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W:\Repositorio\UAPP\4. Estadísticas y Visualizaciones\Informes PGU y Pilar Solidario\2024\12. Diciembre 2024\versiones\"/>
    </mc:Choice>
  </mc:AlternateContent>
  <xr:revisionPtr revIDLastSave="0" documentId="13_ncr:1_{C860AD40-9A87-4BBB-AF36-ADCCEF4C91A1}" xr6:coauthVersionLast="47" xr6:coauthVersionMax="47" xr10:uidLastSave="{00000000-0000-0000-0000-000000000000}"/>
  <bookViews>
    <workbookView xWindow="-28815" yWindow="-7980" windowWidth="28830" windowHeight="15630" xr2:uid="{7DA18055-C9A6-4A35-AA63-A63F1DA3B50D}"/>
  </bookViews>
  <sheets>
    <sheet name="Indice General" sheetId="26" r:id="rId1"/>
    <sheet name="I. Beneficios pagados" sheetId="29" r:id="rId2"/>
    <sheet name="dinamica pgu" sheetId="24" state="hidden" r:id="rId3"/>
    <sheet name="N PBS" sheetId="22" state="hidden" r:id="rId4"/>
    <sheet name="MONTOS PBS" sheetId="20" state="hidden" r:id="rId5"/>
    <sheet name="1.1" sheetId="1" r:id="rId6"/>
    <sheet name="1.2" sheetId="37" r:id="rId7"/>
    <sheet name="1.3" sheetId="2" r:id="rId8"/>
    <sheet name="1.4" sheetId="3" r:id="rId9"/>
    <sheet name="DINAMICA APS" sheetId="23" state="hidden" r:id="rId10"/>
    <sheet name="1.5" sheetId="4" r:id="rId11"/>
    <sheet name="1.6" sheetId="38" r:id="rId12"/>
    <sheet name="Hoja2" sheetId="16" state="hidden" r:id="rId13"/>
    <sheet name="II. Estado de Solicitudes" sheetId="30" r:id="rId14"/>
    <sheet name="2.1" sheetId="7" r:id="rId15"/>
    <sheet name="Solicitudes_compl" sheetId="8" state="hidden" r:id="rId16"/>
    <sheet name="2.2" sheetId="27" r:id="rId17"/>
    <sheet name="2.3" sheetId="9" r:id="rId18"/>
    <sheet name="2.4" sheetId="28" r:id="rId19"/>
    <sheet name="2.5" sheetId="10" r:id="rId20"/>
    <sheet name="2.6" sheetId="12" r:id="rId21"/>
    <sheet name="III. Bono por hijo" sheetId="31" r:id="rId22"/>
    <sheet name="3.1" sheetId="34" r:id="rId23"/>
    <sheet name="IV. Subsidio STJ" sheetId="35" r:id="rId24"/>
    <sheet name="4.1" sheetId="33" r:id="rId25"/>
    <sheet name="4.2" sheetId="32" r:id="rId26"/>
    <sheet name="4.3" sheetId="36" r:id="rId27"/>
    <sheet name="Regiones" sheetId="14" state="hidden" r:id="rId28"/>
    <sheet name="Comunas" sheetId="15" state="hidden" r:id="rId29"/>
    <sheet name="Hoja2 (2)" sheetId="18" state="hidden" r:id="rId30"/>
    <sheet name="Por sexo" sheetId="11" state="hidden" r:id="rId31"/>
    <sheet name="Focalización y monto del benef" sheetId="13" state="hidden" r:id="rId32"/>
  </sheets>
  <definedNames>
    <definedName name="_xlnm._FilterDatabase" localSheetId="14" hidden="1">'2.1'!$A$9:$AD$27</definedName>
  </definedNames>
  <calcPr calcId="191029"/>
  <pivotCaches>
    <pivotCache cacheId="0" r:id="rId33"/>
    <pivotCache cacheId="1" r:id="rId34"/>
    <pivotCache cacheId="2" r:id="rId35"/>
    <pivotCache cacheId="3"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20" l="1"/>
  <c r="AG5" i="20"/>
  <c r="AH5" i="20"/>
  <c r="AI5" i="20"/>
  <c r="AJ5" i="20"/>
  <c r="AK5" i="20"/>
  <c r="AL5" i="20"/>
  <c r="AM5" i="20"/>
  <c r="AN5" i="20"/>
  <c r="AF6" i="20"/>
  <c r="AG6" i="20"/>
  <c r="AH6" i="20"/>
  <c r="AI6" i="20"/>
  <c r="AJ6" i="20"/>
  <c r="AK6" i="20"/>
  <c r="AL6" i="20"/>
  <c r="AM6" i="20"/>
  <c r="AN6" i="20"/>
  <c r="AG4" i="20"/>
  <c r="AH4" i="20"/>
  <c r="AI4" i="20"/>
  <c r="AJ4" i="20"/>
  <c r="AK4" i="20"/>
  <c r="AL4" i="20"/>
  <c r="AM4" i="20"/>
  <c r="AN4" i="20"/>
  <c r="AF4" i="20"/>
  <c r="AI15" i="20"/>
  <c r="AF16" i="20"/>
  <c r="AG16" i="20"/>
  <c r="AH16" i="20"/>
  <c r="AI16" i="20"/>
  <c r="AJ16" i="20"/>
  <c r="AK16" i="20"/>
  <c r="AL16" i="20"/>
  <c r="AM16" i="20"/>
  <c r="AN16" i="20"/>
  <c r="AF17" i="20"/>
  <c r="AG17" i="20"/>
  <c r="AH17" i="20"/>
  <c r="AI17" i="20"/>
  <c r="AJ17" i="20"/>
  <c r="AK17" i="20"/>
  <c r="AL17" i="20"/>
  <c r="AM17" i="20"/>
  <c r="AN17" i="20"/>
  <c r="AG15" i="20"/>
  <c r="AH15" i="20"/>
  <c r="AJ15" i="20"/>
  <c r="AK15" i="20"/>
  <c r="AL15" i="20"/>
  <c r="AM15" i="20"/>
  <c r="AN15" i="20"/>
  <c r="AF15" i="20"/>
  <c r="AH14" i="8"/>
  <c r="AH15" i="8"/>
  <c r="AH16" i="8"/>
  <c r="AH17" i="8"/>
  <c r="AH13" i="8"/>
  <c r="AF19" i="8"/>
  <c r="AG19" i="8"/>
  <c r="AH19" i="8"/>
  <c r="AE19" i="8"/>
  <c r="J12" i="14"/>
  <c r="G518" i="18"/>
  <c r="F518" i="18"/>
  <c r="E518" i="18"/>
  <c r="D518" i="18"/>
  <c r="C518" i="18"/>
  <c r="B518" i="18"/>
  <c r="G487" i="18"/>
  <c r="F487" i="18"/>
  <c r="E487" i="18"/>
  <c r="D487" i="18"/>
  <c r="C487" i="18"/>
  <c r="B487" i="18"/>
  <c r="G448" i="18"/>
  <c r="F448" i="18"/>
  <c r="E448" i="18"/>
  <c r="D448" i="18"/>
  <c r="C448" i="18"/>
  <c r="B448" i="18"/>
  <c r="G386" i="18"/>
  <c r="F386" i="18"/>
  <c r="E386" i="18"/>
  <c r="D386" i="18"/>
  <c r="C386" i="18"/>
  <c r="B386" i="18"/>
  <c r="G363" i="18"/>
  <c r="F363" i="18"/>
  <c r="E363" i="18"/>
  <c r="D363" i="18"/>
  <c r="C363" i="18"/>
  <c r="B363" i="18"/>
  <c r="F345" i="18"/>
  <c r="E345" i="18"/>
  <c r="D345" i="18"/>
  <c r="C345" i="18"/>
  <c r="B345" i="18"/>
  <c r="G304" i="18"/>
  <c r="F304" i="18"/>
  <c r="E304" i="18"/>
  <c r="D304" i="18"/>
  <c r="C304" i="18"/>
  <c r="B304" i="18"/>
  <c r="G265" i="18"/>
  <c r="F265" i="18"/>
  <c r="E265" i="18"/>
  <c r="D265" i="18"/>
  <c r="C265" i="18"/>
  <c r="B265" i="18"/>
  <c r="G220" i="18"/>
  <c r="F220" i="18"/>
  <c r="E220" i="18"/>
  <c r="D220" i="18"/>
  <c r="C220" i="18"/>
  <c r="B220" i="18"/>
  <c r="H180" i="18"/>
  <c r="G180" i="18"/>
  <c r="F180" i="18"/>
  <c r="E180" i="18"/>
  <c r="D180" i="18"/>
  <c r="C180" i="18"/>
  <c r="H135" i="18"/>
  <c r="G135" i="18"/>
  <c r="F135" i="18"/>
  <c r="E135" i="18"/>
  <c r="D135" i="18"/>
  <c r="C135" i="18"/>
  <c r="G36" i="18"/>
  <c r="F36" i="18"/>
  <c r="E36" i="18"/>
  <c r="D36" i="18"/>
  <c r="C36" i="18"/>
  <c r="B36" i="18"/>
  <c r="G15" i="18"/>
  <c r="F15" i="18"/>
  <c r="E15" i="18"/>
  <c r="D15" i="18"/>
  <c r="C15" i="18"/>
  <c r="B15" i="18"/>
  <c r="C518" i="16"/>
  <c r="D518" i="16"/>
  <c r="E518" i="16"/>
  <c r="F518" i="16"/>
  <c r="G518" i="16"/>
  <c r="B518" i="16"/>
  <c r="G487" i="16"/>
  <c r="C487" i="16"/>
  <c r="D487" i="16"/>
  <c r="E487" i="16"/>
  <c r="F487" i="16"/>
  <c r="B487" i="16"/>
  <c r="C448" i="16"/>
  <c r="D448" i="16"/>
  <c r="E448" i="16"/>
  <c r="F448" i="16"/>
  <c r="G448" i="16"/>
  <c r="B448" i="16"/>
  <c r="B386" i="16"/>
  <c r="C386" i="16"/>
  <c r="D386" i="16"/>
  <c r="E386" i="16"/>
  <c r="F386" i="16"/>
  <c r="G386" i="16"/>
  <c r="C363" i="16"/>
  <c r="D363" i="16"/>
  <c r="E363" i="16"/>
  <c r="F363" i="16"/>
  <c r="G363" i="16"/>
  <c r="B363" i="16"/>
  <c r="C345" i="16"/>
  <c r="D345" i="16"/>
  <c r="E345" i="16"/>
  <c r="F345" i="16"/>
  <c r="B345" i="16"/>
  <c r="C304" i="16"/>
  <c r="D304" i="16"/>
  <c r="E304" i="16"/>
  <c r="F304" i="16"/>
  <c r="G304" i="16"/>
  <c r="B304" i="16"/>
  <c r="C265" i="16"/>
  <c r="D265" i="16"/>
  <c r="E265" i="16"/>
  <c r="F265" i="16"/>
  <c r="G265" i="16"/>
  <c r="B265" i="16"/>
  <c r="C220" i="16"/>
  <c r="D220" i="16"/>
  <c r="E220" i="16"/>
  <c r="F220" i="16"/>
  <c r="G220" i="16"/>
  <c r="B220" i="16"/>
  <c r="D180" i="16"/>
  <c r="E180" i="16"/>
  <c r="F180" i="16"/>
  <c r="G180" i="16"/>
  <c r="H180" i="16"/>
  <c r="C180" i="16"/>
  <c r="D135" i="16"/>
  <c r="E135" i="16"/>
  <c r="F135" i="16"/>
  <c r="G135" i="16"/>
  <c r="H135" i="16"/>
  <c r="C135" i="16"/>
  <c r="C15" i="16"/>
  <c r="D15" i="16"/>
  <c r="E15" i="16"/>
  <c r="F15" i="16"/>
  <c r="G15" i="16"/>
  <c r="B15" i="16"/>
  <c r="C36" i="16"/>
  <c r="D36" i="16"/>
  <c r="E36" i="16"/>
  <c r="F36" i="16"/>
  <c r="G36" i="16"/>
  <c r="B36" i="16"/>
  <c r="B77" i="14"/>
  <c r="B62" i="14"/>
  <c r="C62" i="14"/>
  <c r="D62" i="14"/>
  <c r="E62" i="14"/>
  <c r="F62" i="14"/>
  <c r="G62" i="14"/>
  <c r="B63" i="14"/>
  <c r="C63" i="14"/>
  <c r="D63" i="14"/>
  <c r="E63" i="14"/>
  <c r="F63" i="14"/>
  <c r="G63" i="14"/>
  <c r="B64" i="14"/>
  <c r="C64" i="14"/>
  <c r="D64" i="14"/>
  <c r="E64" i="14"/>
  <c r="F64" i="14"/>
  <c r="G64" i="14"/>
  <c r="B65" i="14"/>
  <c r="C65" i="14"/>
  <c r="D65" i="14"/>
  <c r="E65" i="14"/>
  <c r="F65" i="14"/>
  <c r="G65" i="14"/>
  <c r="B66" i="14"/>
  <c r="C66" i="14"/>
  <c r="D66" i="14"/>
  <c r="E66" i="14"/>
  <c r="F66" i="14"/>
  <c r="G66" i="14"/>
  <c r="B67" i="14"/>
  <c r="C67" i="14"/>
  <c r="D67" i="14"/>
  <c r="E67" i="14"/>
  <c r="F67" i="14"/>
  <c r="G67" i="14"/>
  <c r="B68" i="14"/>
  <c r="C68" i="14"/>
  <c r="D68" i="14"/>
  <c r="E68" i="14"/>
  <c r="F68" i="14"/>
  <c r="G68" i="14"/>
  <c r="B69" i="14"/>
  <c r="C69" i="14"/>
  <c r="D69" i="14"/>
  <c r="E69" i="14"/>
  <c r="F69" i="14"/>
  <c r="G69" i="14"/>
  <c r="B70" i="14"/>
  <c r="C70" i="14"/>
  <c r="D70" i="14"/>
  <c r="E70" i="14"/>
  <c r="F70" i="14"/>
  <c r="G70" i="14"/>
  <c r="B71" i="14"/>
  <c r="C71" i="14"/>
  <c r="D71" i="14"/>
  <c r="E71" i="14"/>
  <c r="F71" i="14"/>
  <c r="G71" i="14"/>
  <c r="B72" i="14"/>
  <c r="C72" i="14"/>
  <c r="D72" i="14"/>
  <c r="E72" i="14"/>
  <c r="F72" i="14"/>
  <c r="G72" i="14"/>
  <c r="B73" i="14"/>
  <c r="C73" i="14"/>
  <c r="D73" i="14"/>
  <c r="E73" i="14"/>
  <c r="F73" i="14"/>
  <c r="G73" i="14"/>
  <c r="B74" i="14"/>
  <c r="C74" i="14"/>
  <c r="D74" i="14"/>
  <c r="E74" i="14"/>
  <c r="F74" i="14"/>
  <c r="G74" i="14"/>
  <c r="B75" i="14"/>
  <c r="C75" i="14"/>
  <c r="D75" i="14"/>
  <c r="E75" i="14"/>
  <c r="F75" i="14"/>
  <c r="G75" i="14"/>
  <c r="B76" i="14"/>
  <c r="C76" i="14"/>
  <c r="D76" i="14"/>
  <c r="E76" i="14"/>
  <c r="F76" i="14"/>
  <c r="G76" i="14"/>
  <c r="C77" i="14"/>
  <c r="D77" i="14"/>
  <c r="E77" i="14"/>
  <c r="F77" i="14"/>
  <c r="G77" i="14"/>
  <c r="C61" i="14"/>
  <c r="D61" i="14"/>
  <c r="E61" i="14"/>
  <c r="F61" i="14"/>
  <c r="G61" i="14"/>
  <c r="B61" i="14"/>
  <c r="Q11" i="11"/>
  <c r="P11" i="11"/>
  <c r="K11" i="11"/>
  <c r="J11" i="11"/>
  <c r="E11" i="11"/>
  <c r="D11" i="11"/>
  <c r="F8" i="11"/>
  <c r="F9" i="11"/>
  <c r="F10" i="11"/>
  <c r="R10" i="11"/>
  <c r="R9" i="11"/>
  <c r="R8" i="11"/>
  <c r="L10" i="11"/>
  <c r="L9" i="11"/>
  <c r="L8" i="11"/>
  <c r="R34" i="11"/>
  <c r="Q34" i="11"/>
  <c r="P34" i="11"/>
  <c r="K34" i="11"/>
  <c r="J34" i="11"/>
  <c r="E34" i="11"/>
  <c r="D34" i="11"/>
  <c r="L33" i="11"/>
  <c r="F33" i="11"/>
  <c r="L32" i="11"/>
  <c r="F32" i="11"/>
  <c r="L31" i="11"/>
  <c r="F31" i="11"/>
  <c r="L30" i="11"/>
  <c r="F30" i="11"/>
  <c r="L29" i="11"/>
  <c r="F29" i="11"/>
  <c r="L28" i="11"/>
  <c r="F28" i="11"/>
  <c r="L27" i="11"/>
  <c r="F27" i="11"/>
  <c r="L26" i="11"/>
  <c r="F26" i="11"/>
  <c r="L25" i="11"/>
  <c r="F25" i="11"/>
  <c r="L24" i="11"/>
  <c r="F24" i="11"/>
  <c r="L23" i="11"/>
  <c r="F23" i="11"/>
  <c r="L22" i="11"/>
  <c r="F22" i="11"/>
  <c r="L21" i="11"/>
  <c r="F21" i="11"/>
  <c r="L20" i="11"/>
  <c r="F20" i="11"/>
  <c r="L19" i="11"/>
  <c r="F19" i="11"/>
  <c r="G107" i="8"/>
  <c r="G108" i="8" s="1"/>
  <c r="F107" i="8"/>
  <c r="E107" i="8"/>
  <c r="D107" i="8"/>
  <c r="C107" i="8"/>
  <c r="L54" i="8" s="1"/>
  <c r="H106" i="8"/>
  <c r="H105" i="8"/>
  <c r="H104" i="8"/>
  <c r="H103" i="8"/>
  <c r="H102" i="8"/>
  <c r="H101" i="8"/>
  <c r="H100" i="8"/>
  <c r="H99" i="8"/>
  <c r="H98" i="8"/>
  <c r="H97" i="8"/>
  <c r="H96" i="8"/>
  <c r="H95" i="8"/>
  <c r="H107" i="8" s="1"/>
  <c r="F94" i="8"/>
  <c r="E94" i="8"/>
  <c r="D94" i="8"/>
  <c r="M53" i="8" s="1"/>
  <c r="C94" i="8"/>
  <c r="H93" i="8"/>
  <c r="H92" i="8"/>
  <c r="H91" i="8"/>
  <c r="H90" i="8"/>
  <c r="H89" i="8"/>
  <c r="H88" i="8"/>
  <c r="H87" i="8"/>
  <c r="H86" i="8"/>
  <c r="H85" i="8"/>
  <c r="H84" i="8"/>
  <c r="H83" i="8"/>
  <c r="H82" i="8"/>
  <c r="H94" i="8" s="1"/>
  <c r="F81" i="8"/>
  <c r="O52" i="8" s="1"/>
  <c r="E81" i="8"/>
  <c r="N52" i="8" s="1"/>
  <c r="D81" i="8"/>
  <c r="C81" i="8"/>
  <c r="H80" i="8"/>
  <c r="H79" i="8"/>
  <c r="H78" i="8"/>
  <c r="H77" i="8"/>
  <c r="H76" i="8"/>
  <c r="H75" i="8"/>
  <c r="H74" i="8"/>
  <c r="H73" i="8"/>
  <c r="H72" i="8"/>
  <c r="H71" i="8"/>
  <c r="H70" i="8"/>
  <c r="H69" i="8"/>
  <c r="H81" i="8" s="1"/>
  <c r="F68" i="8"/>
  <c r="O51" i="8" s="1"/>
  <c r="E68" i="8"/>
  <c r="D68" i="8"/>
  <c r="C68" i="8"/>
  <c r="H67" i="8"/>
  <c r="H66" i="8"/>
  <c r="H65" i="8"/>
  <c r="H64" i="8"/>
  <c r="H63" i="8"/>
  <c r="H62" i="8"/>
  <c r="H61" i="8"/>
  <c r="H60" i="8"/>
  <c r="H59" i="8"/>
  <c r="H58" i="8"/>
  <c r="H57" i="8"/>
  <c r="H56" i="8"/>
  <c r="F55" i="8"/>
  <c r="O50" i="8" s="1"/>
  <c r="E55" i="8"/>
  <c r="N50" i="8" s="1"/>
  <c r="D55" i="8"/>
  <c r="C55" i="8"/>
  <c r="O54" i="8"/>
  <c r="N54" i="8"/>
  <c r="M54" i="8"/>
  <c r="H54" i="8"/>
  <c r="O53" i="8"/>
  <c r="N53" i="8"/>
  <c r="L53" i="8"/>
  <c r="H53" i="8"/>
  <c r="Q52" i="8"/>
  <c r="M52" i="8"/>
  <c r="L52" i="8"/>
  <c r="H52" i="8"/>
  <c r="N51" i="8"/>
  <c r="M51" i="8"/>
  <c r="H51" i="8"/>
  <c r="M50" i="8"/>
  <c r="L50" i="8"/>
  <c r="H50" i="8"/>
  <c r="O49" i="8"/>
  <c r="N49" i="8"/>
  <c r="H49" i="8"/>
  <c r="M48" i="8"/>
  <c r="L48" i="8"/>
  <c r="H48" i="8"/>
  <c r="O47" i="8"/>
  <c r="N47" i="8"/>
  <c r="M47" i="8"/>
  <c r="L47" i="8"/>
  <c r="H47" i="8"/>
  <c r="O46" i="8"/>
  <c r="N46" i="8"/>
  <c r="M46" i="8"/>
  <c r="L46" i="8"/>
  <c r="Q46" i="8" s="1"/>
  <c r="H46" i="8"/>
  <c r="O45" i="8"/>
  <c r="N45" i="8"/>
  <c r="M45" i="8"/>
  <c r="L45" i="8"/>
  <c r="Q45" i="8" s="1"/>
  <c r="H45" i="8"/>
  <c r="O44" i="8"/>
  <c r="N44" i="8"/>
  <c r="M44" i="8"/>
  <c r="L44" i="8"/>
  <c r="Q44" i="8" s="1"/>
  <c r="H44" i="8"/>
  <c r="O43" i="8"/>
  <c r="N43" i="8"/>
  <c r="M43" i="8"/>
  <c r="L43" i="8"/>
  <c r="Q43" i="8" s="1"/>
  <c r="H43" i="8"/>
  <c r="H55" i="8" s="1"/>
  <c r="O42" i="8"/>
  <c r="N42" i="8"/>
  <c r="M42" i="8"/>
  <c r="L42" i="8"/>
  <c r="Q42" i="8" s="1"/>
  <c r="F42" i="8"/>
  <c r="E42" i="8"/>
  <c r="D42" i="8"/>
  <c r="M49" i="8" s="1"/>
  <c r="M55" i="8" s="1"/>
  <c r="C42" i="8"/>
  <c r="L49" i="8" s="1"/>
  <c r="O41" i="8"/>
  <c r="N41" i="8"/>
  <c r="M41" i="8"/>
  <c r="L41" i="8"/>
  <c r="H41" i="8"/>
  <c r="O40" i="8"/>
  <c r="N40" i="8"/>
  <c r="M40" i="8"/>
  <c r="L40" i="8"/>
  <c r="H40" i="8"/>
  <c r="H39" i="8"/>
  <c r="H38" i="8"/>
  <c r="H37" i="8"/>
  <c r="H36" i="8"/>
  <c r="H35" i="8"/>
  <c r="H34" i="8"/>
  <c r="H33" i="8"/>
  <c r="V32" i="8"/>
  <c r="U32" i="8"/>
  <c r="T32" i="8"/>
  <c r="S32" i="8"/>
  <c r="R32" i="8"/>
  <c r="Q32" i="8"/>
  <c r="P32" i="8"/>
  <c r="O32" i="8"/>
  <c r="N32" i="8"/>
  <c r="M32" i="8"/>
  <c r="L32" i="8"/>
  <c r="H32" i="8"/>
  <c r="W31" i="8"/>
  <c r="H31" i="8"/>
  <c r="W30" i="8"/>
  <c r="H30" i="8"/>
  <c r="H42" i="8" s="1"/>
  <c r="W29" i="8"/>
  <c r="F29" i="8"/>
  <c r="E29" i="8"/>
  <c r="N48" i="8" s="1"/>
  <c r="D29" i="8"/>
  <c r="C29" i="8"/>
  <c r="C108" i="8" s="1"/>
  <c r="W28" i="8"/>
  <c r="H28" i="8"/>
  <c r="W27" i="8"/>
  <c r="W32" i="8" s="1"/>
  <c r="H27" i="8"/>
  <c r="H26" i="8"/>
  <c r="H25" i="8"/>
  <c r="H24" i="8"/>
  <c r="H23" i="8"/>
  <c r="H22" i="8"/>
  <c r="H21" i="8"/>
  <c r="H20" i="8"/>
  <c r="Z19" i="8"/>
  <c r="Y19" i="8"/>
  <c r="X19" i="8"/>
  <c r="W19" i="8"/>
  <c r="V19" i="8"/>
  <c r="U19" i="8"/>
  <c r="T19" i="8"/>
  <c r="S19" i="8"/>
  <c r="R19" i="8"/>
  <c r="Q19" i="8"/>
  <c r="P19" i="8"/>
  <c r="O19" i="8"/>
  <c r="N19" i="8"/>
  <c r="M19" i="8"/>
  <c r="L19" i="8"/>
  <c r="H19" i="8"/>
  <c r="H18" i="8"/>
  <c r="AA17" i="8"/>
  <c r="H17" i="8"/>
  <c r="AA16" i="8"/>
  <c r="H16" i="8"/>
  <c r="AA15" i="8"/>
  <c r="H15" i="8"/>
  <c r="AA14" i="8"/>
  <c r="AA19" i="8" s="1"/>
  <c r="H14" i="8"/>
  <c r="AA13" i="8"/>
  <c r="H13" i="8"/>
  <c r="H12" i="8"/>
  <c r="H11" i="8"/>
  <c r="H10" i="8"/>
  <c r="H9" i="8"/>
  <c r="F11" i="11" l="1"/>
  <c r="R11" i="11"/>
  <c r="L11" i="11"/>
  <c r="L34" i="11"/>
  <c r="F34" i="11"/>
  <c r="H108" i="8"/>
  <c r="N55" i="8"/>
  <c r="Q50" i="8"/>
  <c r="H68" i="8"/>
  <c r="Q53" i="8"/>
  <c r="P54" i="8"/>
  <c r="P55" i="8" s="1"/>
  <c r="E108" i="8"/>
  <c r="D108" i="8"/>
  <c r="Q40" i="8"/>
  <c r="H29" i="8"/>
  <c r="O48" i="8"/>
  <c r="O55" i="8" s="1"/>
  <c r="F108" i="8"/>
  <c r="Q41" i="8"/>
  <c r="Q49" i="8"/>
  <c r="Q47" i="8"/>
  <c r="L51" i="8"/>
  <c r="Q51" i="8" s="1"/>
  <c r="Q48" i="8" l="1"/>
  <c r="Q54" i="8"/>
  <c r="L55" i="8"/>
  <c r="Q55" i="8" l="1"/>
</calcChain>
</file>

<file path=xl/sharedStrings.xml><?xml version="1.0" encoding="utf-8"?>
<sst xmlns="http://schemas.openxmlformats.org/spreadsheetml/2006/main" count="5789" uniqueCount="996">
  <si>
    <t>(julio 2008 a diciembre 2022)</t>
  </si>
  <si>
    <t>N°</t>
  </si>
  <si>
    <t>PBS Vejez</t>
  </si>
  <si>
    <t>PBS Invalidez</t>
  </si>
  <si>
    <t>APS Vejez</t>
  </si>
  <si>
    <t>APS Invalidez</t>
  </si>
  <si>
    <t>TOTAL</t>
  </si>
  <si>
    <t>%</t>
  </si>
  <si>
    <t>(febrero 2022 a diciembre 2022)</t>
  </si>
  <si>
    <t>PERIODO</t>
  </si>
  <si>
    <t>(julio 2008  a diciembre 2022)</t>
  </si>
  <si>
    <t>APSV</t>
  </si>
  <si>
    <t>APSV***</t>
  </si>
  <si>
    <t>PGU</t>
  </si>
  <si>
    <t>Concedidas</t>
  </si>
  <si>
    <t>Rechazadas</t>
  </si>
  <si>
    <t>Anuladas</t>
  </si>
  <si>
    <t>Fuente: Elaboración propia a partir de Bases de Datos del IPS. Información actualizada a Diciembre 2022.</t>
  </si>
  <si>
    <t>* Corresponde al número de trámites de solicitud realizados, no el número de personas que han realizado una solicitud. Esto dado que una persona puede hacer más de una solicitud, toda vez que estas sean rechazadas, desistidas o anuladas.
** Producto de un cambio en la fuente de información, el número de solicitudes fue actualizado para los años 2010 al 2021. Las actuales cifran incluyen las solicitudes automáticas generadas por los traspasos de los beneficios de invalidez a vejez.
*** El número de APSV incluye las solicitudes del beneficio Nbis para los años 2019, 2020 y 2021, las cuales correspondieron a 1, 531 y 427 solicitudes, respectivamente.
El beneficio Nbis (ley 21.190 art 9 bis) estaba dirigido a los pensionados por Retiro Programado con Pensión Base mayor a la PMAS, y que cumplían con los demás requisitos exigidos por la ley. Permitía acceder a un complemento de manera tal que la pensión final no desciediera del valor de una Pensión Básica Solidaria.</t>
  </si>
  <si>
    <t>TOTAL SOLICITUDES</t>
  </si>
  <si>
    <t>Número de solicitudes* mensuales de beneficios de vejez e invalidez del SPS y PGU**</t>
  </si>
  <si>
    <t>TOTAL SOLICITUDES 
(PBS, APS y PGU)</t>
  </si>
  <si>
    <t xml:space="preserve">PBSV </t>
  </si>
  <si>
    <t xml:space="preserve">PBSI </t>
  </si>
  <si>
    <t xml:space="preserve">APSI </t>
  </si>
  <si>
    <t>Total</t>
  </si>
  <si>
    <t>Total 2008</t>
  </si>
  <si>
    <t>Número de solicitudes de beneficios SPS y PGU según institución donde se realizó el trámite de solicitud</t>
  </si>
  <si>
    <t>Total 2009</t>
  </si>
  <si>
    <t>Total 2010</t>
  </si>
  <si>
    <t>Total 2011</t>
  </si>
  <si>
    <t>Institución</t>
  </si>
  <si>
    <t>Total  2012</t>
  </si>
  <si>
    <t>IPS</t>
  </si>
  <si>
    <t>Total 2013</t>
  </si>
  <si>
    <t>AFP</t>
  </si>
  <si>
    <t>Total 2014</t>
  </si>
  <si>
    <t>Cía. De Seguros</t>
  </si>
  <si>
    <t>Total 2015</t>
  </si>
  <si>
    <t>Municipalidades</t>
  </si>
  <si>
    <t>Enero</t>
  </si>
  <si>
    <t>Registro Civil</t>
  </si>
  <si>
    <t>Febrero</t>
  </si>
  <si>
    <t>Canal Web</t>
  </si>
  <si>
    <t>Marzo</t>
  </si>
  <si>
    <t>Abril</t>
  </si>
  <si>
    <t>Mayo</t>
  </si>
  <si>
    <t>Junio</t>
  </si>
  <si>
    <t>Julio</t>
  </si>
  <si>
    <t>Número de solicitudes del beneficio PGU mensual según institución donde se realizó el trámite de solicitud</t>
  </si>
  <si>
    <t>Agosto</t>
  </si>
  <si>
    <t>Septiembre</t>
  </si>
  <si>
    <t>Octubre</t>
  </si>
  <si>
    <t>Noviembre</t>
  </si>
  <si>
    <t>Diciembre</t>
  </si>
  <si>
    <t>Total 2016</t>
  </si>
  <si>
    <t>Número de solicitudes* anual de beneficios de vejez e invalidez del SPS y PGU**</t>
  </si>
  <si>
    <t>Año</t>
  </si>
  <si>
    <t>Total 2017</t>
  </si>
  <si>
    <t>Total 2018</t>
  </si>
  <si>
    <t>Total 2019</t>
  </si>
  <si>
    <t>Solicitudes en trámite al 31/01</t>
  </si>
  <si>
    <t>Fuente: IPS.</t>
  </si>
  <si>
    <t>Potenciales pendientes de solicitud al 31/01</t>
  </si>
  <si>
    <t>Total 2020</t>
  </si>
  <si>
    <t>Total 2021</t>
  </si>
  <si>
    <t>Total 2022</t>
  </si>
  <si>
    <t>SOLICITUDES SEGÚN SEXO</t>
  </si>
  <si>
    <r>
      <rPr>
        <b/>
        <sz val="14"/>
        <color theme="1"/>
        <rFont val="Calibri"/>
        <family val="2"/>
        <scheme val="minor"/>
      </rPr>
      <t xml:space="preserve">Número de </t>
    </r>
    <r>
      <rPr>
        <b/>
        <u/>
        <sz val="14"/>
        <color theme="1"/>
        <rFont val="Calibri"/>
        <family val="2"/>
        <scheme val="minor"/>
      </rPr>
      <t>solicitudes</t>
    </r>
    <r>
      <rPr>
        <b/>
        <sz val="14"/>
        <color theme="1"/>
        <rFont val="Calibri"/>
        <family val="2"/>
        <scheme val="minor"/>
      </rPr>
      <t xml:space="preserve"> anuales por género de beneficios SPS y PGU*</t>
    </r>
    <r>
      <rPr>
        <b/>
        <sz val="11"/>
        <color theme="1"/>
        <rFont val="Calibri"/>
        <family val="2"/>
        <scheme val="minor"/>
      </rPr>
      <t xml:space="preserve">
</t>
    </r>
  </si>
  <si>
    <r>
      <rPr>
        <b/>
        <sz val="14"/>
        <color theme="1"/>
        <rFont val="Calibri"/>
        <family val="2"/>
        <scheme val="minor"/>
      </rPr>
      <t xml:space="preserve">Número de solicitudes </t>
    </r>
    <r>
      <rPr>
        <b/>
        <u/>
        <sz val="14"/>
        <color theme="1"/>
        <rFont val="Calibri"/>
        <family val="2"/>
        <scheme val="minor"/>
      </rPr>
      <t>concedidas</t>
    </r>
    <r>
      <rPr>
        <b/>
        <sz val="14"/>
        <color theme="1"/>
        <rFont val="Calibri"/>
        <family val="2"/>
        <scheme val="minor"/>
      </rPr>
      <t xml:space="preserve"> anuales por género de beneficios SPS y PGU*</t>
    </r>
    <r>
      <rPr>
        <b/>
        <sz val="11"/>
        <color theme="1"/>
        <rFont val="Calibri"/>
        <family val="2"/>
        <scheme val="minor"/>
      </rPr>
      <t xml:space="preserve">
</t>
    </r>
  </si>
  <si>
    <r>
      <rPr>
        <b/>
        <sz val="14"/>
        <color theme="1"/>
        <rFont val="Calibri"/>
        <family val="2"/>
        <scheme val="minor"/>
      </rPr>
      <t xml:space="preserve">Número de solicitudes </t>
    </r>
    <r>
      <rPr>
        <b/>
        <u/>
        <sz val="14"/>
        <color theme="1"/>
        <rFont val="Calibri"/>
        <family val="2"/>
        <scheme val="minor"/>
      </rPr>
      <t>rechazadas</t>
    </r>
    <r>
      <rPr>
        <b/>
        <sz val="14"/>
        <color theme="1"/>
        <rFont val="Calibri"/>
        <family val="2"/>
        <scheme val="minor"/>
      </rPr>
      <t xml:space="preserve"> anuales por género de beneficios SPS y PGU*</t>
    </r>
    <r>
      <rPr>
        <b/>
        <sz val="11"/>
        <color theme="1"/>
        <rFont val="Calibri"/>
        <family val="2"/>
        <scheme val="minor"/>
      </rPr>
      <t xml:space="preserve">
</t>
    </r>
  </si>
  <si>
    <t>(julio 2008 y diciembre 2022)</t>
  </si>
  <si>
    <t>SPS y PGU</t>
  </si>
  <si>
    <t>Mujeres</t>
  </si>
  <si>
    <t>Hombres</t>
  </si>
  <si>
    <t>total</t>
  </si>
  <si>
    <t>* Todos los datos corresponden a número de solicitudes y no número de personas que han realizado una solicitud. Esto dado que una persona puede hacer más de una solicitud, toda vez que estas sean rechazadas, desistidas o anuladas.
** Producto de un cambio en la fuente de información, el número de solicitudes fue actualizado para los años 2010 al 2021. Las actuales cifran incluyen las solicitudes automáticas generadas por los traspasos de los beneficios de invalidez a vejez.
*** El número de APSV incluye las solicitudes del beneficio Nbis para los años 2019, 2020 y 2021, las cuales correspondieron a 1, 531 y 427 solicitudes, respectivamente.
El beneficio Nbis (ley 21.190 art 9 bis) estaba dirigido a los pensionados por Retiro Programado con Pensión Base mayor a la PMAS, y que cumplían con los demás requisitos exigidos por la ley. Permitía acceder a un complemento de manera tal que la pensión final no desciediera del valor de una Pensión Básica Solidaria.</t>
  </si>
  <si>
    <t xml:space="preserve">REQUISITO DE FOCALIZACIÓN Y MONTO DEL BENEFICIO (SPS Y PGU) </t>
  </si>
  <si>
    <t>(2008 a 2023)</t>
  </si>
  <si>
    <t>Sistema de Pensiones Solidarias</t>
  </si>
  <si>
    <t>Pensión Garantizada Universal</t>
  </si>
  <si>
    <t>Periodo de vigencia</t>
  </si>
  <si>
    <t>Tramos edad</t>
  </si>
  <si>
    <t>Requisito de focalización</t>
  </si>
  <si>
    <t>Monto de la PMAS</t>
  </si>
  <si>
    <t>Valor Mensual de la PBS</t>
  </si>
  <si>
    <t>Valor Mensual de la PGU</t>
  </si>
  <si>
    <t>01.07.08 al 30.06.09</t>
  </si>
  <si>
    <t>Todas las edades</t>
  </si>
  <si>
    <t>40% población total del país</t>
  </si>
  <si>
    <t>01.08.22 al 31.01.23</t>
  </si>
  <si>
    <t>90% población 65 años o más</t>
  </si>
  <si>
    <t>01.07.09 al 31.08.9</t>
  </si>
  <si>
    <t>45% población total del país</t>
  </si>
  <si>
    <t>01.02.23 al 31.03.23</t>
  </si>
  <si>
    <t>01.09.09 al 30.06.10</t>
  </si>
  <si>
    <t>50% población total del país</t>
  </si>
  <si>
    <t>01.04.23 al 31.12.23</t>
  </si>
  <si>
    <t>90% población total del país</t>
  </si>
  <si>
    <t>01.07.10 al 30.06.11</t>
  </si>
  <si>
    <t>55% población total del país</t>
  </si>
  <si>
    <t>Fuente: Elaboración propia a partir de la normativa legal. Actualizado 10-02-2023</t>
  </si>
  <si>
    <t>01.07.11 al 30.06.12</t>
  </si>
  <si>
    <t>60% población total del país</t>
  </si>
  <si>
    <t>01.07.12 al 30.06.13</t>
  </si>
  <si>
    <t>01.07.13 al 30.06.14</t>
  </si>
  <si>
    <t>01.07.14 al 30.06.15</t>
  </si>
  <si>
    <t>01.07.15 al 30.06.16</t>
  </si>
  <si>
    <t>01.07.16 al 31.12.16</t>
  </si>
  <si>
    <t>01.01.17 al 30.06.17</t>
  </si>
  <si>
    <t>01.07.17 al 30.06.18</t>
  </si>
  <si>
    <t>01.07.18 al 30.06.19</t>
  </si>
  <si>
    <t>01.07.19 al 30.11.19</t>
  </si>
  <si>
    <t>01.12.19 al 30.06.20</t>
  </si>
  <si>
    <t>&lt; 75 años</t>
  </si>
  <si>
    <t>75 a 79 años</t>
  </si>
  <si>
    <t>&gt;=80 años</t>
  </si>
  <si>
    <t>01.07.20 al 31.12.20</t>
  </si>
  <si>
    <t>01.01.21 al 30.06.21</t>
  </si>
  <si>
    <t>&lt;= 74 años</t>
  </si>
  <si>
    <t>&gt;=75 años</t>
  </si>
  <si>
    <t>01.07.21 al 31.12.21</t>
  </si>
  <si>
    <t>01.01.22 al 31.01.22</t>
  </si>
  <si>
    <t>01.02.22 al 31.07.22</t>
  </si>
  <si>
    <t>01.06.22 al 31.01.23</t>
  </si>
  <si>
    <t>01.02.23 al 31.12.23</t>
  </si>
  <si>
    <t>comuna</t>
  </si>
  <si>
    <t>PBSV/PGU</t>
  </si>
  <si>
    <t>PBSI</t>
  </si>
  <si>
    <t>PGU Contr</t>
  </si>
  <si>
    <t>APSI</t>
  </si>
  <si>
    <t>ALTO HOSPICIO</t>
  </si>
  <si>
    <t>COLCHANE</t>
  </si>
  <si>
    <t>HUARA</t>
  </si>
  <si>
    <t>IQUIQUE</t>
  </si>
  <si>
    <t>PICA</t>
  </si>
  <si>
    <t>POZO ALMONTE</t>
  </si>
  <si>
    <t>CAMIÑA</t>
  </si>
  <si>
    <t>-&gt; region_codigo = 2</t>
  </si>
  <si>
    <t>ANTOFAGASTA</t>
  </si>
  <si>
    <t>CALAMA</t>
  </si>
  <si>
    <t>MARIA ELENA</t>
  </si>
  <si>
    <t>MEJILLONES</t>
  </si>
  <si>
    <t>OLLAGUE</t>
  </si>
  <si>
    <t>SAN PEDRO DE ATACAMA</t>
  </si>
  <si>
    <t>SIERRA GORDA</t>
  </si>
  <si>
    <t>TALTAL</t>
  </si>
  <si>
    <t>TOCOPILLA</t>
  </si>
  <si>
    <t>ALTO DEL CARMEN</t>
  </si>
  <si>
    <t>CALDERA</t>
  </si>
  <si>
    <t>COPIAPO</t>
  </si>
  <si>
    <t>DIEGO DE ALMAGRO</t>
  </si>
  <si>
    <t>FREIRINA</t>
  </si>
  <si>
    <t>HUASCO</t>
  </si>
  <si>
    <t>TIERRA AMARILLA</t>
  </si>
  <si>
    <t>VALLENAR</t>
  </si>
  <si>
    <t>ANDACOLLO</t>
  </si>
  <si>
    <t>CANELA</t>
  </si>
  <si>
    <t>COMBARBALA</t>
  </si>
  <si>
    <t>COQUIMBO</t>
  </si>
  <si>
    <t>ILLAPEL</t>
  </si>
  <si>
    <t>LA HIGUERA</t>
  </si>
  <si>
    <t>LA SERENA</t>
  </si>
  <si>
    <t>LOS VILOS</t>
  </si>
  <si>
    <t>MONTE PATRIA</t>
  </si>
  <si>
    <t>OVALLE</t>
  </si>
  <si>
    <t>PAIHUANO</t>
  </si>
  <si>
    <t>PUNITAQUI</t>
  </si>
  <si>
    <t>RIO HURTADO</t>
  </si>
  <si>
    <t>SALAMANCA</t>
  </si>
  <si>
    <t>ALGARROBO</t>
  </si>
  <si>
    <t>CABILDO</t>
  </si>
  <si>
    <t>CALLE LARGA</t>
  </si>
  <si>
    <t>CARTAGENA</t>
  </si>
  <si>
    <t>CASABLANCA</t>
  </si>
  <si>
    <t>CATEMU</t>
  </si>
  <si>
    <t>CONCON</t>
  </si>
  <si>
    <t>EL QUISCO</t>
  </si>
  <si>
    <t>EL TABO</t>
  </si>
  <si>
    <t>HIJUELAS</t>
  </si>
  <si>
    <t>ISLA DE PASCUA</t>
  </si>
  <si>
    <t>JUAN FERNANDEZ</t>
  </si>
  <si>
    <t>LA CALERA</t>
  </si>
  <si>
    <t>LA CRUZ</t>
  </si>
  <si>
    <t>LA LIGUA</t>
  </si>
  <si>
    <t>LIMACHE</t>
  </si>
  <si>
    <t>LLAY LLAY</t>
  </si>
  <si>
    <t>LOS ANDES</t>
  </si>
  <si>
    <t>NOGALES</t>
  </si>
  <si>
    <t>OLMUE</t>
  </si>
  <si>
    <t>PANQUEHUE</t>
  </si>
  <si>
    <t>PAPUDO</t>
  </si>
  <si>
    <t>PETORCA</t>
  </si>
  <si>
    <t>PUCHUNCAVI</t>
  </si>
  <si>
    <t>PUTAENDO</t>
  </si>
  <si>
    <t>QUILLOTA</t>
  </si>
  <si>
    <t>QUILPUE</t>
  </si>
  <si>
    <t>QUINTERO</t>
  </si>
  <si>
    <t>RINCONADA</t>
  </si>
  <si>
    <t>SAN ANTONIO</t>
  </si>
  <si>
    <t>SAN ESTEBAN</t>
  </si>
  <si>
    <t>SAN FELIPE</t>
  </si>
  <si>
    <t>SANTA MARIA</t>
  </si>
  <si>
    <t>SANTO DOMINGO</t>
  </si>
  <si>
    <t>VALPARAISO</t>
  </si>
  <si>
    <t>VILLA ALEMANA</t>
  </si>
  <si>
    <t>ZAPALLAR</t>
  </si>
  <si>
    <t>CHEPICA</t>
  </si>
  <si>
    <t>CHIMBARONGO</t>
  </si>
  <si>
    <t>CODEGUA</t>
  </si>
  <si>
    <t>COINCO</t>
  </si>
  <si>
    <t>COLTAUCO</t>
  </si>
  <si>
    <t>GRANEROS</t>
  </si>
  <si>
    <t>LA ESTRELLA</t>
  </si>
  <si>
    <t>LAS CABRAS</t>
  </si>
  <si>
    <t>LITUECHE</t>
  </si>
  <si>
    <t>LOLOL</t>
  </si>
  <si>
    <t>MACHALI</t>
  </si>
  <si>
    <t>MALLOA</t>
  </si>
  <si>
    <t>MARCHIGUE</t>
  </si>
  <si>
    <t>MOSTAZAL</t>
  </si>
  <si>
    <t>NANCAGUA</t>
  </si>
  <si>
    <t>NAVIDAD</t>
  </si>
  <si>
    <t>OLIVAR</t>
  </si>
  <si>
    <t>PALMILLA</t>
  </si>
  <si>
    <t>PAREDONES</t>
  </si>
  <si>
    <t>PERALILLO</t>
  </si>
  <si>
    <t>PEUMO</t>
  </si>
  <si>
    <t>PICHIDEGUA</t>
  </si>
  <si>
    <t>PICHILEMU</t>
  </si>
  <si>
    <t>PLACILLA</t>
  </si>
  <si>
    <t>PUMANQUE</t>
  </si>
  <si>
    <t>QUINTA TILCOCO</t>
  </si>
  <si>
    <t>RANCAGUA</t>
  </si>
  <si>
    <t>RENGO</t>
  </si>
  <si>
    <t>REQUINOA</t>
  </si>
  <si>
    <t>SAN FERNANDO</t>
  </si>
  <si>
    <t>SAN VICENTE</t>
  </si>
  <si>
    <t>SANTA CRUZ</t>
  </si>
  <si>
    <t>CAUQUENES</t>
  </si>
  <si>
    <t>CHANCO</t>
  </si>
  <si>
    <t>COLBUN</t>
  </si>
  <si>
    <t>CONSTITUCION</t>
  </si>
  <si>
    <t>CUREPTO</t>
  </si>
  <si>
    <t>CURICO</t>
  </si>
  <si>
    <t>EMPEDRADO</t>
  </si>
  <si>
    <t>LICANTEN</t>
  </si>
  <si>
    <t>LINARES</t>
  </si>
  <si>
    <t>LONGAVI</t>
  </si>
  <si>
    <t>MAULE</t>
  </si>
  <si>
    <t>MOLINA</t>
  </si>
  <si>
    <t>PARRAL</t>
  </si>
  <si>
    <t>PELARCO</t>
  </si>
  <si>
    <t>PELLUHUE</t>
  </si>
  <si>
    <t>PENCAHUE</t>
  </si>
  <si>
    <t>RAUCO</t>
  </si>
  <si>
    <t>RETIRO</t>
  </si>
  <si>
    <t>RIO CLARO</t>
  </si>
  <si>
    <t>ROMERAL</t>
  </si>
  <si>
    <t>SAGRADA FAMILIA</t>
  </si>
  <si>
    <t>SAN CLEMENTE</t>
  </si>
  <si>
    <t>SAN JAVIER</t>
  </si>
  <si>
    <t>SAN RAFAEL</t>
  </si>
  <si>
    <t>TALCA</t>
  </si>
  <si>
    <t>TENO</t>
  </si>
  <si>
    <t>VICHUQUEN</t>
  </si>
  <si>
    <t>VILLA ALEGRE</t>
  </si>
  <si>
    <t>YERBAS BUENAS</t>
  </si>
  <si>
    <t>-&gt; region_codigo = 8</t>
  </si>
  <si>
    <t>ALTO BIOBIO</t>
  </si>
  <si>
    <t>ANTUCO</t>
  </si>
  <si>
    <t>ARAUCO</t>
  </si>
  <si>
    <t>CABRERO</t>
  </si>
  <si>
    <t>CHIGUAYANTE</t>
  </si>
  <si>
    <t>CONCEPCION</t>
  </si>
  <si>
    <t>CONTULMO</t>
  </si>
  <si>
    <t>CORONEL</t>
  </si>
  <si>
    <t>CURANILAHUE</t>
  </si>
  <si>
    <t>FLORIDA</t>
  </si>
  <si>
    <t>HUALPEN</t>
  </si>
  <si>
    <t>HUALQUI</t>
  </si>
  <si>
    <t>LAJA</t>
  </si>
  <si>
    <t>LEBU</t>
  </si>
  <si>
    <t>LOS ALAMOS</t>
  </si>
  <si>
    <t>LOS ANGELES</t>
  </si>
  <si>
    <t>LOTA</t>
  </si>
  <si>
    <t>MULCHEN</t>
  </si>
  <si>
    <t>NACIMIENTO</t>
  </si>
  <si>
    <t>NEGRETE</t>
  </si>
  <si>
    <t>PENCO</t>
  </si>
  <si>
    <t>QUILACO</t>
  </si>
  <si>
    <t>QUILLECO</t>
  </si>
  <si>
    <t>SAN PEDRO DE LA PAZ</t>
  </si>
  <si>
    <t>SAN ROSENDO</t>
  </si>
  <si>
    <t>SANTA BARBARA</t>
  </si>
  <si>
    <t>SANTA JUANA</t>
  </si>
  <si>
    <t>TALCAHUANO</t>
  </si>
  <si>
    <t>TIRUA</t>
  </si>
  <si>
    <t>TOME</t>
  </si>
  <si>
    <t>TUCAPEL</t>
  </si>
  <si>
    <t>YUMBEL</t>
  </si>
  <si>
    <t>ANGOL</t>
  </si>
  <si>
    <t>CARAHUE</t>
  </si>
  <si>
    <t>CHOLCHOL</t>
  </si>
  <si>
    <t>COLLIPULLI</t>
  </si>
  <si>
    <t>CUNCO</t>
  </si>
  <si>
    <t>CURACAUTIN</t>
  </si>
  <si>
    <t>CURARREHUE</t>
  </si>
  <si>
    <t>ERCILLA</t>
  </si>
  <si>
    <t>FREIRE</t>
  </si>
  <si>
    <t>GALVARINO</t>
  </si>
  <si>
    <t>GORBEA</t>
  </si>
  <si>
    <t>LAUTARO</t>
  </si>
  <si>
    <t>LONCOCHE</t>
  </si>
  <si>
    <t>LONQUIMAY</t>
  </si>
  <si>
    <t>LOS SAUCES</t>
  </si>
  <si>
    <t>LUMACO</t>
  </si>
  <si>
    <t>MELIPEUCO</t>
  </si>
  <si>
    <t>NUEVA IMPERIAL</t>
  </si>
  <si>
    <t>PADRE LAS CASAS</t>
  </si>
  <si>
    <t>PERQUENCO</t>
  </si>
  <si>
    <t>PITRUFQUEN</t>
  </si>
  <si>
    <t>PUCON</t>
  </si>
  <si>
    <t>PUREN</t>
  </si>
  <si>
    <t>RENAICO</t>
  </si>
  <si>
    <t>SAAVEDRA</t>
  </si>
  <si>
    <t>TEMUCO</t>
  </si>
  <si>
    <t>TEODORO SCHMIDT</t>
  </si>
  <si>
    <t>TOLTEN</t>
  </si>
  <si>
    <t>TRAIGUEN</t>
  </si>
  <si>
    <t>VICTORIA</t>
  </si>
  <si>
    <t>VILCUN</t>
  </si>
  <si>
    <t>VILLARRICA</t>
  </si>
  <si>
    <t>-&gt; region_codigo = 10</t>
  </si>
  <si>
    <t>ANCUD</t>
  </si>
  <si>
    <t>CALBUCO</t>
  </si>
  <si>
    <t>CASTRO</t>
  </si>
  <si>
    <t>CHAITEN</t>
  </si>
  <si>
    <t>CHONCHI</t>
  </si>
  <si>
    <t>COCHAMO</t>
  </si>
  <si>
    <t>CURACO DE VELEZ</t>
  </si>
  <si>
    <t>DALCAHUE</t>
  </si>
  <si>
    <t>FRESIA</t>
  </si>
  <si>
    <t>FRUTILLAR</t>
  </si>
  <si>
    <t>FUTALEUFU</t>
  </si>
  <si>
    <t>HUALAIHUE</t>
  </si>
  <si>
    <t>LLANQUIHUE</t>
  </si>
  <si>
    <t>LOS MUERMOS</t>
  </si>
  <si>
    <t>MAULLIN</t>
  </si>
  <si>
    <t>OSORNO</t>
  </si>
  <si>
    <t>PALENA</t>
  </si>
  <si>
    <t>PUERTO MONTT</t>
  </si>
  <si>
    <t>PUERTO OCTAY</t>
  </si>
  <si>
    <t>PUERTO VARAS</t>
  </si>
  <si>
    <t>PUQUELDON</t>
  </si>
  <si>
    <t>PURRANQUE</t>
  </si>
  <si>
    <t>PUYEHUE</t>
  </si>
  <si>
    <t>QUEILEN</t>
  </si>
  <si>
    <t>QUELLON</t>
  </si>
  <si>
    <t>QUEMCHI</t>
  </si>
  <si>
    <t>QUINCHAO</t>
  </si>
  <si>
    <t>RIO NEGRO</t>
  </si>
  <si>
    <t>SAN JUAN DE LA COSTA</t>
  </si>
  <si>
    <t>SAN PABLO</t>
  </si>
  <si>
    <t>CHILE CHICO</t>
  </si>
  <si>
    <t>CISNES</t>
  </si>
  <si>
    <t>COCHRANE</t>
  </si>
  <si>
    <t>COYHAIQUE</t>
  </si>
  <si>
    <t>GUAITECAS</t>
  </si>
  <si>
    <t>LAGO VERDE</t>
  </si>
  <si>
    <t>OHIGGINS</t>
  </si>
  <si>
    <t>PUERTO AYSEN</t>
  </si>
  <si>
    <t>TORTEL</t>
  </si>
  <si>
    <t>CABO DE HORNOS</t>
  </si>
  <si>
    <t>LA ANTARTICA</t>
  </si>
  <si>
    <t>LAGUNA BLANCA</t>
  </si>
  <si>
    <t>NATALES</t>
  </si>
  <si>
    <t>PORVENIR</t>
  </si>
  <si>
    <t>PRIMAVERA</t>
  </si>
  <si>
    <t>PUNTA ARENAS</t>
  </si>
  <si>
    <t>RIO VERDE</t>
  </si>
  <si>
    <t>SAN GREGORIO</t>
  </si>
  <si>
    <t>TIMAUKEL</t>
  </si>
  <si>
    <t>TORRES DEL PAINE</t>
  </si>
  <si>
    <t>-&gt; region_codigo = 13</t>
  </si>
  <si>
    <t>ALHUE</t>
  </si>
  <si>
    <t>BUIN</t>
  </si>
  <si>
    <t>CALERA DE TANGO</t>
  </si>
  <si>
    <t>CERRILLOS</t>
  </si>
  <si>
    <t>CERRO NAVIA</t>
  </si>
  <si>
    <t>COLINA</t>
  </si>
  <si>
    <t>CONCHALI</t>
  </si>
  <si>
    <t>CURACAVI</t>
  </si>
  <si>
    <t>EL BOSQUE</t>
  </si>
  <si>
    <t>EL MONTE</t>
  </si>
  <si>
    <t>ESTACION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</si>
  <si>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</si>
  <si>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</si>
  <si>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</si>
  <si>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</si>
  <si>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</si>
  <si>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</si>
  <si>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</si>
  <si>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</si>
  <si>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</si>
  <si>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</si>
  <si>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</si>
  <si>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</si>
  <si>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</si>
  <si>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</si>
  <si>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MAIPU</t>
  </si>
  <si>
    <t>MARIA PINTO</t>
  </si>
  <si>
    <t>MELIPILLA</t>
  </si>
  <si>
    <t>PADRE HURTADO</t>
  </si>
  <si>
    <t>PAINE</t>
  </si>
  <si>
    <t>PEDRO AGUIRRE CERDA</t>
  </si>
  <si>
    <t>PIRQUE</t>
  </si>
  <si>
    <t>PROVIDENCIA</t>
  </si>
  <si>
    <t>PUDAHUEL</t>
  </si>
  <si>
    <t>PUENTE ALTO</t>
  </si>
  <si>
    <t>QUILICURA</t>
  </si>
  <si>
    <t>QUINTA NORMAL</t>
  </si>
  <si>
    <t>RECOLETA</t>
  </si>
  <si>
    <t>RENCA</t>
  </si>
  <si>
    <t>SAN BERNARDO</t>
  </si>
  <si>
    <t>SAN JOAQUIN</t>
  </si>
  <si>
    <t>SAN JOSE DE MAIPO</t>
  </si>
  <si>
    <t>SAN MIGUEL</t>
  </si>
  <si>
    <t>SAN PEDRO</t>
  </si>
  <si>
    <t>SAN RAMON</t>
  </si>
  <si>
    <t>SANTIAGO</t>
  </si>
  <si>
    <t>TALAGANTE</t>
  </si>
  <si>
    <t>TIL TIL</t>
  </si>
  <si>
    <t>VITACURA</t>
  </si>
  <si>
    <t>-&gt; region_codigo = 14</t>
  </si>
  <si>
    <t>CORRAL</t>
  </si>
  <si>
    <t>FUTRONO</t>
  </si>
  <si>
    <t>LA UNION</t>
  </si>
  <si>
    <t>LAGO RANCO</t>
  </si>
  <si>
    <t>LANCO</t>
  </si>
  <si>
    <t>LOS LAGOS</t>
  </si>
  <si>
    <t>MAFIL</t>
  </si>
  <si>
    <t>PAILLACO</t>
  </si>
  <si>
    <t>PANGUIPULLI</t>
  </si>
  <si>
    <t>RIO BUENO</t>
  </si>
  <si>
    <t>SAN JOSE DE LA MARI..</t>
  </si>
  <si>
    <t>VALDIVIA</t>
  </si>
  <si>
    <t>ARICA</t>
  </si>
  <si>
    <t>CAMARONES</t>
  </si>
  <si>
    <t>GENERAL LAGOS</t>
  </si>
  <si>
    <t>PUTRE</t>
  </si>
  <si>
    <t>BULNES</t>
  </si>
  <si>
    <t>CHILLAN</t>
  </si>
  <si>
    <t>CHILLAN VIEJO</t>
  </si>
  <si>
    <t>COBQUECURA</t>
  </si>
  <si>
    <t>COELEMU</t>
  </si>
  <si>
    <t>COIHUECO</t>
  </si>
  <si>
    <t>EL CARMEN</t>
  </si>
  <si>
    <t>NINHUE</t>
  </si>
  <si>
    <t>PEMUCO</t>
  </si>
  <si>
    <t>PINTO</t>
  </si>
  <si>
    <t>PORTEZUELO</t>
  </si>
  <si>
    <t>QUILLON</t>
  </si>
  <si>
    <t>QUIRIHUE</t>
  </si>
  <si>
    <t>RANQUIL</t>
  </si>
  <si>
    <t>SAN CARLOS</t>
  </si>
  <si>
    <t>SAN FABIAN</t>
  </si>
  <si>
    <t>SAN IGNACIO</t>
  </si>
  <si>
    <t>SAN NICOLAS</t>
  </si>
  <si>
    <t>TREHUACO</t>
  </si>
  <si>
    <t>YUNGAY</t>
  </si>
  <si>
    <t>ÑIQUEN</t>
  </si>
  <si>
    <t>Periodo</t>
  </si>
  <si>
    <t>Total Trimestre 4 2022</t>
  </si>
  <si>
    <t>F</t>
  </si>
  <si>
    <t>M</t>
  </si>
  <si>
    <t>Total Beneficios</t>
  </si>
  <si>
    <t>Tipo de beneficio</t>
  </si>
  <si>
    <t>Tipo de beneficios</t>
  </si>
  <si>
    <t>A</t>
  </si>
  <si>
    <t>C</t>
  </si>
  <si>
    <t>D</t>
  </si>
  <si>
    <t>R</t>
  </si>
  <si>
    <t>T</t>
  </si>
  <si>
    <t>PBSV/PGU No Contributiva</t>
  </si>
  <si>
    <t>PGU Contributiva</t>
  </si>
  <si>
    <t>Total Solicitudes</t>
  </si>
  <si>
    <t>Tipo de Beneficio</t>
  </si>
  <si>
    <t>beneficios SP</t>
  </si>
  <si>
    <t>% concesiones</t>
  </si>
  <si>
    <t>CHAÑARAL</t>
  </si>
  <si>
    <t>VICUÑA</t>
  </si>
  <si>
    <t>VIÑA DEL MAR</t>
  </si>
  <si>
    <t>DOÑIHUE</t>
  </si>
  <si>
    <t>HUALAÑE</t>
  </si>
  <si>
    <t>CAÑETE</t>
  </si>
  <si>
    <t>RIO IBAÑEZ</t>
  </si>
  <si>
    <t>PEÑAFLOR</t>
  </si>
  <si>
    <t>PEÑALOLEN</t>
  </si>
  <si>
    <t>ÑUÑOA</t>
  </si>
  <si>
    <t>estado_solicitud</t>
  </si>
  <si>
    <t>-&gt; region_codigo</t>
  </si>
  <si>
    <t>=</t>
  </si>
  <si>
    <t>SAN JOSE DE LA MARIQUINA</t>
  </si>
  <si>
    <t>(octubre 2022 a diciembre 2022)</t>
  </si>
  <si>
    <t>Región de Tarapacá</t>
  </si>
  <si>
    <t>Región de Antofagasta</t>
  </si>
  <si>
    <t>Región de Atacama</t>
  </si>
  <si>
    <t>Región de Coquimbo</t>
  </si>
  <si>
    <t>Región de Valparaíso</t>
  </si>
  <si>
    <t>Región del Libertador General Bernardo O’Higgins</t>
  </si>
  <si>
    <t>Región del Maule</t>
  </si>
  <si>
    <t>Región del Bio-bío</t>
  </si>
  <si>
    <t>Región de La Araucanía</t>
  </si>
  <si>
    <t>Región de Los Lagos</t>
  </si>
  <si>
    <t>Región Aysén del General Carlos Ibáñez del Campo</t>
  </si>
  <si>
    <t>Región de Magallanes y Antártica Chilena</t>
  </si>
  <si>
    <t>Región Metropolitana de Santiago</t>
  </si>
  <si>
    <t>Región de Los Ríos</t>
  </si>
  <si>
    <t>Región de Arica y Parinacota</t>
  </si>
  <si>
    <t>Región de Ñuble</t>
  </si>
  <si>
    <t>Región</t>
  </si>
  <si>
    <t>Tipo beneficio</t>
  </si>
  <si>
    <t>Sexo</t>
  </si>
  <si>
    <t>Origen de tramitación del beneficio</t>
  </si>
  <si>
    <t>IPS/SP</t>
  </si>
  <si>
    <t>En AFP</t>
  </si>
  <si>
    <t>En Cía. De Seguros</t>
  </si>
  <si>
    <t>En Municipalidad</t>
  </si>
  <si>
    <t>En Registro Civil</t>
  </si>
  <si>
    <t>Número de solicitutes concedidas de beneficios del SPS y PGU, por tipo de beneficio, sexo y tipo de institución</t>
  </si>
  <si>
    <t>% de concesiones de beneficios del SPS y PGU, por tipo de beneficio, sexo y tipo de institución</t>
  </si>
  <si>
    <t>Comuna</t>
  </si>
  <si>
    <t>Número de concesiones por comuna, por tipo de beneficio</t>
  </si>
  <si>
    <r>
      <rPr>
        <b/>
        <sz val="14"/>
        <color theme="1"/>
        <rFont val="Calibri"/>
        <family val="2"/>
        <scheme val="minor"/>
      </rPr>
      <t xml:space="preserve">Número de </t>
    </r>
    <r>
      <rPr>
        <b/>
        <u/>
        <sz val="14"/>
        <color theme="1"/>
        <rFont val="Calibri"/>
        <family val="2"/>
        <scheme val="minor"/>
      </rPr>
      <t>solicitudes</t>
    </r>
    <r>
      <rPr>
        <b/>
        <sz val="14"/>
        <color theme="1"/>
        <rFont val="Calibri"/>
        <family val="2"/>
        <scheme val="minor"/>
      </rPr>
      <t xml:space="preserve"> por género de beneficios SPS y PGU*</t>
    </r>
    <r>
      <rPr>
        <b/>
        <sz val="11"/>
        <color theme="1"/>
        <rFont val="Calibri"/>
        <family val="2"/>
        <scheme val="minor"/>
      </rPr>
      <t xml:space="preserve">
</t>
    </r>
  </si>
  <si>
    <r>
      <rPr>
        <b/>
        <sz val="14"/>
        <color theme="1"/>
        <rFont val="Calibri"/>
        <family val="2"/>
        <scheme val="minor"/>
      </rPr>
      <t xml:space="preserve">Número de solicitudes </t>
    </r>
    <r>
      <rPr>
        <b/>
        <u/>
        <sz val="14"/>
        <color theme="1"/>
        <rFont val="Calibri"/>
        <family val="2"/>
        <scheme val="minor"/>
      </rPr>
      <t xml:space="preserve">concedidas </t>
    </r>
    <r>
      <rPr>
        <b/>
        <sz val="14"/>
        <color theme="1"/>
        <rFont val="Calibri"/>
        <family val="2"/>
        <scheme val="minor"/>
      </rPr>
      <t>por género de beneficios SPS y PGU*</t>
    </r>
    <r>
      <rPr>
        <b/>
        <sz val="11"/>
        <color theme="1"/>
        <rFont val="Calibri"/>
        <family val="2"/>
        <scheme val="minor"/>
      </rPr>
      <t xml:space="preserve">
</t>
    </r>
  </si>
  <si>
    <r>
      <rPr>
        <b/>
        <sz val="14"/>
        <color theme="1"/>
        <rFont val="Calibri"/>
        <family val="2"/>
        <scheme val="minor"/>
      </rPr>
      <t xml:space="preserve">Número de solicitudes </t>
    </r>
    <r>
      <rPr>
        <b/>
        <u/>
        <sz val="14"/>
        <color theme="1"/>
        <rFont val="Calibri"/>
        <family val="2"/>
        <scheme val="minor"/>
      </rPr>
      <t>rechazadas</t>
    </r>
    <r>
      <rPr>
        <b/>
        <sz val="14"/>
        <color theme="1"/>
        <rFont val="Calibri"/>
        <family val="2"/>
        <scheme val="minor"/>
      </rPr>
      <t xml:space="preserve"> por género de beneficios SPS y PGU*</t>
    </r>
    <r>
      <rPr>
        <b/>
        <sz val="11"/>
        <color theme="1"/>
        <rFont val="Calibri"/>
        <family val="2"/>
        <scheme val="minor"/>
      </rPr>
      <t xml:space="preserve">
</t>
    </r>
  </si>
  <si>
    <t>Número de solicitudes de beneficios del SPS y PGU, por tipo de beneficio, sexo y tipo de institución</t>
  </si>
  <si>
    <t>quitar instituciones</t>
  </si>
  <si>
    <t>en otra pestaña las concesiones</t>
  </si>
  <si>
    <t>graficos</t>
  </si>
  <si>
    <t>quitar tabla por instituciones</t>
  </si>
  <si>
    <t>informacion interna</t>
  </si>
  <si>
    <t>Etiquetas de fila</t>
  </si>
  <si>
    <t>Total general</t>
  </si>
  <si>
    <t>2008</t>
  </si>
  <si>
    <t>2009</t>
  </si>
  <si>
    <t>2010</t>
  </si>
  <si>
    <t>2011</t>
  </si>
  <si>
    <t>2012</t>
  </si>
  <si>
    <t>2013</t>
  </si>
  <si>
    <t>2014</t>
  </si>
  <si>
    <t>2015</t>
  </si>
  <si>
    <t>2016</t>
  </si>
  <si>
    <t>2017</t>
  </si>
  <si>
    <t>2018</t>
  </si>
  <si>
    <t>2019</t>
  </si>
  <si>
    <t>2020</t>
  </si>
  <si>
    <t>2021</t>
  </si>
  <si>
    <t>2022</t>
  </si>
  <si>
    <t>Suma de PBSV_HOMBRE</t>
  </si>
  <si>
    <t>Suma de PBSV_MUJER</t>
  </si>
  <si>
    <t>Suma de PBSV_TOTAL</t>
  </si>
  <si>
    <t>Suma de PBSI_TOTAL</t>
  </si>
  <si>
    <t>Suma de PBS_HOMBRE</t>
  </si>
  <si>
    <t>Suma de PBS_MUJER</t>
  </si>
  <si>
    <t>Suma de PBS_TOTAL</t>
  </si>
  <si>
    <t>Suma de PBSI_HOMBRE</t>
  </si>
  <si>
    <t>Suma de PBSI_MUJER</t>
  </si>
  <si>
    <t>Promedio de PBSI_HOMBRE</t>
  </si>
  <si>
    <t>Promedio de PBSV_HOMBRE</t>
  </si>
  <si>
    <t>Promedio de PBSV_MUJER</t>
  </si>
  <si>
    <t>Promedio de PBSI_MUJER</t>
  </si>
  <si>
    <t>Promedio de PBS_HOMBRE</t>
  </si>
  <si>
    <t>Promedio de PBS_MUJER</t>
  </si>
  <si>
    <t>ene</t>
  </si>
  <si>
    <t>feb</t>
  </si>
  <si>
    <t>mar</t>
  </si>
  <si>
    <t>abr</t>
  </si>
  <si>
    <t>may</t>
  </si>
  <si>
    <t>jun</t>
  </si>
  <si>
    <t>jul</t>
  </si>
  <si>
    <t>ago</t>
  </si>
  <si>
    <t>sept</t>
  </si>
  <si>
    <t>oct</t>
  </si>
  <si>
    <t>nov</t>
  </si>
  <si>
    <t>dic</t>
  </si>
  <si>
    <t>PBS Total</t>
  </si>
  <si>
    <t>Ambos</t>
  </si>
  <si>
    <t>Sexo Beneficiarios</t>
  </si>
  <si>
    <t>Promedio de PBS VEJEZ MUJER</t>
  </si>
  <si>
    <t>Promedio de PBS VEJEZ HOMBRE</t>
  </si>
  <si>
    <t>Promedio de PBS INVALIDEZ MUJER</t>
  </si>
  <si>
    <t>Promedio de PBS INVALIDEZ HOMBRE</t>
  </si>
  <si>
    <t>Promedio de PBS TOTAL MUJER</t>
  </si>
  <si>
    <t>Promedio de PBS TOTAL HOMBRE</t>
  </si>
  <si>
    <t>(Varios elementos)</t>
  </si>
  <si>
    <t>Suma de MUJER</t>
  </si>
  <si>
    <t>Suma de HOMBRE</t>
  </si>
  <si>
    <t>Suma de TOTAL</t>
  </si>
  <si>
    <t>Suma de MUJER2</t>
  </si>
  <si>
    <t>Suma de HOMBRE2</t>
  </si>
  <si>
    <t>Suma de TOTAL2</t>
  </si>
  <si>
    <t>Suma de MUJER3</t>
  </si>
  <si>
    <t>Suma de HOMBRE3</t>
  </si>
  <si>
    <t>Suma de TOTAL3</t>
  </si>
  <si>
    <t>Promedio de MUJER</t>
  </si>
  <si>
    <t>Promedio de HOMBRE</t>
  </si>
  <si>
    <t>Promedio de TOTAL</t>
  </si>
  <si>
    <t>Promedio de MUJER2</t>
  </si>
  <si>
    <t>Promedio de HOMBRE2</t>
  </si>
  <si>
    <t>Promedio de TOTAL2</t>
  </si>
  <si>
    <t>Promedio de MUJER3</t>
  </si>
  <si>
    <t>Promedio de HOMBRE3</t>
  </si>
  <si>
    <t>Promedio de TOTAL3</t>
  </si>
  <si>
    <t>invalidez</t>
  </si>
  <si>
    <t>nominales</t>
  </si>
  <si>
    <t>vejez</t>
  </si>
  <si>
    <t>APS Total</t>
  </si>
  <si>
    <t>Suma de APS VEJEZ MUJER n</t>
  </si>
  <si>
    <t>Suma de APS VEJEZ HOMBRE n</t>
  </si>
  <si>
    <t>Suma de APS INVALIDEZ MUJER N</t>
  </si>
  <si>
    <t>Suma de APS INVALIDEZ HOMBRE N</t>
  </si>
  <si>
    <t>Suma de APS TOTAL MUJER N</t>
  </si>
  <si>
    <t>Suma de APS TOTAL HOMBRE N</t>
  </si>
  <si>
    <t>Promedio de APS VEJEZ MUJER n</t>
  </si>
  <si>
    <t>Promedio de APS VEJEZ HOMBRE n</t>
  </si>
  <si>
    <t>Promedio de APS INVALIDEZ MUJER N</t>
  </si>
  <si>
    <t>Promedio de APS INVALIDEZ HOMBRE N</t>
  </si>
  <si>
    <t>Promedio de APS TOTAL MUJER N</t>
  </si>
  <si>
    <t>Promedio de APS TOTAL HOMBRE N</t>
  </si>
  <si>
    <t>Suma de APS VEJEZ MUJER nom</t>
  </si>
  <si>
    <t>Suma de APS VEJEZ HOMBRE nom</t>
  </si>
  <si>
    <t>Suma de APS INVALIDEZ MUJER nom</t>
  </si>
  <si>
    <t>Suma de APS INVALIDEZ HOMBRE nom</t>
  </si>
  <si>
    <t>Suma de APS TOTAL MUJER nom</t>
  </si>
  <si>
    <t>Suma de APS TOTAL HOMBRE nom</t>
  </si>
  <si>
    <t>Promedio de APS VEJEZ MUJER nom</t>
  </si>
  <si>
    <t>Promedio de APS VEJEZ HOMBRE nom</t>
  </si>
  <si>
    <t>Promedio de APS INVALIDEZ MUJER nom</t>
  </si>
  <si>
    <t>Promedio de APS INVALIDEZ HOMBRE nom</t>
  </si>
  <si>
    <t>Promedio de APS TOTAL MUJER nom</t>
  </si>
  <si>
    <t>Promedio de APS TOTAL HOMBRE nom</t>
  </si>
  <si>
    <t>Suma de PBSV_MUJER REAL</t>
  </si>
  <si>
    <t>Suma de PBSV_HOMBRE REAL</t>
  </si>
  <si>
    <t>Suma de PBSI_MUJER REAL</t>
  </si>
  <si>
    <t>Suma de PBSI_HOMBRE REAL</t>
  </si>
  <si>
    <t>Promedio de PBSV_MUJER REAL</t>
  </si>
  <si>
    <t>Promedio de PBSV_HOMBRE REAL</t>
  </si>
  <si>
    <t>Promedio de PBSI_MUJER REAL</t>
  </si>
  <si>
    <t>Promedio de PBSI_HOMBRE REAL</t>
  </si>
  <si>
    <t>PGU No Contributiva</t>
  </si>
  <si>
    <t>Suma de PGU_NC_Mujer_n</t>
  </si>
  <si>
    <t>Suma de PGU_NC_hombre_N</t>
  </si>
  <si>
    <t>Suma de PGU_C_Mujer_N</t>
  </si>
  <si>
    <t>Suma de PGU_C_hombre_N</t>
  </si>
  <si>
    <t>Suma de PGU_NC_Mujer_Nom</t>
  </si>
  <si>
    <t>Suma de PGU_NC_hombre_Nom</t>
  </si>
  <si>
    <t>Suma de PGU_C_Mujer_Nom</t>
  </si>
  <si>
    <t>Suma de PGU_C_hombre_Nom</t>
  </si>
  <si>
    <t>Suma de PGU_NC_Mujer_REAL</t>
  </si>
  <si>
    <t>Suma de PGU_NC_hombre_REAL</t>
  </si>
  <si>
    <t>Suma de PGU_C_Mujer_REAL</t>
  </si>
  <si>
    <t>Suma de PGU_C_hombre_REAL</t>
  </si>
  <si>
    <t>Valores</t>
  </si>
  <si>
    <t>Suma de PGU_NC_hombre_N2</t>
  </si>
  <si>
    <t>Promedio de PGU_NC_Mujer_n2</t>
  </si>
  <si>
    <t>Promedio de PGU_NC_hombre_N</t>
  </si>
  <si>
    <t>Suma de PGU_C_Mujer_N2</t>
  </si>
  <si>
    <t>Suma de PGU_C_hombre_N2</t>
  </si>
  <si>
    <t>Promedio de PGU_C_Mujer_N</t>
  </si>
  <si>
    <t>Promedio de PGU_C_hombre_N</t>
  </si>
  <si>
    <t>Suma de PGU_NC_Mujer_Nom2</t>
  </si>
  <si>
    <t>Suma de PGU_NC_hombre_Nom2</t>
  </si>
  <si>
    <t>Promedio de PGU_NC_Mujer_Nom</t>
  </si>
  <si>
    <t>Promedio de PGU_NC_hombre_Nom</t>
  </si>
  <si>
    <t>Suma de PGU_C_Mujer_Nom2</t>
  </si>
  <si>
    <t>Suma de PGU_C_hombre_Nom2</t>
  </si>
  <si>
    <t>Promedio de PGU_C_Mujer_Nom</t>
  </si>
  <si>
    <t>Promedio de PGU_C_hombre_Nom</t>
  </si>
  <si>
    <t>Suma de PGU_NC_Mujer_REAL2</t>
  </si>
  <si>
    <t>Suma de PGU_NC_hombre_REAL2</t>
  </si>
  <si>
    <t>Promedio de PGU_NC_Mujer_REAL</t>
  </si>
  <si>
    <t>Promedio de PGU_NC_hombre_REAL</t>
  </si>
  <si>
    <t>Suma de PGU_C_Mujer_REAL2</t>
  </si>
  <si>
    <t>Suma de PGU_C_hombre_REAL2</t>
  </si>
  <si>
    <t>Promedio de PGU_C_Mujer_REAL</t>
  </si>
  <si>
    <t>Promedio de PGU_C_hombre_REAL</t>
  </si>
  <si>
    <t>Estado de las solicitudes</t>
  </si>
  <si>
    <t>Todos los beneficios</t>
  </si>
  <si>
    <t>II. Estado de solicitudes</t>
  </si>
  <si>
    <t>Subsecretaría de Previsión Social
Dirección de Estudios Previsionales</t>
  </si>
  <si>
    <t>PAGOS PENSIÓN BÁSICA SOLIDARIA (PBS)</t>
  </si>
  <si>
    <t xml:space="preserve">PAGOS PENSIÓN GARANTIZADA UNIVERSAL (PGU) </t>
  </si>
  <si>
    <t>PAGOS APORTE PREVISIONAL SOLIDARIO (APS)</t>
  </si>
  <si>
    <t>I. Pago de Beneficios del Pilar No Contributivo</t>
  </si>
  <si>
    <t>SOLICITUDES CONCEDIDAS PILAR NO CONTRIBUTIVO A NIVEL NACIONAL</t>
  </si>
  <si>
    <t>SOLICITUDES DEL PILAR NO CONTRIBUTIVO A NIVEL NACIONAL</t>
  </si>
  <si>
    <t>SOLICITUDES RECHAZADAS DEL PILAR NO CONTRIBUTIVO</t>
  </si>
  <si>
    <t>Informe trimestral del Pilar No Contributivo</t>
  </si>
  <si>
    <t>Nº de Causantes (hijos)</t>
  </si>
  <si>
    <t>BONO POR HIJO</t>
  </si>
  <si>
    <t>Nº Beneficiarias</t>
  </si>
  <si>
    <t>Serie Resumen de Estado de solicitudes de Bono por Hijo</t>
  </si>
  <si>
    <t>Número de Solicitudes Concedidas</t>
  </si>
  <si>
    <t>Número de Solicitudes Rechazadas</t>
  </si>
  <si>
    <t>Ago-dic 2009</t>
  </si>
  <si>
    <t>Total 2012</t>
  </si>
  <si>
    <t xml:space="preserve">Pago Único  </t>
  </si>
  <si>
    <t>Serie resumen de concesiones de Bono por Hijo por tipo de beneficio</t>
  </si>
  <si>
    <t>Pago Mensual Con PBS o
PGU No contributiva</t>
  </si>
  <si>
    <t>Pago Mensual Con APS o
PGU Contributiva</t>
  </si>
  <si>
    <t>III. Bono por Hijo</t>
  </si>
  <si>
    <t>1. Bono por Hijo</t>
  </si>
  <si>
    <t>ii. Serie Resumen de Estado de solicitudes de Bono por Hijo</t>
  </si>
  <si>
    <t>iii. Serie resumen de concesiones de Bono por Hijo por tipo de beneficio</t>
  </si>
  <si>
    <t>Subsidio a la Contratación</t>
  </si>
  <si>
    <t>Subsidio a la Cotización</t>
  </si>
  <si>
    <t xml:space="preserve">Hombre </t>
  </si>
  <si>
    <t>Mujer</t>
  </si>
  <si>
    <t>Total Trabajadores</t>
  </si>
  <si>
    <t>PAGOS DEL SUBSIDIO AL TRABAJADOR JOVEN (STJ)</t>
  </si>
  <si>
    <t>Serie resumen de pagos del subsidio a la contratación y a la cotización de trabajadores jóvenes</t>
  </si>
  <si>
    <t>oct. - dic. 08</t>
  </si>
  <si>
    <t>SUBSIDIO A LA CONTRATACIÓN DE TRABAJADORES JÓVENES</t>
  </si>
  <si>
    <t>Serie resumen del total de solicitudes y trabajadores del Subsidio a la Contratación de Trabajadores Jóvenes</t>
  </si>
  <si>
    <t>Solicitudes totales</t>
  </si>
  <si>
    <t>En trámite</t>
  </si>
  <si>
    <t>Serie resumen del estado de las solicitudes del Subsidio a la Contratación de Trabajadores Jóvenes</t>
  </si>
  <si>
    <t>jul - dic 11</t>
  </si>
  <si>
    <t>Jul. a Dic. 2011</t>
  </si>
  <si>
    <t>SUBSIDIO A LA COTIZACIÓN DE TRABAJADORES JÓVENES</t>
  </si>
  <si>
    <t>Serie resumen del total de solicitudes y trabajadores del Subsidio a la Cotización de Trabajadores Jóvenes</t>
  </si>
  <si>
    <t>Serie resumen del estado de las solicitudes del Subsidio a la Cotización de Trabajadores Jóvenes</t>
  </si>
  <si>
    <t>IV. Subsidio al Trabajador Joven</t>
  </si>
  <si>
    <t>1. Pagos del Subsidio al Trabajador Joven (STJ)</t>
  </si>
  <si>
    <t>i. Serie resumen de pagos del subsidio a la contratación y a la cotización de trabajadores jóvenes</t>
  </si>
  <si>
    <t>2. Subsidio a la Contratación de Trabajadores Jóvenes</t>
  </si>
  <si>
    <t>i. Serie resumen del total de solicitudes y trabajadores del Subsidio a la Contratación de Trabajadores Jóvenes</t>
  </si>
  <si>
    <t>ii. Serie resumen del estado de las solicitudes del Subsidio a la Contratación de Trabajadores Jóvenes</t>
  </si>
  <si>
    <t>3. Subsidio a la Cotización de Trabajadores Jóvenes</t>
  </si>
  <si>
    <t>i. Serie resumen del total de solicitudes y trabajadores del Subsidio a la Cotización de Trabajadores Jóvenes</t>
  </si>
  <si>
    <t>ii. Serie resumen del estado de las solicitudes del Subsidio a la Cotización de Trabajadores Jóvenes</t>
  </si>
  <si>
    <t>Resumen trimestral de concesiones de beneficios del Pilar No Contributivo</t>
  </si>
  <si>
    <t>1. Solicitudes del Pilar No Contributivo a nivel nacional</t>
  </si>
  <si>
    <t>2. Solicitudes del Pilar No Contributivo a nivel regional y comunal</t>
  </si>
  <si>
    <t>3. Solicitudes concedidas del Pilar No Contributivo a nivel nacional</t>
  </si>
  <si>
    <t>4. Solicitudes concedidas del Pilar No Contributivo a nivel regional y comunal</t>
  </si>
  <si>
    <t>5. Solicitudes Rechazadas del Pilar No Contributivo</t>
  </si>
  <si>
    <t>6. Tasas de concesión de solicitudes</t>
  </si>
  <si>
    <t>Causal de Rechazo</t>
  </si>
  <si>
    <t>Resumen trimestral de solicitudes por región, según tipo de beneficio y sexo</t>
  </si>
  <si>
    <t>Resumen trimestral de solicitudes concedidas por región, según tipo de beneficio y sexo</t>
  </si>
  <si>
    <t>Número de solicitudes concedidas trimestrales por comuna, según tipo de beneficio y sexo</t>
  </si>
  <si>
    <t>No cumple requisito de edad, menor de 65 años</t>
  </si>
  <si>
    <t>No cumple requisito, no tiene 20 años de residencia</t>
  </si>
  <si>
    <t>No cumple requisito, no tiene 4 años de residencia en los últimos 5 años</t>
  </si>
  <si>
    <t>No cumple con el requisito de focalización, no pasa Test de afluencia</t>
  </si>
  <si>
    <t>No cuenta con Ficha de Protección Social</t>
  </si>
  <si>
    <t>Afiliado no pensionado con derecho a pensión</t>
  </si>
  <si>
    <t>Se rechaza la calificación de Invalidez</t>
  </si>
  <si>
    <t>El monto de la PB es superior a la PMAS que corresponda al tramo de edad del beneficiario</t>
  </si>
  <si>
    <t>El monto de la PB es superior a la PBS que corresponda al tramo de edad del beneficiario, en caso de invalidez</t>
  </si>
  <si>
    <t>Percibe Pensión de Ley Especial de monto superior a la PBS</t>
  </si>
  <si>
    <t>La suma de las pensiones percibidas supera el valor de la PBS para postular al beneficio artículo 9°bis</t>
  </si>
  <si>
    <t>Serie resumen de solicitudes de beneficios, por tipo de beneficio y sexo</t>
  </si>
  <si>
    <t>Serie resumen de solicitudes concedidas de beneficios, por tipo de beneficio y sexo</t>
  </si>
  <si>
    <t>Tasas de concesión Total Solicitudes</t>
  </si>
  <si>
    <t>Resumen trimestral de número y estado de solicitudes, según tipo de beneficio y sexo</t>
  </si>
  <si>
    <t>Resumen trimestral de solicitudes de beneficios rechazadas</t>
  </si>
  <si>
    <t>Serie resumen de solicitudes de beneficios rechazadas, por tipo de beneficio y sexo</t>
  </si>
  <si>
    <t>Serie resumen de tasas de concesión de solicitudes por tipo de beneficio y sexo</t>
  </si>
  <si>
    <t>Fuente: Elaboración propia con datos de la Superintendencia de Pensiones</t>
  </si>
  <si>
    <t>Resumen trimestral de beneficios pagados, por tipo de beneficio y sexo</t>
  </si>
  <si>
    <t>Serie resumen de pagos de beneficios acumulados, por tipo de beneficio</t>
  </si>
  <si>
    <t>i. Resumen trimestral de beneficios pagados, por tipo de beneficio y sexo</t>
  </si>
  <si>
    <t>Serie resumen de pagos de beneficios acumulado, por tipo de beneficio y sexo</t>
  </si>
  <si>
    <t>i. Resumen trimestral de número y estado de solicitudes, según tipo de beneficio y sexo</t>
  </si>
  <si>
    <t>i. Resumen trimestral de solicitudes por región, según tipo de beneficio y sexo</t>
  </si>
  <si>
    <t>i. Resumen trimestral de concesiones de beneficios del Pilar No Contributivo</t>
  </si>
  <si>
    <t>i. Resumen trimestral de solicitudes concedidas por región, según tipo de beneficio y sexo</t>
  </si>
  <si>
    <t>i. Resumen trimestral de solicitudes de beneficios rechazadas</t>
  </si>
  <si>
    <t>N° Beneficios</t>
  </si>
  <si>
    <t>N° Beneficiarios</t>
  </si>
  <si>
    <t>Total Nacional</t>
  </si>
  <si>
    <t>jul-20</t>
  </si>
  <si>
    <t>S/I</t>
  </si>
  <si>
    <t>Concesiones de Bono por Hijo por región</t>
  </si>
  <si>
    <t>i. Concesiones de Bono por Hijo por región</t>
  </si>
  <si>
    <t>AFP y Cías. de Seguros</t>
  </si>
  <si>
    <t>Beneficiarias y Causantes</t>
  </si>
  <si>
    <t>Cuota Única</t>
  </si>
  <si>
    <t xml:space="preserve">Número de subsidios pagados </t>
  </si>
  <si>
    <t>Número de empleadores que recibieron pago en el mes</t>
  </si>
  <si>
    <t xml:space="preserve">Número de trabajadores que recibieron pago en el mes  </t>
  </si>
  <si>
    <t>Región del Ñuble</t>
  </si>
  <si>
    <t>Fuente: Elaboración propia con datos del Instituto de Previsión Social</t>
  </si>
  <si>
    <t xml:space="preserve">   Región de Arica y Parinacota</t>
  </si>
  <si>
    <t xml:space="preserve">   Región de Tarapacá</t>
  </si>
  <si>
    <t xml:space="preserve">   Región de Antofagasta</t>
  </si>
  <si>
    <t xml:space="preserve">   Región de Atacama</t>
  </si>
  <si>
    <t xml:space="preserve">   Región de Coquimbo</t>
  </si>
  <si>
    <t xml:space="preserve">   Región de Valparaíso</t>
  </si>
  <si>
    <t xml:space="preserve">   Región Metropolitana de Santiago</t>
  </si>
  <si>
    <t xml:space="preserve">   Región del Libertador General Bernardo O’Higgins</t>
  </si>
  <si>
    <t xml:space="preserve">   Región del Maule</t>
  </si>
  <si>
    <t xml:space="preserve">   Región del Ñuble</t>
  </si>
  <si>
    <t xml:space="preserve">   Región de La Araucanía</t>
  </si>
  <si>
    <t xml:space="preserve">   Región de Los Ríos</t>
  </si>
  <si>
    <t xml:space="preserve">   Región de Los Lagos</t>
  </si>
  <si>
    <t xml:space="preserve">   Región de Magallanes y Antártica Chilena</t>
  </si>
  <si>
    <t>1. Total de beneficios pagados del Pilar No Contributivo a nivel nacional</t>
  </si>
  <si>
    <t>2. Total de beneficios pagados del Pilar No Contributivo a nivel regional</t>
  </si>
  <si>
    <t>i. Resumen trimestral de beneficios pagados, por región, tipo de beneficio y sexo</t>
  </si>
  <si>
    <t>3. Pagos Pensión Garantizada Universal (PGU)</t>
  </si>
  <si>
    <t>4. Pagos Pensión Básica Solidaria (PBS)</t>
  </si>
  <si>
    <t>5. Pagos Aporte Previsional Solidario (APS)</t>
  </si>
  <si>
    <t>SOLICITUDES DEL PILAR NO CONTRIBUTIVO A NIVEL REGIONAL Y COMUNAL</t>
  </si>
  <si>
    <t>Número de solicitudes trimestrales por comuna, según tipo de beneficio y sexo</t>
  </si>
  <si>
    <t>SOLICITUDES CONCEDIDAS PILAR NO CONTRIBUTIVO A NIVEL REGIONAL Y COMUNAL</t>
  </si>
  <si>
    <t>TASAS DE CONCESIÓN DE SOLICITUDES</t>
  </si>
  <si>
    <t>TOTAL DE BENEFICIOS PAGADOS DEL PILAR NO CONTRIBUTIVO A NIVEL REGIONAL</t>
  </si>
  <si>
    <t>Resumen trimestral de beneficios pagados, por región, tipo de beneficio y sexo</t>
  </si>
  <si>
    <t>Región del Libertador Bernardo O'Higgins</t>
  </si>
  <si>
    <t>Región del Bío-Bío</t>
  </si>
  <si>
    <t>Región de Aysén del General Carlos Ibañez del Campo</t>
  </si>
  <si>
    <t>Región de Magallanes y la Antártica Chilena</t>
  </si>
  <si>
    <t>Total nacional</t>
  </si>
  <si>
    <r>
      <rPr>
        <vertAlign val="superscript"/>
        <sz val="9"/>
        <rFont val="Calibri"/>
        <family val="2"/>
        <scheme val="minor"/>
      </rPr>
      <t>1</t>
    </r>
    <r>
      <rPr>
        <sz val="9"/>
        <rFont val="Calibri"/>
        <family val="2"/>
        <scheme val="minor"/>
      </rPr>
      <t xml:space="preserve"> La Pensión Garantizada Universal (PGU) es un nuevo beneficio generado a partir de la ley 21.419 del 29-01-2022.  El concepto de PGU No Contributiva o Contributiva está relacionado con la calidad de la persona que está recibiendo el beneficio, si es No Contributiva quiere decir que no estaba afiliado a un sistema previsional (D.L. 3.500 o antiguo Sistema de Reparto) ni recibe pensión de sobrevivencia, si es Contributiva quiere decir que sí estaba afiliado a un sistema previsional o que recibe una pensión de sobrevivencia. De manera automática, en febrero 2022, los PBS de Vejez pasaron a ser PGU No Contributiva y los APS Vejez Subsidio Definido, los Beneficio artículo 9° bis y los APS Vejez con una Pensión Final Garantizada inferior o igual al monto de la PGU pasaron a ser PGU Contributiva. En los casos en que el APS Vejez con una Pensión Final Garantizada tuviera un monto superior a la PGU, se mantuvo el pago del beneficio.</t>
    </r>
  </si>
  <si>
    <t>TOTAL BENEFICIOS PAGADOS DEL PILAR NO CONTRIBUTIVO A NIVEL NACIONAL</t>
  </si>
  <si>
    <t>Sin información</t>
  </si>
  <si>
    <t>N° beneficiarios</t>
  </si>
  <si>
    <r>
      <t>PGU no contributiva</t>
    </r>
    <r>
      <rPr>
        <vertAlign val="superscript"/>
        <sz val="11"/>
        <color theme="1"/>
        <rFont val="Calibri"/>
        <family val="2"/>
        <scheme val="minor"/>
      </rPr>
      <t>1</t>
    </r>
  </si>
  <si>
    <t>PBS invalidez</t>
  </si>
  <si>
    <r>
      <t>APS vejez</t>
    </r>
    <r>
      <rPr>
        <vertAlign val="superscript"/>
        <sz val="11"/>
        <color theme="1"/>
        <rFont val="Calibri"/>
        <family val="2"/>
        <scheme val="minor"/>
      </rPr>
      <t>1</t>
    </r>
  </si>
  <si>
    <t>APS invalidez</t>
  </si>
  <si>
    <r>
      <t>PBS vejez</t>
    </r>
    <r>
      <rPr>
        <b/>
        <vertAlign val="superscript"/>
        <sz val="11"/>
        <color theme="1"/>
        <rFont val="Calibri"/>
        <family val="2"/>
        <scheme val="minor"/>
      </rPr>
      <t>1</t>
    </r>
  </si>
  <si>
    <r>
      <t>APS vejez</t>
    </r>
    <r>
      <rPr>
        <b/>
        <vertAlign val="superscript"/>
        <sz val="11"/>
        <color theme="1"/>
        <rFont val="Calibri"/>
        <family val="2"/>
        <scheme val="minor"/>
      </rPr>
      <t>1</t>
    </r>
  </si>
  <si>
    <r>
      <t>Nbis</t>
    </r>
    <r>
      <rPr>
        <b/>
        <vertAlign val="superscript"/>
        <sz val="11"/>
        <color theme="1"/>
        <rFont val="Calibri"/>
        <family val="2"/>
        <scheme val="minor"/>
      </rPr>
      <t>1</t>
    </r>
  </si>
  <si>
    <t xml:space="preserve">PBS invalidez </t>
  </si>
  <si>
    <t xml:space="preserve">APS invalidez </t>
  </si>
  <si>
    <r>
      <t>PGU No Contributiva</t>
    </r>
    <r>
      <rPr>
        <b/>
        <vertAlign val="superscript"/>
        <sz val="11"/>
        <color theme="1"/>
        <rFont val="Calibri"/>
        <family val="2"/>
        <scheme val="minor"/>
      </rPr>
      <t>1</t>
    </r>
  </si>
  <si>
    <r>
      <t>PGU Contributiva</t>
    </r>
    <r>
      <rPr>
        <b/>
        <vertAlign val="superscript"/>
        <sz val="11"/>
        <color theme="1"/>
        <rFont val="Calibri"/>
        <family val="2"/>
        <scheme val="minor"/>
      </rPr>
      <t>1</t>
    </r>
  </si>
  <si>
    <r>
      <t>PGU Total</t>
    </r>
    <r>
      <rPr>
        <b/>
        <vertAlign val="superscript"/>
        <sz val="11"/>
        <color theme="1"/>
        <rFont val="Calibri"/>
        <family val="2"/>
        <scheme val="minor"/>
      </rPr>
      <t>1</t>
    </r>
  </si>
  <si>
    <r>
      <t>PBS Invalidez</t>
    </r>
    <r>
      <rPr>
        <b/>
        <vertAlign val="superscript"/>
        <sz val="11"/>
        <color theme="1"/>
        <rFont val="Calibri"/>
        <family val="2"/>
        <scheme val="minor"/>
      </rPr>
      <t>1</t>
    </r>
  </si>
  <si>
    <r>
      <rPr>
        <vertAlign val="superscript"/>
        <sz val="9"/>
        <rFont val="Calibri"/>
        <family val="2"/>
        <scheme val="minor"/>
      </rPr>
      <t>1</t>
    </r>
    <r>
      <rPr>
        <sz val="9"/>
        <rFont val="Calibri"/>
        <family val="2"/>
        <scheme val="minor"/>
      </rPr>
      <t xml:space="preserve"> De manera automática, en febrero 2022, los PBS de Vejez pasaron a ser PGU No Contributiva y los APS Vejez Subsidio Definido, los Beneficio artículo 9° bis y los APS Vejez con una Pensión Final Garantizada inferior o igual al monto de la PGU pasaron a ser PGU Contributiva. En los casos en que el APS Vejez con una Pensión Final Garantizada tuviera un monto superior a la PGU, se mantuvo el pago del beneficio.</t>
    </r>
  </si>
  <si>
    <r>
      <rPr>
        <vertAlign val="superscript"/>
        <sz val="9"/>
        <color theme="1"/>
        <rFont val="Calibri"/>
        <family val="2"/>
        <scheme val="minor"/>
      </rPr>
      <t>1</t>
    </r>
    <r>
      <rPr>
        <sz val="9"/>
        <color theme="1"/>
        <rFont val="Calibri"/>
        <family val="2"/>
        <scheme val="minor"/>
      </rPr>
      <t xml:space="preserve"> De manera automática, en febrero 2022, los PBS de Vejez pasaron a ser PGU No Contributiva y los APS Vejez Subsidio Definido, los Beneficio artículo 9° bis y los APS Vejez con una Pensión Final Garantizada inferior o igual al monto de la PGU pasaron a ser PGU Contributiva. En los casos en que el APS Vejez con una Pensión Final Garantizada tuviera un monto superior a la PGU, se mantuvo el pago del beneficio.</t>
    </r>
  </si>
  <si>
    <r>
      <t>PBS Vejez</t>
    </r>
    <r>
      <rPr>
        <b/>
        <vertAlign val="superscript"/>
        <sz val="11"/>
        <color theme="1"/>
        <rFont val="Calibri"/>
        <family val="2"/>
        <scheme val="minor"/>
      </rPr>
      <t>1</t>
    </r>
  </si>
  <si>
    <r>
      <t>APS Vejez</t>
    </r>
    <r>
      <rPr>
        <b/>
        <vertAlign val="superscript"/>
        <sz val="11"/>
        <color theme="1"/>
        <rFont val="Calibri"/>
        <family val="2"/>
        <scheme val="minor"/>
      </rPr>
      <t>1</t>
    </r>
  </si>
  <si>
    <r>
      <t>PGU no contributiva</t>
    </r>
    <r>
      <rPr>
        <b/>
        <vertAlign val="superscript"/>
        <sz val="11"/>
        <color theme="1"/>
        <rFont val="Calibri"/>
        <family val="2"/>
        <scheme val="minor"/>
      </rPr>
      <t>2</t>
    </r>
  </si>
  <si>
    <r>
      <t>PGU contributiva</t>
    </r>
    <r>
      <rPr>
        <b/>
        <vertAlign val="superscript"/>
        <sz val="11"/>
        <color theme="1"/>
        <rFont val="Calibri"/>
        <family val="2"/>
        <scheme val="minor"/>
      </rPr>
      <t>2</t>
    </r>
  </si>
  <si>
    <t>Complemento trabajo pesado</t>
  </si>
  <si>
    <t>PEÑALOLÉN</t>
  </si>
  <si>
    <t>No cumple requisito, no tiene 5 años de residencia en los últimos 6 años</t>
  </si>
  <si>
    <t>Percibe Pensión de Ley Especial de monto superior al APS Calculado</t>
  </si>
  <si>
    <r>
      <t xml:space="preserve">Fuente: Elaboración propia con datos del Instituto de Previsión Social
</t>
    </r>
    <r>
      <rPr>
        <vertAlign val="superscript"/>
        <sz val="9"/>
        <rFont val="Calibri"/>
        <family val="2"/>
        <scheme val="minor"/>
      </rPr>
      <t>1</t>
    </r>
    <r>
      <rPr>
        <sz val="9"/>
        <rFont val="Calibri"/>
        <family val="2"/>
        <scheme val="minor"/>
      </rPr>
      <t xml:space="preserve"> El periodo utilizado para el reporte de las solicitudes considera la fecha de ingreso de la solicitud. El estado final de las solicitudes puede cambiar entre periodos, dado que se incluyen en la estadística solicitudes en trámite.
</t>
    </r>
    <r>
      <rPr>
        <vertAlign val="superscript"/>
        <sz val="9"/>
        <rFont val="Calibri"/>
        <family val="2"/>
        <scheme val="minor"/>
      </rPr>
      <t>2</t>
    </r>
    <r>
      <rPr>
        <sz val="9"/>
        <rFont val="Calibri"/>
        <family val="2"/>
        <scheme val="minor"/>
      </rPr>
      <t xml:space="preserve"> La Pensión Garantizada Universal (PGU) es un nuevo beneficio generado a partir de la ley 21.419 del 29-01-2022. El concepto de PGU No Contributiva o Contributiva está relacionado con la calidad de la persona que está recibiendo el beneficio, si es No Contributiva quiere decir que no estaba afiliado a un sistema previsional (D.L. 3.500 o antiguo Sistema de Reparto) ni recibe pensión de sobrevivencia, si es Contributiva quiere decir que si estaba afiliado a un sistema previsional o que recibe una pensión de sobrevivencia. De manera automática, en febrero 2022, los PBS de Vejez pasaron a ser PGU No Contributiva y los APS Vejez Subsidio Definido, los Beneficio artículo 9° bis y los APS Vejez con una Pensión Final Garantizada inferior o igual al monto de la PGU pasaron a ser PGU Contributiva. A partir de la implementación de la PGU (febrero 2022) dejan de existir nuevas solicitudes de los beneficios PBS de Vejez y APS de Vejez, ya que estos beneficios fueron reemplazados con PGU No Contributiva y PGU Contributiva, respectivamente.</t>
    </r>
  </si>
  <si>
    <r>
      <t xml:space="preserve">Fuente: Elaboración propia con datos del Instituto de Previsión Social
</t>
    </r>
    <r>
      <rPr>
        <vertAlign val="superscript"/>
        <sz val="9"/>
        <rFont val="Calibri"/>
        <family val="2"/>
        <scheme val="minor"/>
      </rPr>
      <t xml:space="preserve">1 </t>
    </r>
    <r>
      <rPr>
        <sz val="9"/>
        <rFont val="Calibri"/>
        <family val="2"/>
        <scheme val="minor"/>
      </rPr>
      <t xml:space="preserve">La Pensión Garantizada Universal (PGU) es un nuevo beneficio generado a partir de la ley 21.419 del 29-01-2022. El concepto de PGU No Contributiva o Contributiva está relacionado con la calidad de la persona que está recibiendo el beneficio, si es No Contributiva quiere decir que no estaba afiliado a un sistema previsional (D.L. 3.500 o antiguo Sistema de Reparto) ni recibe pensión de sobrevivencia, si es Contributiva quiere decir que si estaba afiliado a un sistema previsional o que recibe una pensión de sobrevivencia. De manera automática, en febrero 2022, los PBS de Vejez pasaron a ser PGU No Contributiva y los APS Vejez Subsidio Definido, los Beneficio artículo 9° bis y los APS Vejez con una Pensión Final Garantizada inferior o igual al monto de la PGU pasaron a ser PGU Contributiva. A partir de la implementación de la PGU (febrero 2022) dejan de existir nuevas solicitudes de los beneficios PBS de Vejez y APS de Vejez, ya que estos beneficios fueron reemplazados con PGU No Contributiva y PGU Contributiva, respectivamente.
</t>
    </r>
    <r>
      <rPr>
        <vertAlign val="superscript"/>
        <sz val="9"/>
        <rFont val="Calibri"/>
        <family val="2"/>
        <scheme val="minor"/>
      </rPr>
      <t>2</t>
    </r>
    <r>
      <rPr>
        <sz val="9"/>
        <rFont val="Calibri"/>
        <family val="2"/>
        <scheme val="minor"/>
      </rPr>
      <t xml:space="preserve"> El periodo utilizado para el reporte de las solicitudes considera la fecha de ingreso de la solicitud. El estado final de las solicitudes puede cambiar entre periodos, dado que se incluyen en la estadística solicitudes en trámite.
</t>
    </r>
  </si>
  <si>
    <r>
      <t>Total solicitudes</t>
    </r>
    <r>
      <rPr>
        <b/>
        <vertAlign val="superscript"/>
        <sz val="11"/>
        <color theme="1"/>
        <rFont val="Calibri"/>
        <family val="2"/>
        <scheme val="minor"/>
      </rPr>
      <t>2</t>
    </r>
  </si>
  <si>
    <r>
      <t xml:space="preserve">Fuente: Elaboración propia con datos del Instituto de Previsión Social
</t>
    </r>
    <r>
      <rPr>
        <vertAlign val="superscript"/>
        <sz val="9"/>
        <rFont val="Calibri"/>
        <family val="2"/>
        <scheme val="minor"/>
      </rPr>
      <t>1</t>
    </r>
    <r>
      <rPr>
        <sz val="9"/>
        <rFont val="Calibri"/>
        <family val="2"/>
        <scheme val="minor"/>
      </rPr>
      <t xml:space="preserve"> La Pensión Garantizada Universal (PGU) es un nuevo beneficio generado a partir de la ley 21.419 del 29-01-2022. El concepto de PGU No Contributiva o Contributiva está relacionado con la calidad de la persona que está recibiendo el beneficio, si es No Contributiva quiere decir que no estaba afiliado a un sistema previsional (D.L. 3.500 o antiguo Sistema de Reparto) ni recibe pensión de sobrevivencia, si es Contributiva quiere decir que si estaba afiliado a un sistema previsional o que recibe una pensión de sobrevivencia. De manera automática, en febrero 2022, los PBS de Vejez pasaron a ser PGU No Contributiva y los APS Vejez Subsidio Definido, los Beneficio artículo 9° bis y los APS Vejez con una Pensión Final Garantizada inferior o igual al monto de la PGU pasaron a ser PGU Contributiva. A partir de la implementación de la PGU (febrero 2022) dejan de existir nuevas solicitudes de los beneficios PBS de Vejez y APS de Vejez, ya que estos beneficios fueron reemplazados con PGU No Contributiva y PGU Contributiva, respectivamente.
</t>
    </r>
    <r>
      <rPr>
        <vertAlign val="superscript"/>
        <sz val="9"/>
        <rFont val="Calibri"/>
        <family val="2"/>
        <scheme val="minor"/>
      </rPr>
      <t>2</t>
    </r>
    <r>
      <rPr>
        <sz val="9"/>
        <rFont val="Calibri"/>
        <family val="2"/>
        <scheme val="minor"/>
      </rPr>
      <t xml:space="preserve"> El periodo utilizado para el reporte de las solicitudes considera la fecha de ingreso de la solicitud. El estado final de las solicitudes puede cambiar entre periodos, dado que se incluyen en la estadística solicitudes en trámite.</t>
    </r>
  </si>
  <si>
    <r>
      <t>Estado de las solicitudes</t>
    </r>
    <r>
      <rPr>
        <b/>
        <vertAlign val="superscript"/>
        <sz val="11"/>
        <rFont val="Calibri"/>
        <family val="2"/>
        <scheme val="minor"/>
      </rPr>
      <t>1</t>
    </r>
  </si>
  <si>
    <r>
      <t>PGU No Contributiva</t>
    </r>
    <r>
      <rPr>
        <b/>
        <vertAlign val="superscript"/>
        <sz val="11"/>
        <rFont val="Calibri"/>
        <family val="2"/>
        <scheme val="minor"/>
      </rPr>
      <t>1</t>
    </r>
  </si>
  <si>
    <r>
      <t>PGU Contributiva</t>
    </r>
    <r>
      <rPr>
        <b/>
        <vertAlign val="superscript"/>
        <sz val="11"/>
        <rFont val="Calibri"/>
        <family val="2"/>
        <scheme val="minor"/>
      </rPr>
      <t>1</t>
    </r>
  </si>
  <si>
    <r>
      <t>PBS Vejez</t>
    </r>
    <r>
      <rPr>
        <b/>
        <vertAlign val="superscript"/>
        <sz val="11"/>
        <rFont val="Calibri"/>
        <family val="2"/>
        <scheme val="minor"/>
      </rPr>
      <t>1</t>
    </r>
  </si>
  <si>
    <r>
      <t>APS Vejez</t>
    </r>
    <r>
      <rPr>
        <b/>
        <vertAlign val="superscript"/>
        <sz val="11"/>
        <rFont val="Calibri"/>
        <family val="2"/>
        <scheme val="minor"/>
      </rPr>
      <t>1</t>
    </r>
  </si>
  <si>
    <r>
      <t>Total solicitudes</t>
    </r>
    <r>
      <rPr>
        <b/>
        <vertAlign val="superscript"/>
        <sz val="11"/>
        <rFont val="Calibri"/>
        <family val="2"/>
        <scheme val="minor"/>
      </rPr>
      <t>2</t>
    </r>
  </si>
  <si>
    <r>
      <t>Número de concesiones</t>
    </r>
    <r>
      <rPr>
        <b/>
        <vertAlign val="superscript"/>
        <sz val="11"/>
        <color theme="1"/>
        <rFont val="Calibri"/>
        <family val="2"/>
        <scheme val="minor"/>
      </rPr>
      <t>1</t>
    </r>
  </si>
  <si>
    <r>
      <t>Total solicitudes concedidas</t>
    </r>
    <r>
      <rPr>
        <b/>
        <vertAlign val="superscript"/>
        <sz val="11"/>
        <rFont val="Calibri"/>
        <family val="2"/>
        <scheme val="minor"/>
      </rPr>
      <t>2</t>
    </r>
  </si>
  <si>
    <r>
      <t>Total acumulado de concesiones</t>
    </r>
    <r>
      <rPr>
        <b/>
        <vertAlign val="superscript"/>
        <sz val="11"/>
        <rFont val="Calibri"/>
        <family val="2"/>
        <scheme val="minor"/>
      </rPr>
      <t>2</t>
    </r>
  </si>
  <si>
    <r>
      <t>Total acumulado de solicitudes</t>
    </r>
    <r>
      <rPr>
        <b/>
        <vertAlign val="superscript"/>
        <sz val="11"/>
        <rFont val="Calibri"/>
        <family val="2"/>
        <scheme val="minor"/>
      </rPr>
      <t>2</t>
    </r>
  </si>
  <si>
    <r>
      <t>Total solicitudes concedidas</t>
    </r>
    <r>
      <rPr>
        <b/>
        <vertAlign val="superscript"/>
        <sz val="11"/>
        <color theme="1"/>
        <rFont val="Calibri"/>
        <family val="2"/>
        <scheme val="minor"/>
      </rPr>
      <t>2</t>
    </r>
  </si>
  <si>
    <r>
      <t>Total solicitudes rechazadas</t>
    </r>
    <r>
      <rPr>
        <b/>
        <vertAlign val="superscript"/>
        <sz val="11"/>
        <rFont val="Calibri"/>
        <family val="2"/>
        <scheme val="minor"/>
      </rPr>
      <t>2</t>
    </r>
  </si>
  <si>
    <t>Total concesiones BPH</t>
  </si>
  <si>
    <t>Total Beneficiarias y Causantes BPH</t>
  </si>
  <si>
    <t>i. Serie resumen de tasas de concesión de solicitudes por tipo de beneficio y sexo</t>
  </si>
  <si>
    <r>
      <t>PGU contributiva</t>
    </r>
    <r>
      <rPr>
        <vertAlign val="superscript"/>
        <sz val="11"/>
        <color theme="1"/>
        <rFont val="Calibri"/>
        <family val="2"/>
        <scheme val="minor"/>
      </rPr>
      <t>1 2</t>
    </r>
  </si>
  <si>
    <r>
      <t>Total beneficios</t>
    </r>
    <r>
      <rPr>
        <b/>
        <vertAlign val="superscript"/>
        <sz val="11"/>
        <color theme="1"/>
        <rFont val="Calibri"/>
        <family val="2"/>
        <scheme val="minor"/>
      </rPr>
      <t>3</t>
    </r>
  </si>
  <si>
    <r>
      <rPr>
        <vertAlign val="superscript"/>
        <sz val="9"/>
        <rFont val="Calibri"/>
        <family val="2"/>
        <scheme val="minor"/>
      </rPr>
      <t>2</t>
    </r>
    <r>
      <rPr>
        <sz val="9"/>
        <rFont val="Calibri"/>
        <family val="2"/>
        <scheme val="minor"/>
      </rPr>
      <t xml:space="preserve"> El beneficio Complemento por trabajo pesado se informa dentro de la categoría de beneficios pagados por PGU contributiva.</t>
    </r>
  </si>
  <si>
    <r>
      <t>%</t>
    </r>
    <r>
      <rPr>
        <b/>
        <vertAlign val="superscript"/>
        <sz val="11"/>
        <color theme="1"/>
        <rFont val="Calibri"/>
        <family val="2"/>
        <scheme val="minor"/>
      </rPr>
      <t>6</t>
    </r>
  </si>
  <si>
    <r>
      <t>PGU contributiva</t>
    </r>
    <r>
      <rPr>
        <vertAlign val="superscript"/>
        <sz val="11"/>
        <color theme="1"/>
        <rFont val="Calibri"/>
        <family val="2"/>
        <scheme val="minor"/>
      </rPr>
      <t>1</t>
    </r>
    <r>
      <rPr>
        <sz val="11"/>
        <color theme="1"/>
        <rFont val="Calibri"/>
        <family val="2"/>
        <scheme val="minor"/>
      </rPr>
      <t xml:space="preserve"> </t>
    </r>
    <r>
      <rPr>
        <vertAlign val="superscript"/>
        <sz val="11"/>
        <color theme="1"/>
        <rFont val="Calibri"/>
        <family val="2"/>
        <scheme val="minor"/>
      </rPr>
      <t>2</t>
    </r>
  </si>
  <si>
    <r>
      <t>Total beneficios</t>
    </r>
    <r>
      <rPr>
        <vertAlign val="superscript"/>
        <sz val="11"/>
        <color theme="1"/>
        <rFont val="Calibri"/>
        <family val="2"/>
        <scheme val="minor"/>
      </rPr>
      <t>3</t>
    </r>
  </si>
  <si>
    <r>
      <t>Monto promedio por beneficiario ($)</t>
    </r>
    <r>
      <rPr>
        <b/>
        <vertAlign val="superscript"/>
        <sz val="11"/>
        <color theme="1"/>
        <rFont val="Calibri"/>
        <family val="2"/>
        <scheme val="minor"/>
      </rPr>
      <t>5</t>
    </r>
  </si>
  <si>
    <r>
      <t>N° promedio beneficiarios</t>
    </r>
    <r>
      <rPr>
        <b/>
        <vertAlign val="superscript"/>
        <sz val="11"/>
        <color theme="1"/>
        <rFont val="Calibri"/>
        <family val="2"/>
        <scheme val="minor"/>
      </rPr>
      <t>6</t>
    </r>
  </si>
  <si>
    <r>
      <t>Monto promedio por beneficiario ($)</t>
    </r>
    <r>
      <rPr>
        <b/>
        <vertAlign val="superscript"/>
        <sz val="11"/>
        <color theme="1"/>
        <rFont val="Calibri"/>
        <family val="2"/>
        <scheme val="minor"/>
      </rPr>
      <t>8</t>
    </r>
  </si>
  <si>
    <r>
      <t>PGU Contributiva</t>
    </r>
    <r>
      <rPr>
        <b/>
        <vertAlign val="superscript"/>
        <sz val="11"/>
        <color theme="1"/>
        <rFont val="Calibri"/>
        <family val="2"/>
        <scheme val="minor"/>
      </rPr>
      <t>1</t>
    </r>
    <r>
      <rPr>
        <b/>
        <sz val="11"/>
        <color theme="1"/>
        <rFont val="Calibri"/>
        <family val="2"/>
        <scheme val="minor"/>
      </rPr>
      <t xml:space="preserve"> </t>
    </r>
    <r>
      <rPr>
        <b/>
        <vertAlign val="superscript"/>
        <sz val="11"/>
        <color theme="1"/>
        <rFont val="Calibri"/>
        <family val="2"/>
        <scheme val="minor"/>
      </rPr>
      <t>2</t>
    </r>
  </si>
  <si>
    <r>
      <t>Monto nominal (MM$)</t>
    </r>
    <r>
      <rPr>
        <b/>
        <vertAlign val="superscript"/>
        <sz val="11"/>
        <color theme="1"/>
        <rFont val="Calibri"/>
        <family val="2"/>
        <scheme val="minor"/>
      </rPr>
      <t>4</t>
    </r>
  </si>
  <si>
    <r>
      <t>Monto real (MM$)</t>
    </r>
    <r>
      <rPr>
        <b/>
        <vertAlign val="superscript"/>
        <sz val="11"/>
        <color theme="1"/>
        <rFont val="Calibri"/>
        <family val="2"/>
        <scheme val="minor"/>
      </rPr>
      <t>5</t>
    </r>
  </si>
  <si>
    <r>
      <t>PGU</t>
    </r>
    <r>
      <rPr>
        <b/>
        <vertAlign val="superscript"/>
        <sz val="11"/>
        <color theme="1"/>
        <rFont val="Calibri"/>
        <family val="2"/>
        <scheme val="minor"/>
      </rPr>
      <t>1</t>
    </r>
  </si>
  <si>
    <r>
      <t>Monto real (MM$)</t>
    </r>
    <r>
      <rPr>
        <b/>
        <vertAlign val="superscript"/>
        <sz val="11"/>
        <color theme="1"/>
        <rFont val="Calibri"/>
        <family val="2"/>
        <scheme val="minor"/>
      </rPr>
      <t>4</t>
    </r>
  </si>
  <si>
    <r>
      <t>Monto nominal (MM$)</t>
    </r>
    <r>
      <rPr>
        <b/>
        <vertAlign val="superscript"/>
        <sz val="11"/>
        <color theme="1"/>
        <rFont val="Calibri"/>
        <family val="2"/>
        <scheme val="minor"/>
      </rPr>
      <t>5</t>
    </r>
  </si>
  <si>
    <r>
      <t>Monto nominal (MM$)</t>
    </r>
    <r>
      <rPr>
        <b/>
        <vertAlign val="superscript"/>
        <sz val="11"/>
        <color theme="1"/>
        <rFont val="Calibri"/>
        <family val="2"/>
        <scheme val="minor"/>
      </rPr>
      <t>3</t>
    </r>
  </si>
  <si>
    <r>
      <t>Monto real (MM$)</t>
    </r>
    <r>
      <rPr>
        <b/>
        <vertAlign val="superscript"/>
        <sz val="11"/>
        <color theme="1"/>
        <rFont val="Calibri"/>
        <family val="2"/>
        <scheme val="minor"/>
      </rPr>
      <t>3</t>
    </r>
  </si>
  <si>
    <r>
      <t>Monto nominal (MM$)</t>
    </r>
    <r>
      <rPr>
        <b/>
        <vertAlign val="superscript"/>
        <sz val="11"/>
        <color theme="1"/>
        <rFont val="Calibri"/>
        <family val="2"/>
        <scheme val="minor"/>
      </rPr>
      <t>2</t>
    </r>
  </si>
  <si>
    <r>
      <t>Monto real (MM$)</t>
    </r>
    <r>
      <rPr>
        <b/>
        <vertAlign val="superscript"/>
        <sz val="11"/>
        <color theme="1"/>
        <rFont val="Calibri"/>
        <family val="2"/>
        <scheme val="minor"/>
      </rPr>
      <t>2</t>
    </r>
  </si>
  <si>
    <t>Imponente o pensionado de la Caja de Defensa y/o de la Dirección de Previsión de Carabineros</t>
  </si>
  <si>
    <t>Sin derecho a pago</t>
  </si>
  <si>
    <r>
      <t xml:space="preserve">Fuente: Elaboración propia con datos del Instituto de Previsión Social
</t>
    </r>
    <r>
      <rPr>
        <vertAlign val="superscript"/>
        <sz val="9"/>
        <rFont val="Calibri"/>
        <family val="2"/>
        <scheme val="minor"/>
      </rPr>
      <t>1</t>
    </r>
    <r>
      <rPr>
        <sz val="9"/>
        <rFont val="Calibri"/>
        <family val="2"/>
        <scheme val="minor"/>
      </rPr>
      <t xml:space="preserve"> La Pensión Garantizada Universal (PGU) es un nuevo beneficio generado a partir de la ley 21.419 del 29-01-2022. El concepto de PGU No Contributiva o Contributiva está relacionado con la calidad de la persona que está recibiendo el beneficio, si es No Contributiva quiere decir que no estaba afiliado a un sistema previsional (D.L. 3.500 o antiguo Sistema de Reparto) ni recibe pensión de sobrevivencia, si es Contributiva quiere decir que si estaba afiliado a un sistema previsional o que recibe una pensión de sobrevivencia. De manera automática, en febrero 2022, los PBS de Vejez pasaron a ser PGU No Contributiva y los APS Vejez Subsidio Definido, los Beneficio artículo 9° bis y los APS Vejez con una Pensión Final Garantizada inferior o igual al monto de la PGU pasaron a ser PGU Contributiva. A partir de la implementación de la PGU (febrero 2022) dejan de existir nuevas solicitudes de los beneficios PBS de Vejez y APS de Vejez, ya que estos beneficios fueron reemplazados con PGU No Contributiva y PGU Contributiva, respectivamente.
</t>
    </r>
    <r>
      <rPr>
        <vertAlign val="superscript"/>
        <sz val="9"/>
        <rFont val="Calibri"/>
        <family val="2"/>
        <scheme val="minor"/>
      </rPr>
      <t>2</t>
    </r>
    <r>
      <rPr>
        <sz val="9"/>
        <rFont val="Calibri"/>
        <family val="2"/>
        <scheme val="minor"/>
      </rPr>
      <t xml:space="preserve"> La tasa de concesión de cada periodo se estima como el número de concesiones sobre el número total de solicitudes concedidas y rechazadas, considerando como periodo la fecha de ingreso de la solicitud y un desfase en la fecha de resolución de la solicitud de 3 meses observando los datos en el último periodo reportado en el informe.</t>
    </r>
  </si>
  <si>
    <t>Región del Biobío</t>
  </si>
  <si>
    <t>Región del Bíobío</t>
  </si>
  <si>
    <t>(julio 2008 a septiembre 2024)</t>
  </si>
  <si>
    <t>Total acumulado de solicitudes rechazadas</t>
  </si>
  <si>
    <t>Desistidas</t>
  </si>
  <si>
    <t>Total  2015</t>
  </si>
  <si>
    <t>Total 2023</t>
  </si>
  <si>
    <t>Total solicitudes BPH</t>
  </si>
  <si>
    <t>Promedio mar - dic 09</t>
  </si>
  <si>
    <t>Promedio 2010</t>
  </si>
  <si>
    <t>Promedio 2011</t>
  </si>
  <si>
    <t>Promedio 2012</t>
  </si>
  <si>
    <t>Promedio 2013</t>
  </si>
  <si>
    <t>Promedio 2014</t>
  </si>
  <si>
    <t>Promedio 2015</t>
  </si>
  <si>
    <t>Promedio 2016</t>
  </si>
  <si>
    <t>Promedio 2017</t>
  </si>
  <si>
    <t>Promedio 2018</t>
  </si>
  <si>
    <t>Promedio 2019</t>
  </si>
  <si>
    <t>Promedio 2020</t>
  </si>
  <si>
    <t>Promedio 2021</t>
  </si>
  <si>
    <t>Promedio 2022</t>
  </si>
  <si>
    <t>Promedio 2023</t>
  </si>
  <si>
    <t>Total solicitudes</t>
  </si>
  <si>
    <t>Trimestre OND 2024</t>
  </si>
  <si>
    <t>(octubre 2024 a diciembre 2024)</t>
  </si>
  <si>
    <r>
      <rPr>
        <vertAlign val="superscript"/>
        <sz val="9"/>
        <rFont val="Calibri"/>
        <family val="2"/>
        <scheme val="minor"/>
      </rPr>
      <t>3</t>
    </r>
    <r>
      <rPr>
        <sz val="9"/>
        <rFont val="Calibri"/>
        <family val="2"/>
        <scheme val="minor"/>
      </rPr>
      <t xml:space="preserve"> A la fecha de publicación de este informe no se cuenta con información de las pensiones asistenciales (ex PASIS) que continúan vigentes, pagadas a diciembre 2024. </t>
    </r>
    <r>
      <rPr>
        <vertAlign val="superscript"/>
        <sz val="9"/>
        <rFont val="Calibri"/>
        <family val="2"/>
        <scheme val="minor"/>
      </rPr>
      <t>4</t>
    </r>
    <r>
      <rPr>
        <sz val="9"/>
        <rFont val="Calibri"/>
        <family val="2"/>
        <scheme val="minor"/>
      </rPr>
      <t xml:space="preserve"> Montos nominales de cada periodo de pago. </t>
    </r>
    <r>
      <rPr>
        <vertAlign val="superscript"/>
        <sz val="9"/>
        <rFont val="Calibri"/>
        <family val="2"/>
        <scheme val="minor"/>
      </rPr>
      <t>5</t>
    </r>
    <r>
      <rPr>
        <sz val="9"/>
        <rFont val="Calibri"/>
        <family val="2"/>
        <scheme val="minor"/>
      </rPr>
      <t xml:space="preserve"> Montos deflactados a diciembre 2024.</t>
    </r>
  </si>
  <si>
    <t>(julio 2008 a diciembre 2024)</t>
  </si>
  <si>
    <r>
      <rPr>
        <vertAlign val="superscript"/>
        <sz val="9"/>
        <rFont val="Calibri"/>
        <family val="2"/>
        <scheme val="minor"/>
      </rPr>
      <t>3</t>
    </r>
    <r>
      <rPr>
        <sz val="9"/>
        <rFont val="Calibri"/>
        <family val="2"/>
        <scheme val="minor"/>
      </rPr>
      <t xml:space="preserve"> A la fecha de publicación de este informe no se cuenta con información de las pensiones asistenciales (ex PASIS) que continúan vigentes, pagadas a diciembre 2024. </t>
    </r>
    <r>
      <rPr>
        <vertAlign val="superscript"/>
        <sz val="9"/>
        <rFont val="Calibri"/>
        <family val="2"/>
        <scheme val="minor"/>
      </rPr>
      <t>4</t>
    </r>
    <r>
      <rPr>
        <sz val="9"/>
        <rFont val="Calibri"/>
        <family val="2"/>
        <scheme val="minor"/>
      </rPr>
      <t xml:space="preserve"> Montos deflactados a diciembre 2024. </t>
    </r>
    <r>
      <rPr>
        <vertAlign val="superscript"/>
        <sz val="9"/>
        <rFont val="Calibri"/>
        <family val="2"/>
        <scheme val="minor"/>
      </rPr>
      <t>5</t>
    </r>
    <r>
      <rPr>
        <sz val="9"/>
        <rFont val="Calibri"/>
        <family val="2"/>
        <scheme val="minor"/>
      </rPr>
      <t xml:space="preserve"> Montos nominales de cada periodo de pago. </t>
    </r>
    <r>
      <rPr>
        <vertAlign val="superscript"/>
        <sz val="9"/>
        <rFont val="Calibri"/>
        <family val="2"/>
        <scheme val="minor"/>
      </rPr>
      <t>6</t>
    </r>
    <r>
      <rPr>
        <sz val="9"/>
        <rFont val="Calibri"/>
        <family val="2"/>
        <scheme val="minor"/>
      </rPr>
      <t xml:space="preserve"> Porcentaje del total de beneficios pagados en el periodo.</t>
    </r>
  </si>
  <si>
    <t>Total cuarto trimestre 2024</t>
  </si>
  <si>
    <r>
      <rPr>
        <vertAlign val="superscript"/>
        <sz val="9"/>
        <rFont val="Calibri"/>
        <family val="2"/>
        <scheme val="minor"/>
      </rPr>
      <t>3</t>
    </r>
    <r>
      <rPr>
        <sz val="9"/>
        <rFont val="Calibri"/>
        <family val="2"/>
        <scheme val="minor"/>
      </rPr>
      <t xml:space="preserve"> A la fecha de publicación de este informe no se cuenta con información de las pensiones asistenciales (ex PASIS) que continúan vigentes, pagadas a diciembre 2024. </t>
    </r>
    <r>
      <rPr>
        <vertAlign val="superscript"/>
        <sz val="9"/>
        <rFont val="Calibri"/>
        <family val="2"/>
        <scheme val="minor"/>
      </rPr>
      <t>4</t>
    </r>
    <r>
      <rPr>
        <sz val="9"/>
        <rFont val="Calibri"/>
        <family val="2"/>
        <scheme val="minor"/>
      </rPr>
      <t xml:space="preserve"> Monto total pagado en el periodo en pesos de diciembre 2024. </t>
    </r>
    <r>
      <rPr>
        <vertAlign val="superscript"/>
        <sz val="9"/>
        <rFont val="Calibri"/>
        <family val="2"/>
        <scheme val="minor"/>
      </rPr>
      <t>5</t>
    </r>
    <r>
      <rPr>
        <sz val="9"/>
        <rFont val="Calibri"/>
        <family val="2"/>
        <scheme val="minor"/>
      </rPr>
      <t xml:space="preserve"> Monto promedio pagado por beneficiario en el periodo en pesos de diciembre 2024. </t>
    </r>
    <r>
      <rPr>
        <vertAlign val="superscript"/>
        <sz val="9"/>
        <rFont val="Calibri"/>
        <family val="2"/>
        <scheme val="minor"/>
      </rPr>
      <t>6</t>
    </r>
    <r>
      <rPr>
        <sz val="9"/>
        <rFont val="Calibri"/>
        <family val="2"/>
        <scheme val="minor"/>
      </rPr>
      <t xml:space="preserve"> Promedio mensual de beneficiarios en el trimestre. </t>
    </r>
    <r>
      <rPr>
        <vertAlign val="superscript"/>
        <sz val="9"/>
        <rFont val="Calibri"/>
        <family val="2"/>
        <scheme val="minor"/>
      </rPr>
      <t>7</t>
    </r>
    <r>
      <rPr>
        <sz val="9"/>
        <rFont val="Calibri"/>
        <family val="2"/>
        <scheme val="minor"/>
      </rPr>
      <t xml:space="preserve"> Monto total pagado en el trimestre en pesos a diciembre 2024. </t>
    </r>
    <r>
      <rPr>
        <vertAlign val="superscript"/>
        <sz val="9"/>
        <rFont val="Calibri"/>
        <family val="2"/>
        <scheme val="minor"/>
      </rPr>
      <t>8</t>
    </r>
    <r>
      <rPr>
        <sz val="9"/>
        <rFont val="Calibri"/>
        <family val="2"/>
        <scheme val="minor"/>
      </rPr>
      <t xml:space="preserve"> Monto promedio mensual pagado por beneficiario en el trimestre, en pesos de diciembre 2024.</t>
    </r>
  </si>
  <si>
    <r>
      <rPr>
        <vertAlign val="superscript"/>
        <sz val="9"/>
        <color theme="1"/>
        <rFont val="Calibri"/>
        <family val="2"/>
        <scheme val="minor"/>
      </rPr>
      <t>3</t>
    </r>
    <r>
      <rPr>
        <sz val="9"/>
        <color theme="1"/>
        <rFont val="Calibri"/>
        <family val="2"/>
        <scheme val="minor"/>
      </rPr>
      <t xml:space="preserve"> Montos nominales de cada periodo de pago. </t>
    </r>
    <r>
      <rPr>
        <vertAlign val="superscript"/>
        <sz val="9"/>
        <color theme="1"/>
        <rFont val="Calibri"/>
        <family val="2"/>
        <scheme val="minor"/>
      </rPr>
      <t>4</t>
    </r>
    <r>
      <rPr>
        <sz val="9"/>
        <color theme="1"/>
        <rFont val="Calibri"/>
        <family val="2"/>
        <scheme val="minor"/>
      </rPr>
      <t xml:space="preserve"> Montos deflactados a diciembre 2024.</t>
    </r>
  </si>
  <si>
    <t>(febrero 2022 a diciembre 2024)</t>
  </si>
  <si>
    <r>
      <rPr>
        <vertAlign val="superscript"/>
        <sz val="9"/>
        <color theme="1"/>
        <rFont val="Calibri"/>
        <family val="2"/>
        <scheme val="minor"/>
      </rPr>
      <t>3</t>
    </r>
    <r>
      <rPr>
        <sz val="9"/>
        <color theme="1"/>
        <rFont val="Calibri"/>
        <family val="2"/>
        <scheme val="minor"/>
      </rPr>
      <t xml:space="preserve"> Montos deflactados a diciembre 2024. </t>
    </r>
    <r>
      <rPr>
        <vertAlign val="superscript"/>
        <sz val="9"/>
        <color theme="1"/>
        <rFont val="Calibri"/>
        <family val="2"/>
        <scheme val="minor"/>
      </rPr>
      <t>4</t>
    </r>
    <r>
      <rPr>
        <sz val="9"/>
        <color theme="1"/>
        <rFont val="Calibri"/>
        <family val="2"/>
        <scheme val="minor"/>
      </rPr>
      <t xml:space="preserve"> Montos nominales de cada periodo de pago.</t>
    </r>
  </si>
  <si>
    <r>
      <rPr>
        <vertAlign val="superscript"/>
        <sz val="9"/>
        <color theme="1"/>
        <rFont val="Calibri"/>
        <family val="2"/>
        <scheme val="minor"/>
      </rPr>
      <t>2</t>
    </r>
    <r>
      <rPr>
        <sz val="9"/>
        <color theme="1"/>
        <rFont val="Calibri"/>
        <family val="2"/>
        <scheme val="minor"/>
      </rPr>
      <t xml:space="preserve"> Montos nominales de cada periodo de pago. </t>
    </r>
    <r>
      <rPr>
        <vertAlign val="superscript"/>
        <sz val="9"/>
        <color theme="1"/>
        <rFont val="Calibri"/>
        <family val="2"/>
        <scheme val="minor"/>
      </rPr>
      <t>3</t>
    </r>
    <r>
      <rPr>
        <sz val="9"/>
        <color theme="1"/>
        <rFont val="Calibri"/>
        <family val="2"/>
        <scheme val="minor"/>
      </rPr>
      <t xml:space="preserve"> Montos deflactados a diciembre 2024.</t>
    </r>
  </si>
  <si>
    <r>
      <rPr>
        <vertAlign val="superscript"/>
        <sz val="9"/>
        <color theme="1"/>
        <rFont val="Calibri"/>
        <family val="2"/>
        <scheme val="minor"/>
      </rPr>
      <t>2</t>
    </r>
    <r>
      <rPr>
        <sz val="9"/>
        <color theme="1"/>
        <rFont val="Calibri"/>
        <family val="2"/>
        <scheme val="minor"/>
      </rPr>
      <t xml:space="preserve"> Montos deflactados a diciembre 2024. </t>
    </r>
    <r>
      <rPr>
        <vertAlign val="superscript"/>
        <sz val="9"/>
        <color theme="1"/>
        <rFont val="Calibri"/>
        <family val="2"/>
        <scheme val="minor"/>
      </rPr>
      <t>3</t>
    </r>
    <r>
      <rPr>
        <sz val="9"/>
        <color theme="1"/>
        <rFont val="Calibri"/>
        <family val="2"/>
        <scheme val="minor"/>
      </rPr>
      <t xml:space="preserve"> Montos nominales de cada periodo de pago.</t>
    </r>
  </si>
  <si>
    <t>Resumen anual de beneficios pagados, por tipo de beneficio y sexo</t>
  </si>
  <si>
    <r>
      <t>N° promedio beneficiarios</t>
    </r>
    <r>
      <rPr>
        <b/>
        <vertAlign val="superscript"/>
        <sz val="11"/>
        <color theme="1"/>
        <rFont val="Calibri"/>
        <family val="2"/>
        <scheme val="minor"/>
      </rPr>
      <t>3</t>
    </r>
  </si>
  <si>
    <t>(enero 2024 a diciembre 2024)</t>
  </si>
  <si>
    <t>Año 2024</t>
  </si>
  <si>
    <r>
      <t>N° promedio beneficiarios</t>
    </r>
    <r>
      <rPr>
        <b/>
        <vertAlign val="superscript"/>
        <sz val="11"/>
        <color theme="1"/>
        <rFont val="Calibri"/>
        <family val="2"/>
        <scheme val="minor"/>
      </rPr>
      <t>2</t>
    </r>
  </si>
  <si>
    <r>
      <rPr>
        <vertAlign val="superscript"/>
        <sz val="9"/>
        <rFont val="Calibri"/>
        <family val="2"/>
        <scheme val="minor"/>
      </rPr>
      <t xml:space="preserve">2 </t>
    </r>
    <r>
      <rPr>
        <sz val="9"/>
        <rFont val="Calibri"/>
        <family val="2"/>
        <scheme val="minor"/>
      </rPr>
      <t>Promedio mensual de beneficiarios del año.</t>
    </r>
  </si>
  <si>
    <t>BENEFICIOS SUSPENDIDOS Y EXTINTOS DEL PILAR NO CONTRIBUTIVO</t>
  </si>
  <si>
    <t>Beneficios suspendidos por año, por tipo de beneficio</t>
  </si>
  <si>
    <t>Total suspensiones por beneficio</t>
  </si>
  <si>
    <t>Beneficios extinguidos por año, por tipo de beneficio</t>
  </si>
  <si>
    <t>Total extinciones por beneficio</t>
  </si>
  <si>
    <t>Resumen anual de número y estado de solicitudes, según tipo de beneficio y sexo</t>
  </si>
  <si>
    <t>Resumen anual de solicitudes por región, según tipo de beneficio y sexo</t>
  </si>
  <si>
    <t>Resumen anual de concesiones de beneficios del Pilar No Contributivo</t>
  </si>
  <si>
    <t>Resumen anual de solicitudes concedidas por región, según tipo de beneficio y sexo</t>
  </si>
  <si>
    <t>Resumen anual de solicitudes de beneficios rechazadas</t>
  </si>
  <si>
    <t>Percibe Garantía Estatal de monto superior al APS Calculado</t>
  </si>
  <si>
    <t>Pensionado Invalidez por de Ley de Accidentes del Trabajo y Enfermedades Profesionales</t>
  </si>
  <si>
    <t>Pensionado de Ley Especial o de Gracia, que además es pensionado de Invalidez o es Cotizante no pensionado menor de 65 años</t>
  </si>
  <si>
    <t>Retiro de fondos según Ley 18.156</t>
  </si>
  <si>
    <r>
      <t>PGU contributiva</t>
    </r>
    <r>
      <rPr>
        <vertAlign val="superscript"/>
        <sz val="11"/>
        <color theme="1"/>
        <rFont val="Calibri"/>
        <family val="2"/>
        <scheme val="minor"/>
      </rPr>
      <t>1</t>
    </r>
  </si>
  <si>
    <r>
      <t>Total beneficios</t>
    </r>
    <r>
      <rPr>
        <b/>
        <vertAlign val="superscript"/>
        <sz val="11"/>
        <color theme="1"/>
        <rFont val="Calibri"/>
        <family val="2"/>
        <scheme val="minor"/>
      </rPr>
      <t>2</t>
    </r>
  </si>
  <si>
    <r>
      <t>PBS Invalidez</t>
    </r>
    <r>
      <rPr>
        <b/>
        <vertAlign val="superscript"/>
        <sz val="11"/>
        <rFont val="Calibri"/>
        <family val="2"/>
        <scheme val="minor"/>
      </rPr>
      <t>1</t>
    </r>
  </si>
  <si>
    <r>
      <t>N° promedio beneficiarios</t>
    </r>
    <r>
      <rPr>
        <b/>
        <vertAlign val="superscript"/>
        <sz val="11"/>
        <rFont val="Calibri"/>
        <family val="2"/>
        <scheme val="minor"/>
      </rPr>
      <t>2</t>
    </r>
  </si>
  <si>
    <r>
      <t>Monto nominal (MM$)</t>
    </r>
    <r>
      <rPr>
        <b/>
        <vertAlign val="superscript"/>
        <sz val="11"/>
        <rFont val="Calibri"/>
        <family val="2"/>
        <scheme val="minor"/>
      </rPr>
      <t>3</t>
    </r>
  </si>
  <si>
    <r>
      <t>Monto real (MM$)</t>
    </r>
    <r>
      <rPr>
        <b/>
        <vertAlign val="superscript"/>
        <sz val="11"/>
        <rFont val="Calibri"/>
        <family val="2"/>
        <scheme val="minor"/>
      </rPr>
      <t>4</t>
    </r>
  </si>
  <si>
    <r>
      <t>Monto total (MM$)</t>
    </r>
    <r>
      <rPr>
        <b/>
        <vertAlign val="superscript"/>
        <sz val="11"/>
        <color theme="1"/>
        <rFont val="Calibri"/>
        <family val="2"/>
        <scheme val="minor"/>
      </rPr>
      <t>4</t>
    </r>
  </si>
  <si>
    <r>
      <t>Monto total (MM$)</t>
    </r>
    <r>
      <rPr>
        <b/>
        <vertAlign val="superscript"/>
        <sz val="11"/>
        <color theme="1"/>
        <rFont val="Calibri"/>
        <family val="2"/>
        <scheme val="minor"/>
      </rPr>
      <t>7</t>
    </r>
  </si>
  <si>
    <r>
      <t>PBS Vejez</t>
    </r>
    <r>
      <rPr>
        <vertAlign val="superscript"/>
        <sz val="11"/>
        <rFont val="Calibri"/>
        <family val="2"/>
        <scheme val="minor"/>
      </rPr>
      <t>1</t>
    </r>
  </si>
  <si>
    <r>
      <t>PGU No Contributiva</t>
    </r>
    <r>
      <rPr>
        <vertAlign val="superscript"/>
        <sz val="11"/>
        <rFont val="Calibri"/>
        <family val="2"/>
        <scheme val="minor"/>
      </rPr>
      <t>1</t>
    </r>
  </si>
  <si>
    <r>
      <t>PGU Contributiva</t>
    </r>
    <r>
      <rPr>
        <vertAlign val="superscript"/>
        <sz val="11"/>
        <rFont val="Calibri"/>
        <family val="2"/>
        <scheme val="minor"/>
      </rPr>
      <t>1</t>
    </r>
  </si>
  <si>
    <r>
      <t>APS Vejez</t>
    </r>
    <r>
      <rPr>
        <vertAlign val="superscript"/>
        <sz val="11"/>
        <rFont val="Calibri"/>
        <family val="2"/>
        <scheme val="minor"/>
      </rPr>
      <t>1</t>
    </r>
  </si>
  <si>
    <t>( 2008 a 2024)</t>
  </si>
  <si>
    <t>(2008 a 2024)</t>
  </si>
  <si>
    <r>
      <rPr>
        <vertAlign val="superscript"/>
        <sz val="9"/>
        <rFont val="Calibri"/>
        <family val="2"/>
        <scheme val="minor"/>
      </rPr>
      <t xml:space="preserve">2 </t>
    </r>
    <r>
      <rPr>
        <sz val="9"/>
        <rFont val="Calibri"/>
        <family val="2"/>
        <scheme val="minor"/>
      </rPr>
      <t>A la fecha de publicación de este informe no se cuenta con información de las pensiones asistenciales (ex PASIS) que continúan vigentes, pagadas a diciembre 2024.</t>
    </r>
    <r>
      <rPr>
        <vertAlign val="superscript"/>
        <sz val="9"/>
        <rFont val="Calibri"/>
        <family val="2"/>
        <scheme val="minor"/>
      </rPr>
      <t xml:space="preserve"> 3 </t>
    </r>
    <r>
      <rPr>
        <sz val="9"/>
        <rFont val="Calibri"/>
        <family val="2"/>
        <scheme val="minor"/>
      </rPr>
      <t xml:space="preserve">Promedio mensual de beneficiarios del año. </t>
    </r>
    <r>
      <rPr>
        <vertAlign val="superscript"/>
        <sz val="9"/>
        <rFont val="Calibri"/>
        <family val="2"/>
        <scheme val="minor"/>
      </rPr>
      <t>4</t>
    </r>
    <r>
      <rPr>
        <sz val="9"/>
        <rFont val="Calibri"/>
        <family val="2"/>
        <scheme val="minor"/>
      </rPr>
      <t xml:space="preserve"> Montos nominales de cada periodo de pago. </t>
    </r>
    <r>
      <rPr>
        <vertAlign val="superscript"/>
        <sz val="9"/>
        <rFont val="Calibri"/>
        <family val="2"/>
        <scheme val="minor"/>
      </rPr>
      <t>5</t>
    </r>
    <r>
      <rPr>
        <sz val="9"/>
        <rFont val="Calibri"/>
        <family val="2"/>
        <scheme val="minor"/>
      </rPr>
      <t xml:space="preserve"> Montos deflactados a diciembre 2024.</t>
    </r>
  </si>
  <si>
    <r>
      <rPr>
        <vertAlign val="superscript"/>
        <sz val="9"/>
        <rFont val="Calibri"/>
        <family val="2"/>
        <scheme val="minor"/>
      </rPr>
      <t>3</t>
    </r>
    <r>
      <rPr>
        <sz val="9"/>
        <rFont val="Calibri"/>
        <family val="2"/>
        <scheme val="minor"/>
      </rPr>
      <t xml:space="preserve"> Montos nominales de cada periodo de pago. </t>
    </r>
    <r>
      <rPr>
        <vertAlign val="superscript"/>
        <sz val="9"/>
        <rFont val="Calibri"/>
        <family val="2"/>
        <scheme val="minor"/>
      </rPr>
      <t>4</t>
    </r>
    <r>
      <rPr>
        <sz val="9"/>
        <rFont val="Calibri"/>
        <family val="2"/>
        <scheme val="minor"/>
      </rPr>
      <t xml:space="preserve"> Montos deflactados a diciembre de 2024.</t>
    </r>
  </si>
  <si>
    <r>
      <rPr>
        <vertAlign val="superscript"/>
        <sz val="9"/>
        <rFont val="Calibri"/>
        <family val="2"/>
        <scheme val="minor"/>
      </rPr>
      <t xml:space="preserve">2 </t>
    </r>
    <r>
      <rPr>
        <sz val="9"/>
        <rFont val="Calibri"/>
        <family val="2"/>
        <scheme val="minor"/>
      </rPr>
      <t xml:space="preserve">Promedio mensual de beneficiarios del año. </t>
    </r>
    <r>
      <rPr>
        <vertAlign val="superscript"/>
        <sz val="9"/>
        <rFont val="Calibri"/>
        <family val="2"/>
        <scheme val="minor"/>
      </rPr>
      <t>3</t>
    </r>
    <r>
      <rPr>
        <sz val="9"/>
        <rFont val="Calibri"/>
        <family val="2"/>
        <scheme val="minor"/>
      </rPr>
      <t xml:space="preserve"> Montos nominales de cada periodo de pago. </t>
    </r>
    <r>
      <rPr>
        <vertAlign val="superscript"/>
        <sz val="9"/>
        <rFont val="Calibri"/>
        <family val="2"/>
        <scheme val="minor"/>
      </rPr>
      <t>4</t>
    </r>
    <r>
      <rPr>
        <sz val="9"/>
        <rFont val="Calibri"/>
        <family val="2"/>
        <scheme val="minor"/>
      </rPr>
      <t xml:space="preserve"> Montos deflactados a diciembre de 2024.</t>
    </r>
  </si>
  <si>
    <r>
      <t>PGU no contributiva</t>
    </r>
    <r>
      <rPr>
        <b/>
        <vertAlign val="superscript"/>
        <sz val="11"/>
        <rFont val="Calibri"/>
        <family val="2"/>
        <scheme val="minor"/>
      </rPr>
      <t>2</t>
    </r>
  </si>
  <si>
    <r>
      <t>PGU contributiva</t>
    </r>
    <r>
      <rPr>
        <b/>
        <vertAlign val="superscript"/>
        <sz val="11"/>
        <rFont val="Calibri"/>
        <family val="2"/>
        <scheme val="minor"/>
      </rPr>
      <t>2</t>
    </r>
  </si>
  <si>
    <t>Otras causales de rechazo</t>
  </si>
  <si>
    <t>Total 2024</t>
  </si>
  <si>
    <t>(agosto 2009 a diciembre 2024)</t>
  </si>
  <si>
    <t>Promedio 2024</t>
  </si>
  <si>
    <t>(marzo 2009 a diciembre 2024)</t>
  </si>
  <si>
    <t>(octubre 2008 a diciembre 2024)</t>
  </si>
  <si>
    <t>(enero 2012 a diciembre 2024)</t>
  </si>
  <si>
    <t>(julio 2011 a diciembre 2024)</t>
  </si>
  <si>
    <t>6. Beneficios suspendidos y extintos del Pilar No Contributivo</t>
  </si>
  <si>
    <t>ii. Resumen anual de beneficios pagados, por tipo de beneficio y sexo</t>
  </si>
  <si>
    <t>iii. Serie resumen de pagos de beneficios acumulados, por tipo de beneficio</t>
  </si>
  <si>
    <t>i. Beneficios suspendidos por año, por tipo de beneficio</t>
  </si>
  <si>
    <t>ii. Beneficios extinguidos por año, por tipo de beneficio</t>
  </si>
  <si>
    <t>ii. Resumen anual de número y estado de solicitudes, según tipo de beneficio y sexo</t>
  </si>
  <si>
    <t>iii. Serie resumen de solicitudes de beneficios, por tipo de beneficio y sexo</t>
  </si>
  <si>
    <t>ii. Resumen anual de solicitudes por región, según tipo de beneficio y sexo</t>
  </si>
  <si>
    <t>iii. Número de solicitudes trimestrales por comuna, según tipo de beneficio y sexo</t>
  </si>
  <si>
    <t xml:space="preserve">   Región del Bio-bío</t>
  </si>
  <si>
    <t xml:space="preserve">   Región de Aysén del General Carlos Ibáñez del Campo</t>
  </si>
  <si>
    <t>ii. Resumen anual de concesiones de beneficios del Pilar no Contributivo</t>
  </si>
  <si>
    <t>iii. Serie resumen de solicitudes concedidas de beneficios, por tipo de beneficio y sexo</t>
  </si>
  <si>
    <t>ii. Resumen anual de solicitudes concedidas por región, según tipo de beneficio y sexo</t>
  </si>
  <si>
    <t>iii. Número de solicitudes concedidas trimestrales por comuna, según tipo de beneficio y sexo</t>
  </si>
  <si>
    <t>ii. Resumen anual de solicitudes de beneficios rechazadas</t>
  </si>
  <si>
    <t>iii. Serie resumen de solicitudes de beneficios rechazadas, por tipo de beneficio y sexo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</si>
</sst>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43" formatCode="_ * #,##0.00_ ;_ * \-#,##0.00_ ;_ * &quot;-&quot;??_ ;_ @_ "/>
    <numFmt numFmtId="164" formatCode="0.0%"/>
    <numFmt numFmtId="165" formatCode="_-* #,##0_-;\-* #,##0_-;_-* &quot;-&quot;??_-;_-@_-"/>
    <numFmt numFmtId="166" formatCode="_-* #,##0.00_-;\-* #,##0.00_-;_-* &quot;-&quot;??_-;_-@_-"/>
    <numFmt numFmtId="167" formatCode="_ * #,##0.00_ ;_ * \-#,##0.00_ ;_ * &quot;-&quot;_ ;_ @_ "/>
    <numFmt numFmtId="168" formatCode="_-&quot;$&quot;\ * #,##0.00_-;\-&quot;$&quot;\ * #,##0.00_-;_-&quot;$&quot;\ * &quot;-&quot;??_-;_-@_-"/>
    <numFmt numFmtId="169" formatCode="&quot;$&quot;\ #,##0;\-&quot;$&quot;\ #,##0"/>
    <numFmt numFmtId="170" formatCode="mmmm/yyyy"/>
    <numFmt numFmtId="171" formatCode="#,##0_ ;\-#,##0\ "/>
    <numFmt numFmtId="172" formatCode="mmmm\ yyyy"/>
  </numFmts>
  <fonts count="49" x14ac:knownFonts="1">
    <font>
      <sz val="11"/>
      <color theme="1"/>
      <name val="Calibri"/>
      <family val="2"/>
      <scheme val="minor"/>
    </font>
    <font>
      <sz val="11"/>
      <color theme="1"/>
      <name val="Calibri"/>
      <family val="2"/>
      <scheme val="minor"/>
    </font>
    <font>
      <b/>
      <u/>
      <sz val="18"/>
      <color theme="1"/>
      <name val="Calibri"/>
      <family val="2"/>
      <scheme val="minor"/>
    </font>
    <font>
      <b/>
      <sz val="14"/>
      <color theme="1"/>
      <name val="Calibri"/>
      <family val="2"/>
      <scheme val="minor"/>
    </font>
    <font>
      <i/>
      <sz val="11"/>
      <color theme="1"/>
      <name val="Calibri"/>
      <family val="2"/>
      <scheme val="minor"/>
    </font>
    <font>
      <b/>
      <sz val="11"/>
      <color rgb="FF000000"/>
      <name val="Calibri"/>
      <family val="2"/>
      <scheme val="minor"/>
    </font>
    <font>
      <b/>
      <sz val="11"/>
      <color theme="1"/>
      <name val="Calibri"/>
      <family val="2"/>
      <scheme val="minor"/>
    </font>
    <font>
      <sz val="9"/>
      <name val="Calibri"/>
      <family val="2"/>
      <scheme val="minor"/>
    </font>
    <font>
      <i/>
      <sz val="11"/>
      <name val="Calibri"/>
      <family val="2"/>
      <scheme val="minor"/>
    </font>
    <font>
      <sz val="11"/>
      <name val="Calibri"/>
      <family val="2"/>
      <scheme val="minor"/>
    </font>
    <font>
      <b/>
      <sz val="11"/>
      <name val="Calibri"/>
      <family val="2"/>
      <scheme val="minor"/>
    </font>
    <font>
      <b/>
      <sz val="11"/>
      <color theme="5"/>
      <name val="Calibri"/>
      <family val="2"/>
      <scheme val="minor"/>
    </font>
    <font>
      <b/>
      <sz val="9"/>
      <name val="Calibri"/>
      <family val="2"/>
      <scheme val="minor"/>
    </font>
    <font>
      <sz val="9"/>
      <color theme="1"/>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b/>
      <u/>
      <sz val="16"/>
      <color theme="1"/>
      <name val="Calibri"/>
      <family val="2"/>
      <scheme val="minor"/>
    </font>
    <font>
      <b/>
      <sz val="12"/>
      <name val="Calibri"/>
      <family val="2"/>
      <scheme val="minor"/>
    </font>
    <font>
      <b/>
      <sz val="9"/>
      <color theme="1"/>
      <name val="Calibri"/>
      <family val="2"/>
      <scheme val="minor"/>
    </font>
    <font>
      <sz val="10"/>
      <color rgb="FF000000"/>
      <name val="Calibri"/>
      <family val="2"/>
      <scheme val="minor"/>
    </font>
    <font>
      <u/>
      <sz val="11"/>
      <color theme="10"/>
      <name val="Calibri"/>
      <family val="2"/>
    </font>
    <font>
      <b/>
      <u/>
      <sz val="14"/>
      <color theme="1"/>
      <name val="Calibri"/>
      <family val="2"/>
      <scheme val="minor"/>
    </font>
    <font>
      <b/>
      <sz val="10"/>
      <color rgb="FF000000"/>
      <name val="Calibri"/>
      <family val="2"/>
      <scheme val="minor"/>
    </font>
    <font>
      <sz val="10"/>
      <color theme="1"/>
      <name val="Calibri"/>
      <family val="2"/>
      <scheme val="minor"/>
    </font>
    <font>
      <b/>
      <sz val="12"/>
      <color theme="1"/>
      <name val="Calibri"/>
      <family val="2"/>
      <scheme val="minor"/>
    </font>
    <font>
      <sz val="8"/>
      <name val="Calibri"/>
      <family val="2"/>
      <scheme val="minor"/>
    </font>
    <font>
      <b/>
      <sz val="16"/>
      <color theme="1"/>
      <name val="Calibri"/>
      <family val="2"/>
      <scheme val="minor"/>
    </font>
    <font>
      <b/>
      <sz val="18"/>
      <color theme="1"/>
      <name val="Calibri"/>
      <family val="2"/>
      <scheme val="minor"/>
    </font>
    <font>
      <u/>
      <sz val="11"/>
      <color theme="10"/>
      <name val="Calibri"/>
      <family val="2"/>
      <scheme val="minor"/>
    </font>
    <font>
      <b/>
      <sz val="11"/>
      <name val="Calibri"/>
      <family val="2"/>
    </font>
    <font>
      <sz val="11"/>
      <color rgb="FF000000"/>
      <name val="Calibri"/>
      <family val="2"/>
    </font>
    <font>
      <sz val="11"/>
      <name val="Calibri"/>
      <family val="2"/>
    </font>
    <font>
      <b/>
      <sz val="11"/>
      <color rgb="FF000000"/>
      <name val="Calibri"/>
      <family val="2"/>
    </font>
    <font>
      <sz val="10"/>
      <name val="Arial"/>
      <family val="2"/>
    </font>
    <font>
      <sz val="9"/>
      <color rgb="FFFF0000"/>
      <name val="Calibri"/>
      <family val="2"/>
      <scheme val="minor"/>
    </font>
    <font>
      <b/>
      <sz val="9"/>
      <color theme="5"/>
      <name val="Calibri"/>
      <family val="2"/>
      <scheme val="minor"/>
    </font>
    <font>
      <b/>
      <vertAlign val="superscript"/>
      <sz val="11"/>
      <color theme="1"/>
      <name val="Calibri"/>
      <family val="2"/>
      <scheme val="minor"/>
    </font>
    <font>
      <vertAlign val="superscript"/>
      <sz val="9"/>
      <color theme="1"/>
      <name val="Calibri"/>
      <family val="2"/>
      <scheme val="minor"/>
    </font>
    <font>
      <vertAlign val="superscript"/>
      <sz val="11"/>
      <color theme="1"/>
      <name val="Calibri"/>
      <family val="2"/>
      <scheme val="minor"/>
    </font>
    <font>
      <vertAlign val="superscript"/>
      <sz val="9"/>
      <name val="Calibri"/>
      <family val="2"/>
      <scheme val="minor"/>
    </font>
    <font>
      <b/>
      <vertAlign val="superscript"/>
      <sz val="11"/>
      <name val="Calibri"/>
      <family val="2"/>
      <scheme val="minor"/>
    </font>
    <font>
      <b/>
      <sz val="14"/>
      <name val="Calibri"/>
      <family val="2"/>
      <scheme val="minor"/>
    </font>
    <font>
      <b/>
      <sz val="14"/>
      <color rgb="FFFF0000"/>
      <name val="Calibri"/>
      <family val="2"/>
      <scheme val="minor"/>
    </font>
    <font>
      <i/>
      <sz val="11"/>
      <color rgb="FFFF0000"/>
      <name val="Calibri"/>
      <family val="2"/>
      <scheme val="minor"/>
    </font>
    <font>
      <b/>
      <u/>
      <sz val="18"/>
      <name val="Calibri"/>
      <family val="2"/>
      <scheme val="minor"/>
    </font>
    <font>
      <vertAlign val="superscript"/>
      <sz val="11"/>
      <name val="Calibri"/>
      <family val="2"/>
      <scheme val="minor"/>
    </font>
    <font>
      <b/>
      <u/>
      <sz val="12"/>
      <color theme="4"/>
      <name val="Calibri"/>
      <family val="2"/>
      <scheme val="minor"/>
    </font>
  </fonts>
  <fills count="1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4"/>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0000"/>
        <bgColor indexed="64"/>
      </patternFill>
    </fill>
    <fill>
      <patternFill patternType="solid">
        <fgColor theme="7"/>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theme="6"/>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theme="4" tint="0.39997558519241921"/>
      </bottom>
      <diagonal/>
    </border>
    <border>
      <left style="thin">
        <color rgb="FF000000"/>
      </left>
      <right/>
      <top style="thin">
        <color rgb="FF000000"/>
      </top>
      <bottom style="thin">
        <color rgb="FF000000"/>
      </bottom>
      <diagonal/>
    </border>
    <border>
      <left/>
      <right/>
      <top style="thick">
        <color rgb="FFC00000"/>
      </top>
      <bottom style="thick">
        <color rgb="FFC00000"/>
      </bottom>
      <diagonal/>
    </border>
    <border>
      <left/>
      <right style="thick">
        <color rgb="FFC00000"/>
      </right>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rgb="FF000000"/>
      </left>
      <right/>
      <top style="thin">
        <color rgb="FF000000"/>
      </top>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thin">
        <color rgb="FF000000"/>
      </right>
      <top style="thin">
        <color rgb="FF000000"/>
      </top>
      <bottom style="thin">
        <color rgb="FF000000"/>
      </bottom>
      <diagonal/>
    </border>
  </borders>
  <cellStyleXfs count="20">
    <xf numFmtId="0" fontId="0" fillId="0" borderId="0"/>
    <xf numFmtId="41" fontId="1" fillId="0" borderId="0" applyFont="0" applyFill="0" applyBorder="0" applyAlignment="0" applyProtection="0"/>
    <xf numFmtId="9" fontId="1" fillId="0" borderId="0" applyFont="0" applyFill="0" applyBorder="0" applyAlignment="0" applyProtection="0"/>
    <xf numFmtId="0" fontId="15" fillId="5" borderId="0" applyNumberFormat="0" applyBorder="0" applyAlignment="0" applyProtection="0"/>
    <xf numFmtId="166" fontId="1" fillId="0" borderId="0" applyFont="0" applyFill="0" applyBorder="0" applyAlignment="0" applyProtection="0"/>
    <xf numFmtId="0" fontId="22" fillId="0" borderId="0" applyNumberFormat="0" applyFill="0" applyBorder="0" applyAlignment="0" applyProtection="0">
      <alignment vertical="top"/>
      <protection locked="0"/>
    </xf>
    <xf numFmtId="168" fontId="1" fillId="0" borderId="0" applyFont="0" applyFill="0" applyBorder="0" applyAlignment="0" applyProtection="0"/>
    <xf numFmtId="0" fontId="30"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35" fillId="0" borderId="0"/>
    <xf numFmtId="0" fontId="35" fillId="0" borderId="0"/>
    <xf numFmtId="0" fontId="1" fillId="0" borderId="0"/>
    <xf numFmtId="0" fontId="35" fillId="0" borderId="0"/>
    <xf numFmtId="0" fontId="35"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661">
    <xf numFmtId="0" fontId="0" fillId="0" borderId="0" xfId="0"/>
    <xf numFmtId="0" fontId="2" fillId="0" borderId="0" xfId="0" applyFont="1" applyAlignment="1">
      <alignment vertical="center"/>
    </xf>
    <xf numFmtId="0" fontId="3" fillId="2" borderId="0" xfId="0" applyFont="1" applyFill="1"/>
    <xf numFmtId="0" fontId="4" fillId="3" borderId="0" xfId="0" applyFont="1" applyFill="1" applyAlignment="1">
      <alignment horizontal="left"/>
    </xf>
    <xf numFmtId="0" fontId="7" fillId="3" borderId="0" xfId="0" applyFont="1" applyFill="1"/>
    <xf numFmtId="0" fontId="11" fillId="3" borderId="0" xfId="0" applyFont="1" applyFill="1"/>
    <xf numFmtId="0" fontId="8" fillId="3" borderId="0" xfId="0" applyFont="1" applyFill="1"/>
    <xf numFmtId="0" fontId="0" fillId="3" borderId="0" xfId="0" applyFill="1"/>
    <xf numFmtId="0" fontId="0" fillId="2" borderId="0" xfId="0" applyFill="1"/>
    <xf numFmtId="0" fontId="6" fillId="3" borderId="0" xfId="0" applyFont="1" applyFill="1"/>
    <xf numFmtId="0" fontId="6" fillId="3" borderId="0" xfId="0" applyFont="1" applyFill="1" applyAlignment="1">
      <alignment horizontal="center"/>
    </xf>
    <xf numFmtId="0" fontId="14" fillId="3" borderId="0" xfId="0" applyFont="1" applyFill="1"/>
    <xf numFmtId="165" fontId="0" fillId="3" borderId="0" xfId="0" applyNumberFormat="1" applyFill="1"/>
    <xf numFmtId="0" fontId="7" fillId="3" borderId="0" xfId="0" applyFont="1" applyFill="1" applyAlignment="1">
      <alignment horizontal="left" vertical="top" wrapText="1"/>
    </xf>
    <xf numFmtId="0" fontId="13" fillId="3" borderId="0" xfId="0" applyFont="1" applyFill="1"/>
    <xf numFmtId="0" fontId="4" fillId="3" borderId="0" xfId="0" applyFont="1" applyFill="1"/>
    <xf numFmtId="165" fontId="7" fillId="3" borderId="1" xfId="3" applyNumberFormat="1" applyFont="1" applyFill="1" applyBorder="1" applyAlignment="1">
      <alignment horizontal="center" vertical="center"/>
    </xf>
    <xf numFmtId="165" fontId="7" fillId="3" borderId="1" xfId="3" applyNumberFormat="1" applyFont="1" applyFill="1" applyBorder="1" applyAlignment="1">
      <alignment horizontal="center" vertical="center" wrapText="1"/>
    </xf>
    <xf numFmtId="0" fontId="12" fillId="4" borderId="1" xfId="3" applyNumberFormat="1" applyFont="1" applyFill="1" applyBorder="1" applyAlignment="1">
      <alignment horizontal="center" vertical="center" wrapText="1"/>
    </xf>
    <xf numFmtId="165" fontId="12" fillId="6" borderId="1" xfId="3" applyNumberFormat="1" applyFont="1" applyFill="1" applyBorder="1" applyAlignment="1">
      <alignment horizontal="left" vertical="center" wrapText="1"/>
    </xf>
    <xf numFmtId="165" fontId="20" fillId="6" borderId="1" xfId="4" applyNumberFormat="1" applyFont="1" applyFill="1" applyBorder="1"/>
    <xf numFmtId="0" fontId="3" fillId="2" borderId="0" xfId="0" applyFont="1" applyFill="1" applyAlignment="1">
      <alignment horizontal="left"/>
    </xf>
    <xf numFmtId="0" fontId="0" fillId="4" borderId="6" xfId="0" applyFill="1" applyBorder="1"/>
    <xf numFmtId="0" fontId="0" fillId="3" borderId="7" xfId="0" applyFill="1" applyBorder="1"/>
    <xf numFmtId="0" fontId="0" fillId="3" borderId="8" xfId="0" applyFill="1" applyBorder="1"/>
    <xf numFmtId="0" fontId="0" fillId="3" borderId="9" xfId="0" applyFill="1" applyBorder="1"/>
    <xf numFmtId="0" fontId="0" fillId="3" borderId="10" xfId="0" applyFill="1" applyBorder="1" applyAlignment="1">
      <alignment horizontal="left"/>
    </xf>
    <xf numFmtId="165" fontId="13" fillId="3" borderId="11" xfId="4" applyNumberFormat="1" applyFont="1" applyFill="1" applyBorder="1"/>
    <xf numFmtId="165" fontId="13" fillId="3" borderId="12" xfId="4" applyNumberFormat="1" applyFont="1" applyFill="1" applyBorder="1"/>
    <xf numFmtId="165" fontId="13" fillId="3" borderId="13" xfId="4" applyNumberFormat="1" applyFont="1" applyFill="1" applyBorder="1"/>
    <xf numFmtId="165" fontId="13" fillId="4" borderId="10" xfId="4" applyNumberFormat="1" applyFont="1" applyFill="1" applyBorder="1"/>
    <xf numFmtId="0" fontId="0" fillId="3" borderId="14" xfId="0" applyFill="1" applyBorder="1" applyAlignment="1">
      <alignment horizontal="left"/>
    </xf>
    <xf numFmtId="165" fontId="13" fillId="3" borderId="2" xfId="4" applyNumberFormat="1" applyFont="1" applyFill="1" applyBorder="1"/>
    <xf numFmtId="165" fontId="13" fillId="3" borderId="1" xfId="4" applyNumberFormat="1" applyFont="1" applyFill="1" applyBorder="1"/>
    <xf numFmtId="165" fontId="13" fillId="3" borderId="3" xfId="4" applyNumberFormat="1" applyFont="1" applyFill="1" applyBorder="1"/>
    <xf numFmtId="165" fontId="13" fillId="4" borderId="14" xfId="4" applyNumberFormat="1" applyFont="1" applyFill="1" applyBorder="1"/>
    <xf numFmtId="0" fontId="16" fillId="3" borderId="0" xfId="0" applyFont="1" applyFill="1"/>
    <xf numFmtId="165" fontId="7" fillId="3" borderId="1" xfId="3" applyNumberFormat="1" applyFont="1" applyFill="1" applyBorder="1" applyAlignment="1">
      <alignment vertical="center" wrapText="1"/>
    </xf>
    <xf numFmtId="0" fontId="0" fillId="4" borderId="15" xfId="0" applyFill="1" applyBorder="1" applyAlignment="1">
      <alignment horizontal="left"/>
    </xf>
    <xf numFmtId="165" fontId="13" fillId="4" borderId="2" xfId="4" applyNumberFormat="1" applyFont="1" applyFill="1" applyBorder="1"/>
    <xf numFmtId="165" fontId="13" fillId="4" borderId="1" xfId="4" applyNumberFormat="1" applyFont="1" applyFill="1" applyBorder="1"/>
    <xf numFmtId="165" fontId="13" fillId="4" borderId="3" xfId="4" applyNumberFormat="1" applyFont="1" applyFill="1" applyBorder="1"/>
    <xf numFmtId="165" fontId="13" fillId="4" borderId="15" xfId="4" applyNumberFormat="1" applyFont="1" applyFill="1" applyBorder="1"/>
    <xf numFmtId="0" fontId="0" fillId="3" borderId="16" xfId="0" applyFill="1" applyBorder="1" applyAlignment="1">
      <alignment horizontal="center" vertical="center"/>
    </xf>
    <xf numFmtId="0" fontId="0" fillId="3" borderId="8" xfId="0" applyFill="1" applyBorder="1" applyAlignment="1">
      <alignment horizontal="center" vertical="center"/>
    </xf>
    <xf numFmtId="0" fontId="0" fillId="3" borderId="17" xfId="0" applyFill="1" applyBorder="1" applyAlignment="1">
      <alignment horizontal="center" vertical="center"/>
    </xf>
    <xf numFmtId="165" fontId="13" fillId="3" borderId="18" xfId="4" applyNumberFormat="1" applyFont="1" applyFill="1" applyBorder="1"/>
    <xf numFmtId="165" fontId="13" fillId="3" borderId="19" xfId="4" applyNumberFormat="1" applyFont="1" applyFill="1" applyBorder="1"/>
    <xf numFmtId="0" fontId="6" fillId="4" borderId="15" xfId="0" applyFont="1" applyFill="1" applyBorder="1" applyAlignment="1">
      <alignment horizontal="left"/>
    </xf>
    <xf numFmtId="165" fontId="13" fillId="4" borderId="20" xfId="4" applyNumberFormat="1" applyFont="1" applyFill="1" applyBorder="1"/>
    <xf numFmtId="165" fontId="13" fillId="4" borderId="21" xfId="4" applyNumberFormat="1" applyFont="1" applyFill="1" applyBorder="1"/>
    <xf numFmtId="165" fontId="13" fillId="4" borderId="22" xfId="4" applyNumberFormat="1" applyFont="1" applyFill="1" applyBorder="1"/>
    <xf numFmtId="165" fontId="12" fillId="3" borderId="23" xfId="3" applyNumberFormat="1" applyFont="1" applyFill="1" applyBorder="1" applyAlignment="1">
      <alignment vertical="center"/>
    </xf>
    <xf numFmtId="165" fontId="12" fillId="4" borderId="16" xfId="3" applyNumberFormat="1" applyFont="1" applyFill="1" applyBorder="1" applyAlignment="1">
      <alignment horizontal="center" vertical="center"/>
    </xf>
    <xf numFmtId="165" fontId="12" fillId="4" borderId="8" xfId="3" applyNumberFormat="1" applyFont="1" applyFill="1" applyBorder="1" applyAlignment="1">
      <alignment horizontal="center" vertical="center"/>
    </xf>
    <xf numFmtId="0" fontId="12" fillId="4" borderId="17" xfId="3" applyNumberFormat="1" applyFont="1" applyFill="1" applyBorder="1" applyAlignment="1">
      <alignment horizontal="center" vertical="center" wrapText="1"/>
    </xf>
    <xf numFmtId="0" fontId="21" fillId="3" borderId="24" xfId="0" applyFont="1" applyFill="1" applyBorder="1" applyAlignment="1">
      <alignment horizontal="left" vertical="center"/>
    </xf>
    <xf numFmtId="165" fontId="21" fillId="0" borderId="25" xfId="0" applyNumberFormat="1" applyFont="1" applyBorder="1" applyAlignment="1">
      <alignment horizontal="center" vertical="center"/>
    </xf>
    <xf numFmtId="165" fontId="21" fillId="0" borderId="26" xfId="0" applyNumberFormat="1" applyFont="1" applyBorder="1" applyAlignment="1">
      <alignment horizontal="center" vertical="center"/>
    </xf>
    <xf numFmtId="165" fontId="21" fillId="4" borderId="27" xfId="0" applyNumberFormat="1" applyFont="1" applyFill="1" applyBorder="1" applyAlignment="1">
      <alignment horizontal="center" vertical="center"/>
    </xf>
    <xf numFmtId="0" fontId="21" fillId="3" borderId="28" xfId="0" applyFont="1" applyFill="1" applyBorder="1" applyAlignment="1">
      <alignment horizontal="left" vertical="center"/>
    </xf>
    <xf numFmtId="165" fontId="21" fillId="0" borderId="18" xfId="0" applyNumberFormat="1" applyFont="1" applyBorder="1" applyAlignment="1">
      <alignment horizontal="center" vertical="center"/>
    </xf>
    <xf numFmtId="165" fontId="21" fillId="0" borderId="1" xfId="0" applyNumberFormat="1" applyFont="1" applyBorder="1" applyAlignment="1">
      <alignment horizontal="center" vertical="center"/>
    </xf>
    <xf numFmtId="165" fontId="21" fillId="4" borderId="19" xfId="0" applyNumberFormat="1" applyFont="1" applyFill="1" applyBorder="1" applyAlignment="1">
      <alignment horizontal="center" vertical="center"/>
    </xf>
    <xf numFmtId="0" fontId="21" fillId="3" borderId="29" xfId="0" applyFont="1" applyFill="1" applyBorder="1" applyAlignment="1">
      <alignment horizontal="left" vertical="center"/>
    </xf>
    <xf numFmtId="165" fontId="21" fillId="0" borderId="20" xfId="0" applyNumberFormat="1" applyFont="1" applyBorder="1" applyAlignment="1">
      <alignment horizontal="center" vertical="center"/>
    </xf>
    <xf numFmtId="165" fontId="21" fillId="0" borderId="21" xfId="0" applyNumberFormat="1" applyFont="1" applyBorder="1" applyAlignment="1">
      <alignment horizontal="center" vertical="center"/>
    </xf>
    <xf numFmtId="165" fontId="21" fillId="4" borderId="22" xfId="0" applyNumberFormat="1" applyFont="1" applyFill="1" applyBorder="1" applyAlignment="1">
      <alignment horizontal="center" vertical="center"/>
    </xf>
    <xf numFmtId="165" fontId="14" fillId="3" borderId="0" xfId="0" applyNumberFormat="1" applyFont="1" applyFill="1"/>
    <xf numFmtId="0" fontId="21" fillId="6" borderId="29" xfId="0" applyFont="1" applyFill="1" applyBorder="1" applyAlignment="1">
      <alignment horizontal="left" vertical="center"/>
    </xf>
    <xf numFmtId="0" fontId="7" fillId="3" borderId="0" xfId="0" applyFont="1" applyFill="1" applyAlignment="1">
      <alignment vertical="top" wrapText="1"/>
    </xf>
    <xf numFmtId="165" fontId="14" fillId="3" borderId="30" xfId="0" applyNumberFormat="1" applyFont="1" applyFill="1" applyBorder="1"/>
    <xf numFmtId="0" fontId="7" fillId="3" borderId="5" xfId="0" applyFont="1" applyFill="1" applyBorder="1" applyAlignment="1">
      <alignment horizontal="left" vertical="top" wrapText="1"/>
    </xf>
    <xf numFmtId="0" fontId="7" fillId="3" borderId="31" xfId="0" applyFont="1" applyFill="1" applyBorder="1" applyAlignment="1">
      <alignment horizontal="left" vertical="top" wrapText="1"/>
    </xf>
    <xf numFmtId="3" fontId="13" fillId="3" borderId="1" xfId="4" applyNumberFormat="1" applyFont="1" applyFill="1" applyBorder="1"/>
    <xf numFmtId="0" fontId="0" fillId="3" borderId="32" xfId="0" applyFill="1" applyBorder="1"/>
    <xf numFmtId="0" fontId="7" fillId="3" borderId="33" xfId="0" applyFont="1" applyFill="1" applyBorder="1" applyAlignment="1">
      <alignment horizontal="left" vertical="top" wrapText="1"/>
    </xf>
    <xf numFmtId="0" fontId="0" fillId="3" borderId="33" xfId="0" applyFill="1" applyBorder="1"/>
    <xf numFmtId="165" fontId="13" fillId="3" borderId="1" xfId="4" applyNumberFormat="1" applyFont="1" applyFill="1" applyBorder="1" applyAlignment="1">
      <alignment horizontal="left"/>
    </xf>
    <xf numFmtId="0" fontId="14" fillId="3" borderId="13" xfId="0" applyFont="1" applyFill="1" applyBorder="1"/>
    <xf numFmtId="0" fontId="14" fillId="3" borderId="34" xfId="0" applyFont="1" applyFill="1" applyBorder="1"/>
    <xf numFmtId="0" fontId="0" fillId="3" borderId="34" xfId="0" applyFill="1" applyBorder="1"/>
    <xf numFmtId="0" fontId="0" fillId="3" borderId="11" xfId="0" applyFill="1" applyBorder="1"/>
    <xf numFmtId="165" fontId="20" fillId="6" borderId="1" xfId="4" applyNumberFormat="1" applyFont="1" applyFill="1" applyBorder="1" applyAlignment="1">
      <alignment vertical="center"/>
    </xf>
    <xf numFmtId="9" fontId="0" fillId="3" borderId="0" xfId="2" applyFont="1" applyFill="1"/>
    <xf numFmtId="0" fontId="13" fillId="3" borderId="0" xfId="0" applyFont="1" applyFill="1" applyAlignment="1">
      <alignment vertical="center" wrapText="1"/>
    </xf>
    <xf numFmtId="0" fontId="22" fillId="3" borderId="0" xfId="5" applyFill="1" applyAlignment="1" applyProtection="1"/>
    <xf numFmtId="165" fontId="13" fillId="3" borderId="1" xfId="4" applyNumberFormat="1" applyFont="1" applyFill="1" applyBorder="1" applyAlignment="1">
      <alignment vertical="center"/>
    </xf>
    <xf numFmtId="0" fontId="6" fillId="3" borderId="0" xfId="0" applyFont="1" applyFill="1" applyAlignment="1">
      <alignment horizontal="left"/>
    </xf>
    <xf numFmtId="0" fontId="6" fillId="0" borderId="0" xfId="0" applyFont="1" applyAlignment="1">
      <alignment horizontal="center" vertical="center"/>
    </xf>
    <xf numFmtId="0" fontId="6" fillId="0" borderId="0" xfId="0" applyFont="1" applyAlignment="1">
      <alignment vertical="center" wrapText="1"/>
    </xf>
    <xf numFmtId="0" fontId="6" fillId="0" borderId="0" xfId="0" applyFont="1"/>
    <xf numFmtId="0" fontId="0" fillId="3" borderId="0" xfId="0" applyFill="1" applyAlignment="1">
      <alignment horizontal="center"/>
    </xf>
    <xf numFmtId="0" fontId="6" fillId="3" borderId="39" xfId="0" applyFont="1" applyFill="1" applyBorder="1" applyAlignment="1">
      <alignment horizontal="center"/>
    </xf>
    <xf numFmtId="0" fontId="21" fillId="3" borderId="41" xfId="0" applyFont="1" applyFill="1" applyBorder="1" applyAlignment="1">
      <alignment horizontal="center" vertical="center"/>
    </xf>
    <xf numFmtId="0" fontId="21" fillId="3" borderId="36" xfId="0" applyFont="1" applyFill="1" applyBorder="1" applyAlignment="1">
      <alignment horizontal="center" vertical="center"/>
    </xf>
    <xf numFmtId="0" fontId="21" fillId="3" borderId="35" xfId="0" applyFont="1" applyFill="1" applyBorder="1" applyAlignment="1">
      <alignment horizontal="center" vertical="center"/>
    </xf>
    <xf numFmtId="0" fontId="21" fillId="4" borderId="40" xfId="0" applyFont="1" applyFill="1" applyBorder="1" applyAlignment="1">
      <alignment horizontal="center" vertical="center"/>
    </xf>
    <xf numFmtId="0" fontId="21" fillId="3" borderId="40"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16" xfId="0" applyFont="1" applyFill="1" applyBorder="1" applyAlignment="1">
      <alignment horizontal="center" vertical="center"/>
    </xf>
    <xf numFmtId="0" fontId="21" fillId="3" borderId="17" xfId="0" applyFont="1" applyFill="1" applyBorder="1" applyAlignment="1">
      <alignment horizontal="center" vertical="center"/>
    </xf>
    <xf numFmtId="0" fontId="21" fillId="4" borderId="6" xfId="0" applyFont="1" applyFill="1" applyBorder="1" applyAlignment="1">
      <alignment horizontal="center" vertical="center"/>
    </xf>
    <xf numFmtId="0" fontId="21" fillId="3" borderId="43" xfId="0" applyFont="1" applyFill="1" applyBorder="1" applyAlignment="1">
      <alignment horizontal="center" vertical="center"/>
    </xf>
    <xf numFmtId="165" fontId="13" fillId="3" borderId="25" xfId="4" applyNumberFormat="1" applyFont="1" applyFill="1" applyBorder="1" applyAlignment="1">
      <alignment vertical="center"/>
    </xf>
    <xf numFmtId="165" fontId="13" fillId="3" borderId="44" xfId="4" applyNumberFormat="1" applyFont="1" applyFill="1" applyBorder="1" applyAlignment="1">
      <alignment vertical="center"/>
    </xf>
    <xf numFmtId="165" fontId="25" fillId="3" borderId="45" xfId="0" applyNumberFormat="1" applyFont="1" applyFill="1" applyBorder="1"/>
    <xf numFmtId="0" fontId="21" fillId="3" borderId="45" xfId="0" applyFont="1" applyFill="1" applyBorder="1" applyAlignment="1">
      <alignment horizontal="center" vertical="center"/>
    </xf>
    <xf numFmtId="0" fontId="21" fillId="3" borderId="10" xfId="0" applyFont="1" applyFill="1" applyBorder="1" applyAlignment="1">
      <alignment horizontal="center" vertical="center"/>
    </xf>
    <xf numFmtId="165" fontId="13" fillId="3" borderId="37" xfId="4" applyNumberFormat="1" applyFont="1" applyFill="1" applyBorder="1" applyAlignment="1">
      <alignment vertical="center"/>
    </xf>
    <xf numFmtId="165" fontId="13" fillId="3" borderId="46" xfId="4" applyNumberFormat="1" applyFont="1" applyFill="1" applyBorder="1" applyAlignment="1">
      <alignment vertical="center"/>
    </xf>
    <xf numFmtId="165" fontId="25" fillId="3" borderId="10" xfId="0" applyNumberFormat="1" applyFont="1" applyFill="1" applyBorder="1"/>
    <xf numFmtId="0" fontId="21" fillId="3" borderId="47" xfId="0" applyFont="1" applyFill="1" applyBorder="1" applyAlignment="1">
      <alignment horizontal="center" vertical="center"/>
    </xf>
    <xf numFmtId="165" fontId="13" fillId="3" borderId="18" xfId="4" applyNumberFormat="1" applyFont="1" applyFill="1" applyBorder="1" applyAlignment="1">
      <alignment vertical="center"/>
    </xf>
    <xf numFmtId="165" fontId="13" fillId="3" borderId="3" xfId="4" applyNumberFormat="1" applyFont="1" applyFill="1" applyBorder="1" applyAlignment="1">
      <alignment vertical="center"/>
    </xf>
    <xf numFmtId="165" fontId="25" fillId="3" borderId="14" xfId="0" applyNumberFormat="1" applyFont="1" applyFill="1" applyBorder="1"/>
    <xf numFmtId="0" fontId="21" fillId="3" borderId="14" xfId="0" applyFont="1" applyFill="1" applyBorder="1" applyAlignment="1">
      <alignment horizontal="center" vertical="center"/>
    </xf>
    <xf numFmtId="165" fontId="13" fillId="3" borderId="19" xfId="4" applyNumberFormat="1" applyFont="1" applyFill="1" applyBorder="1" applyAlignment="1">
      <alignment vertical="center"/>
    </xf>
    <xf numFmtId="0" fontId="21" fillId="3" borderId="48" xfId="0" applyFont="1" applyFill="1" applyBorder="1" applyAlignment="1">
      <alignment horizontal="center" vertical="center"/>
    </xf>
    <xf numFmtId="165" fontId="13" fillId="3" borderId="20" xfId="4" applyNumberFormat="1" applyFont="1" applyFill="1" applyBorder="1" applyAlignment="1">
      <alignment vertical="center"/>
    </xf>
    <xf numFmtId="165" fontId="13" fillId="3" borderId="49" xfId="4" applyNumberFormat="1" applyFont="1" applyFill="1" applyBorder="1" applyAlignment="1">
      <alignment vertical="center"/>
    </xf>
    <xf numFmtId="165" fontId="25" fillId="3" borderId="15" xfId="0" applyNumberFormat="1" applyFont="1" applyFill="1" applyBorder="1"/>
    <xf numFmtId="0" fontId="21" fillId="3" borderId="15" xfId="0" applyFont="1" applyFill="1" applyBorder="1" applyAlignment="1">
      <alignment horizontal="center" vertical="center"/>
    </xf>
    <xf numFmtId="0" fontId="25" fillId="3" borderId="0" xfId="0" applyFont="1" applyFill="1"/>
    <xf numFmtId="165" fontId="13" fillId="3" borderId="22" xfId="4" applyNumberFormat="1" applyFont="1" applyFill="1" applyBorder="1" applyAlignment="1">
      <alignment vertical="center"/>
    </xf>
    <xf numFmtId="0" fontId="6" fillId="3" borderId="0" xfId="0" applyFont="1" applyFill="1" applyAlignment="1">
      <alignment wrapText="1"/>
    </xf>
    <xf numFmtId="0" fontId="26" fillId="3" borderId="0" xfId="0" applyFont="1" applyFill="1"/>
    <xf numFmtId="0" fontId="26" fillId="3" borderId="0" xfId="0" applyFont="1" applyFill="1" applyAlignment="1">
      <alignment horizontal="center"/>
    </xf>
    <xf numFmtId="0" fontId="0" fillId="3" borderId="0" xfId="0" applyFill="1" applyAlignment="1">
      <alignment vertical="center"/>
    </xf>
    <xf numFmtId="0" fontId="0" fillId="3" borderId="34" xfId="0" applyFill="1" applyBorder="1" applyAlignment="1">
      <alignment horizontal="center"/>
    </xf>
    <xf numFmtId="0" fontId="5" fillId="3" borderId="1" xfId="0" applyFont="1" applyFill="1" applyBorder="1" applyAlignment="1">
      <alignment vertical="center" wrapText="1"/>
    </xf>
    <xf numFmtId="0" fontId="17" fillId="6" borderId="1" xfId="0" applyFont="1" applyFill="1" applyBorder="1" applyAlignment="1">
      <alignment horizontal="center" vertical="center" wrapText="1"/>
    </xf>
    <xf numFmtId="9" fontId="17" fillId="3" borderId="1" xfId="0" applyNumberFormat="1" applyFont="1" applyFill="1" applyBorder="1" applyAlignment="1">
      <alignment horizontal="center" vertical="center" wrapText="1"/>
    </xf>
    <xf numFmtId="169" fontId="17" fillId="3" borderId="1" xfId="6" applyNumberFormat="1" applyFont="1" applyFill="1" applyBorder="1" applyAlignment="1">
      <alignment horizontal="center" vertical="center"/>
    </xf>
    <xf numFmtId="0" fontId="17" fillId="3" borderId="1" xfId="0" applyFont="1" applyFill="1" applyBorder="1" applyAlignment="1">
      <alignment horizontal="center" vertical="center" wrapText="1"/>
    </xf>
    <xf numFmtId="0" fontId="11" fillId="3" borderId="0" xfId="0" applyFont="1" applyFill="1" applyAlignment="1">
      <alignment vertical="top"/>
    </xf>
    <xf numFmtId="0" fontId="0" fillId="0" borderId="52" xfId="0" applyBorder="1" applyAlignment="1">
      <alignment vertical="center" wrapText="1"/>
    </xf>
    <xf numFmtId="41" fontId="0" fillId="0" borderId="52" xfId="1" applyFont="1" applyBorder="1" applyAlignment="1">
      <alignment vertical="center" wrapText="1"/>
    </xf>
    <xf numFmtId="0" fontId="0" fillId="7" borderId="0" xfId="0" applyFill="1"/>
    <xf numFmtId="41" fontId="0" fillId="8" borderId="1" xfId="1" applyFont="1" applyFill="1" applyBorder="1"/>
    <xf numFmtId="41" fontId="0" fillId="0" borderId="0" xfId="1" applyFont="1" applyFill="1" applyBorder="1"/>
    <xf numFmtId="41" fontId="7" fillId="0" borderId="0" xfId="1" applyFont="1" applyFill="1" applyBorder="1" applyAlignment="1">
      <alignment horizontal="left" vertical="top" wrapText="1"/>
    </xf>
    <xf numFmtId="0" fontId="0" fillId="0" borderId="55" xfId="0" applyBorder="1"/>
    <xf numFmtId="0" fontId="0" fillId="0" borderId="57" xfId="0" applyBorder="1"/>
    <xf numFmtId="3" fontId="0" fillId="0" borderId="0" xfId="0" applyNumberFormat="1"/>
    <xf numFmtId="3" fontId="0" fillId="0" borderId="52" xfId="0" applyNumberFormat="1" applyBorder="1" applyAlignment="1">
      <alignment vertical="center" wrapText="1"/>
    </xf>
    <xf numFmtId="0" fontId="0" fillId="0" borderId="56" xfId="0" applyBorder="1"/>
    <xf numFmtId="0" fontId="24" fillId="4" borderId="1" xfId="0" applyFont="1" applyFill="1" applyBorder="1" applyAlignment="1">
      <alignment horizontal="center" vertical="center"/>
    </xf>
    <xf numFmtId="0" fontId="21" fillId="3" borderId="1" xfId="0" applyFont="1" applyFill="1" applyBorder="1" applyAlignment="1">
      <alignment horizontal="center" vertical="center"/>
    </xf>
    <xf numFmtId="17" fontId="21" fillId="3" borderId="1" xfId="0" applyNumberFormat="1" applyFont="1" applyFill="1" applyBorder="1" applyAlignment="1">
      <alignment horizontal="center" vertical="center"/>
    </xf>
    <xf numFmtId="165" fontId="25" fillId="3" borderId="1" xfId="0" applyNumberFormat="1" applyFont="1" applyFill="1" applyBorder="1"/>
    <xf numFmtId="0" fontId="0" fillId="0" borderId="1" xfId="0" applyBorder="1"/>
    <xf numFmtId="0" fontId="0" fillId="0" borderId="3" xfId="0" applyBorder="1"/>
    <xf numFmtId="0" fontId="0" fillId="0" borderId="53" xfId="0" applyBorder="1"/>
    <xf numFmtId="0" fontId="0" fillId="0" borderId="54" xfId="0" applyBorder="1"/>
    <xf numFmtId="0" fontId="0" fillId="0" borderId="58" xfId="0" applyBorder="1" applyAlignment="1">
      <alignment vertical="center" wrapText="1"/>
    </xf>
    <xf numFmtId="0" fontId="0" fillId="0" borderId="59"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59" xfId="0" applyFont="1" applyBorder="1" applyAlignment="1">
      <alignment horizontal="center" vertical="center" wrapText="1"/>
    </xf>
    <xf numFmtId="41" fontId="0" fillId="0" borderId="0" xfId="1" applyFont="1" applyBorder="1" applyAlignment="1">
      <alignment vertical="center" wrapText="1"/>
    </xf>
    <xf numFmtId="41" fontId="0" fillId="0" borderId="0" xfId="1" applyFont="1" applyBorder="1"/>
    <xf numFmtId="0" fontId="0" fillId="0" borderId="0" xfId="0" applyAlignment="1">
      <alignment wrapText="1"/>
    </xf>
    <xf numFmtId="164" fontId="0" fillId="0" borderId="52" xfId="2" applyNumberFormat="1" applyFont="1" applyBorder="1" applyAlignment="1">
      <alignment vertical="center" wrapText="1"/>
    </xf>
    <xf numFmtId="0" fontId="0" fillId="0" borderId="60" xfId="0" applyBorder="1" applyAlignment="1">
      <alignment vertical="center" wrapText="1"/>
    </xf>
    <xf numFmtId="0" fontId="0" fillId="0" borderId="61" xfId="0" applyBorder="1" applyAlignment="1">
      <alignment vertical="center" wrapText="1"/>
    </xf>
    <xf numFmtId="3" fontId="0" fillId="0" borderId="60" xfId="0" applyNumberFormat="1" applyBorder="1" applyAlignment="1">
      <alignment vertical="center" wrapText="1"/>
    </xf>
    <xf numFmtId="0" fontId="0" fillId="0" borderId="56" xfId="0" applyBorder="1" applyAlignment="1">
      <alignment vertical="center" wrapText="1"/>
    </xf>
    <xf numFmtId="3" fontId="0" fillId="0" borderId="0" xfId="0" applyNumberFormat="1" applyAlignment="1">
      <alignment vertical="center" wrapText="1"/>
    </xf>
    <xf numFmtId="3" fontId="0" fillId="0" borderId="1" xfId="0" applyNumberFormat="1" applyBorder="1" applyAlignment="1">
      <alignment vertical="center" wrapText="1"/>
    </xf>
    <xf numFmtId="3" fontId="0" fillId="0" borderId="1" xfId="0" applyNumberFormat="1" applyBorder="1"/>
    <xf numFmtId="41" fontId="0" fillId="0" borderId="1" xfId="1" applyFont="1" applyBorder="1" applyAlignment="1">
      <alignment vertical="center" wrapText="1"/>
    </xf>
    <xf numFmtId="3" fontId="0" fillId="0" borderId="3" xfId="0" applyNumberFormat="1" applyBorder="1" applyAlignment="1">
      <alignment vertical="center" wrapText="1"/>
    </xf>
    <xf numFmtId="0" fontId="0" fillId="0" borderId="3" xfId="0" applyBorder="1" applyAlignment="1">
      <alignment vertical="center" wrapText="1"/>
    </xf>
    <xf numFmtId="41" fontId="0" fillId="0" borderId="3" xfId="1" applyFont="1" applyBorder="1" applyAlignment="1">
      <alignment vertical="center" wrapText="1"/>
    </xf>
    <xf numFmtId="0" fontId="0" fillId="0" borderId="52" xfId="0" applyBorder="1" applyAlignment="1">
      <alignment vertical="center"/>
    </xf>
    <xf numFmtId="0" fontId="0" fillId="0" borderId="52" xfId="0" applyBorder="1" applyAlignment="1">
      <alignment horizontal="center" vertical="center" wrapText="1"/>
    </xf>
    <xf numFmtId="0" fontId="0" fillId="0" borderId="59" xfId="0" applyBorder="1" applyAlignment="1">
      <alignment horizontal="center" vertical="center" wrapText="1"/>
    </xf>
    <xf numFmtId="0" fontId="0" fillId="7" borderId="59" xfId="0" applyFill="1" applyBorder="1" applyAlignment="1">
      <alignment horizontal="center" vertical="center" wrapText="1"/>
    </xf>
    <xf numFmtId="41" fontId="0" fillId="0" borderId="58" xfId="1" applyFont="1" applyBorder="1" applyAlignment="1">
      <alignment vertical="center" wrapText="1"/>
    </xf>
    <xf numFmtId="41" fontId="0" fillId="0" borderId="59" xfId="1" applyFont="1" applyBorder="1" applyAlignment="1">
      <alignment vertical="center" wrapText="1"/>
    </xf>
    <xf numFmtId="0" fontId="0" fillId="9" borderId="1" xfId="0" applyFill="1" applyBorder="1" applyAlignment="1">
      <alignment vertical="center" wrapText="1"/>
    </xf>
    <xf numFmtId="41" fontId="0" fillId="9" borderId="1" xfId="1" applyFont="1" applyFill="1" applyBorder="1" applyAlignment="1">
      <alignment vertical="center" wrapText="1"/>
    </xf>
    <xf numFmtId="0" fontId="6" fillId="0" borderId="62" xfId="0" applyFont="1" applyBorder="1" applyAlignment="1">
      <alignment horizontal="center" vertical="center" wrapText="1"/>
    </xf>
    <xf numFmtId="0" fontId="6" fillId="0" borderId="0" xfId="0" applyFont="1" applyAlignment="1">
      <alignment vertical="center"/>
    </xf>
    <xf numFmtId="0" fontId="6" fillId="0" borderId="59" xfId="0" applyFont="1" applyBorder="1" applyAlignment="1">
      <alignment vertical="center"/>
    </xf>
    <xf numFmtId="0" fontId="6" fillId="0" borderId="12" xfId="0" applyFont="1" applyBorder="1" applyAlignment="1">
      <alignment horizontal="center" vertical="center" wrapText="1"/>
    </xf>
    <xf numFmtId="41" fontId="0" fillId="0" borderId="0" xfId="1" applyFont="1" applyFill="1" applyBorder="1" applyAlignment="1">
      <alignment vertical="center" wrapText="1"/>
    </xf>
    <xf numFmtId="0" fontId="6" fillId="0" borderId="61" xfId="0" applyFont="1" applyBorder="1" applyAlignment="1">
      <alignment vertical="center"/>
    </xf>
    <xf numFmtId="0" fontId="0" fillId="7" borderId="0" xfId="0" applyFill="1" applyAlignment="1">
      <alignment wrapText="1"/>
    </xf>
    <xf numFmtId="0" fontId="24" fillId="3" borderId="1" xfId="0" applyFont="1" applyFill="1" applyBorder="1" applyAlignment="1">
      <alignment horizontal="center" vertical="center"/>
    </xf>
    <xf numFmtId="0" fontId="0" fillId="3" borderId="1" xfId="0" applyFill="1" applyBorder="1" applyAlignment="1">
      <alignment horizontal="left"/>
    </xf>
    <xf numFmtId="41" fontId="0" fillId="0" borderId="1" xfId="1" applyFont="1" applyFill="1" applyBorder="1"/>
    <xf numFmtId="0" fontId="6" fillId="8" borderId="1" xfId="0" applyFont="1" applyFill="1" applyBorder="1"/>
    <xf numFmtId="17" fontId="6" fillId="8" borderId="1" xfId="0" applyNumberFormat="1" applyFont="1" applyFill="1" applyBorder="1" applyAlignment="1">
      <alignment horizontal="center"/>
    </xf>
    <xf numFmtId="0" fontId="0" fillId="8" borderId="1" xfId="0" applyFill="1" applyBorder="1" applyAlignment="1">
      <alignment horizontal="left"/>
    </xf>
    <xf numFmtId="0" fontId="0" fillId="7" borderId="0" xfId="0" applyFill="1" applyAlignment="1">
      <alignment vertical="center" wrapText="1"/>
    </xf>
    <xf numFmtId="41" fontId="0" fillId="7" borderId="0" xfId="1" applyFont="1" applyFill="1" applyBorder="1" applyAlignment="1">
      <alignment vertical="center" wrapText="1"/>
    </xf>
    <xf numFmtId="0" fontId="6" fillId="7" borderId="57" xfId="0" applyFont="1" applyFill="1" applyBorder="1" applyAlignment="1">
      <alignment horizontal="center" vertical="center" wrapText="1"/>
    </xf>
    <xf numFmtId="0" fontId="6" fillId="7" borderId="59" xfId="0" applyFont="1" applyFill="1" applyBorder="1" applyAlignment="1">
      <alignment horizontal="center" vertical="center" wrapText="1"/>
    </xf>
    <xf numFmtId="0" fontId="0" fillId="10" borderId="0" xfId="0" applyFill="1"/>
    <xf numFmtId="0" fontId="18" fillId="11" borderId="0" xfId="0" applyFont="1" applyFill="1"/>
    <xf numFmtId="0" fontId="0" fillId="0" borderId="0" xfId="0" pivotButton="1"/>
    <xf numFmtId="0" fontId="0" fillId="0" borderId="0" xfId="0" applyAlignment="1">
      <alignment horizontal="left"/>
    </xf>
    <xf numFmtId="41" fontId="0" fillId="0" borderId="0" xfId="0" applyNumberFormat="1"/>
    <xf numFmtId="0" fontId="6" fillId="12" borderId="63" xfId="0" applyFont="1" applyFill="1" applyBorder="1"/>
    <xf numFmtId="0" fontId="0" fillId="0" borderId="0" xfId="0" applyAlignment="1">
      <alignment horizontal="left" indent="1"/>
    </xf>
    <xf numFmtId="0" fontId="0" fillId="0" borderId="0" xfId="0" applyAlignment="1">
      <alignment horizontal="left" indent="2"/>
    </xf>
    <xf numFmtId="0" fontId="7" fillId="0" borderId="0" xfId="0" applyFont="1"/>
    <xf numFmtId="17" fontId="0" fillId="0" borderId="0" xfId="0" applyNumberFormat="1"/>
    <xf numFmtId="0" fontId="0" fillId="8" borderId="0" xfId="0" applyFill="1" applyAlignment="1">
      <alignment horizontal="left"/>
    </xf>
    <xf numFmtId="41" fontId="0" fillId="8" borderId="0" xfId="0" applyNumberFormat="1" applyFill="1"/>
    <xf numFmtId="0" fontId="0" fillId="8" borderId="0" xfId="0" applyFill="1"/>
    <xf numFmtId="41" fontId="0" fillId="0" borderId="0" xfId="1" applyFont="1"/>
    <xf numFmtId="41" fontId="0" fillId="8" borderId="0" xfId="1" applyFont="1" applyFill="1"/>
    <xf numFmtId="0" fontId="0" fillId="11" borderId="0" xfId="0" applyFill="1"/>
    <xf numFmtId="0" fontId="0" fillId="13" borderId="0" xfId="0" applyFill="1"/>
    <xf numFmtId="0" fontId="0" fillId="9" borderId="0" xfId="0" applyFill="1" applyAlignment="1">
      <alignment horizontal="left"/>
    </xf>
    <xf numFmtId="41" fontId="0" fillId="9" borderId="0" xfId="0" applyNumberFormat="1" applyFill="1"/>
    <xf numFmtId="0" fontId="0" fillId="9" borderId="0" xfId="0" applyFill="1"/>
    <xf numFmtId="0" fontId="6" fillId="0" borderId="0" xfId="0" applyFont="1" applyAlignment="1">
      <alignment horizontal="center" vertical="center" wrapText="1"/>
    </xf>
    <xf numFmtId="0" fontId="7" fillId="0" borderId="0" xfId="0" applyFont="1" applyAlignment="1">
      <alignment horizontal="left" vertical="top" wrapText="1"/>
    </xf>
    <xf numFmtId="9" fontId="0" fillId="0" borderId="0" xfId="2" applyFont="1" applyFill="1" applyBorder="1" applyAlignment="1">
      <alignment horizontal="right" vertical="center" wrapText="1"/>
    </xf>
    <xf numFmtId="0" fontId="26" fillId="0" borderId="0" xfId="0" applyFont="1" applyAlignment="1">
      <alignment horizontal="left" vertical="center"/>
    </xf>
    <xf numFmtId="0" fontId="0" fillId="0" borderId="66" xfId="0" applyBorder="1"/>
    <xf numFmtId="17" fontId="10" fillId="0" borderId="0" xfId="0" applyNumberFormat="1" applyFont="1" applyAlignment="1">
      <alignment horizontal="center" vertical="center" wrapText="1"/>
    </xf>
    <xf numFmtId="0" fontId="0" fillId="0" borderId="62" xfId="0" applyBorder="1" applyAlignment="1">
      <alignment vertical="center" wrapText="1"/>
    </xf>
    <xf numFmtId="0" fontId="0" fillId="0" borderId="64" xfId="0" applyBorder="1" applyAlignment="1">
      <alignment vertical="center" wrapText="1"/>
    </xf>
    <xf numFmtId="0" fontId="0" fillId="0" borderId="75" xfId="0" applyBorder="1" applyAlignment="1">
      <alignment vertical="center" wrapText="1"/>
    </xf>
    <xf numFmtId="0" fontId="3" fillId="0" borderId="0" xfId="0" applyFont="1"/>
    <xf numFmtId="0" fontId="0" fillId="0" borderId="0" xfId="0" quotePrefix="1" applyAlignment="1">
      <alignment vertical="top"/>
    </xf>
    <xf numFmtId="0" fontId="22" fillId="0" borderId="0" xfId="5" applyAlignment="1" applyProtection="1"/>
    <xf numFmtId="0" fontId="14" fillId="0" borderId="0" xfId="0" quotePrefix="1" applyFont="1" applyAlignment="1">
      <alignment vertical="top"/>
    </xf>
    <xf numFmtId="0" fontId="36" fillId="0" borderId="0" xfId="0" quotePrefix="1" applyFont="1" applyAlignment="1">
      <alignment vertical="top"/>
    </xf>
    <xf numFmtId="0" fontId="13" fillId="0" borderId="0" xfId="0" applyFont="1"/>
    <xf numFmtId="0" fontId="13" fillId="0" borderId="0" xfId="0" applyFont="1" applyAlignment="1">
      <alignment vertical="center"/>
    </xf>
    <xf numFmtId="0" fontId="20" fillId="0" borderId="0" xfId="0" applyFont="1" applyAlignment="1">
      <alignment horizontal="center" vertical="center" wrapText="1"/>
    </xf>
    <xf numFmtId="0" fontId="13" fillId="0" borderId="0" xfId="0" quotePrefix="1" applyFont="1" applyAlignment="1">
      <alignment vertical="center"/>
    </xf>
    <xf numFmtId="0" fontId="37" fillId="3" borderId="0" xfId="0" applyFont="1" applyFill="1" applyAlignment="1">
      <alignment vertical="center"/>
    </xf>
    <xf numFmtId="0" fontId="6" fillId="0" borderId="59" xfId="0" applyFont="1" applyBorder="1" applyAlignment="1">
      <alignment horizontal="left" vertical="center" wrapText="1"/>
    </xf>
    <xf numFmtId="0" fontId="6" fillId="0" borderId="1" xfId="0" applyFont="1" applyBorder="1" applyAlignment="1">
      <alignment vertical="center"/>
    </xf>
    <xf numFmtId="0" fontId="6" fillId="0" borderId="62" xfId="0" applyFont="1" applyBorder="1" applyAlignment="1">
      <alignment vertical="center" wrapText="1"/>
    </xf>
    <xf numFmtId="0" fontId="6" fillId="0" borderId="64" xfId="0" applyFont="1" applyBorder="1" applyAlignment="1">
      <alignment vertical="center" wrapText="1"/>
    </xf>
    <xf numFmtId="0" fontId="6" fillId="14" borderId="1" xfId="0" applyFont="1" applyFill="1" applyBorder="1" applyAlignment="1">
      <alignment horizontal="left"/>
    </xf>
    <xf numFmtId="0" fontId="7" fillId="2" borderId="0" xfId="0" applyFont="1" applyFill="1" applyAlignment="1">
      <alignment horizontal="left" vertical="top" wrapText="1"/>
    </xf>
    <xf numFmtId="3" fontId="0" fillId="0" borderId="0" xfId="1" applyNumberFormat="1" applyFont="1" applyBorder="1" applyAlignment="1">
      <alignment horizontal="center"/>
    </xf>
    <xf numFmtId="3" fontId="0" fillId="0" borderId="0" xfId="1" applyNumberFormat="1" applyFont="1" applyFill="1" applyBorder="1" applyAlignment="1">
      <alignment horizontal="center"/>
    </xf>
    <xf numFmtId="0" fontId="0" fillId="0" borderId="64" xfId="0" applyBorder="1" applyAlignment="1">
      <alignment horizontal="left" vertical="center" wrapText="1"/>
    </xf>
    <xf numFmtId="0" fontId="0" fillId="0" borderId="75" xfId="0" applyBorder="1" applyAlignment="1">
      <alignment horizontal="left" vertical="center" wrapText="1"/>
    </xf>
    <xf numFmtId="0" fontId="7" fillId="3" borderId="0" xfId="0" applyFont="1" applyFill="1" applyAlignment="1">
      <alignment horizontal="left" vertical="center" wrapText="1"/>
    </xf>
    <xf numFmtId="0" fontId="6" fillId="14" borderId="64" xfId="0" applyFont="1" applyFill="1" applyBorder="1" applyAlignment="1">
      <alignment vertical="center" wrapText="1"/>
    </xf>
    <xf numFmtId="0" fontId="4" fillId="0" borderId="0" xfId="0" applyFont="1"/>
    <xf numFmtId="0" fontId="6" fillId="0" borderId="1" xfId="0" applyFont="1" applyBorder="1" applyAlignment="1">
      <alignment horizontal="left" vertical="center" wrapText="1"/>
    </xf>
    <xf numFmtId="0" fontId="13" fillId="0" borderId="0" xfId="0" quotePrefix="1" applyFont="1" applyAlignment="1">
      <alignment vertical="top"/>
    </xf>
    <xf numFmtId="0" fontId="6" fillId="0" borderId="60" xfId="0" applyFont="1" applyBorder="1" applyAlignment="1">
      <alignment horizontal="left" vertical="center" wrapText="1"/>
    </xf>
    <xf numFmtId="0" fontId="6" fillId="14" borderId="3" xfId="0" applyFont="1" applyFill="1" applyBorder="1" applyAlignment="1">
      <alignment vertical="center" wrapText="1"/>
    </xf>
    <xf numFmtId="9" fontId="0" fillId="0" borderId="0" xfId="2" applyFont="1"/>
    <xf numFmtId="0" fontId="7" fillId="0" borderId="0" xfId="0" quotePrefix="1" applyFont="1" applyAlignment="1">
      <alignment horizontal="left" vertical="top" wrapText="1"/>
    </xf>
    <xf numFmtId="164" fontId="0" fillId="0" borderId="0" xfId="2" applyNumberFormat="1" applyFont="1"/>
    <xf numFmtId="0" fontId="6" fillId="0" borderId="1" xfId="0" applyFont="1" applyBorder="1" applyAlignment="1">
      <alignment horizontal="right" vertical="center" wrapText="1"/>
    </xf>
    <xf numFmtId="3" fontId="0" fillId="0" borderId="1" xfId="1" applyNumberFormat="1" applyFont="1" applyBorder="1" applyAlignment="1">
      <alignment horizontal="right" vertical="center"/>
    </xf>
    <xf numFmtId="3" fontId="0" fillId="0" borderId="1" xfId="1" applyNumberFormat="1" applyFont="1" applyFill="1" applyBorder="1" applyAlignment="1">
      <alignment horizontal="right" vertical="center"/>
    </xf>
    <xf numFmtId="3" fontId="6" fillId="14" borderId="1" xfId="1" applyNumberFormat="1" applyFont="1" applyFill="1" applyBorder="1" applyAlignment="1">
      <alignment horizontal="right" vertical="center"/>
    </xf>
    <xf numFmtId="0" fontId="6" fillId="0" borderId="1" xfId="0" applyFont="1" applyBorder="1" applyAlignment="1">
      <alignment horizontal="left" vertical="center"/>
    </xf>
    <xf numFmtId="0" fontId="0" fillId="0" borderId="1" xfId="0" applyBorder="1" applyAlignment="1">
      <alignment horizontal="left"/>
    </xf>
    <xf numFmtId="0" fontId="0" fillId="0" borderId="51" xfId="0" applyBorder="1" applyAlignment="1">
      <alignment horizontal="left"/>
    </xf>
    <xf numFmtId="0" fontId="6" fillId="15" borderId="1" xfId="0" applyFont="1" applyFill="1" applyBorder="1" applyAlignment="1">
      <alignment horizontal="right" vertical="center" wrapText="1"/>
    </xf>
    <xf numFmtId="0" fontId="6" fillId="16" borderId="1" xfId="0" applyFont="1" applyFill="1" applyBorder="1" applyAlignment="1">
      <alignment horizontal="right" vertical="center" wrapText="1"/>
    </xf>
    <xf numFmtId="0" fontId="6" fillId="17" borderId="1" xfId="0" applyFont="1" applyFill="1" applyBorder="1" applyAlignment="1">
      <alignment horizontal="right" vertical="center" wrapText="1"/>
    </xf>
    <xf numFmtId="0" fontId="6" fillId="14" borderId="1" xfId="0" applyFont="1" applyFill="1" applyBorder="1" applyAlignment="1">
      <alignment horizontal="right" vertical="center" wrapText="1"/>
    </xf>
    <xf numFmtId="3" fontId="0" fillId="0" borderId="1" xfId="0" applyNumberFormat="1" applyBorder="1" applyAlignment="1">
      <alignment horizontal="right" vertical="center"/>
    </xf>
    <xf numFmtId="3" fontId="0" fillId="15" borderId="1" xfId="0" applyNumberFormat="1" applyFill="1" applyBorder="1" applyAlignment="1">
      <alignment horizontal="right" vertical="center"/>
    </xf>
    <xf numFmtId="3" fontId="0" fillId="16" borderId="1" xfId="0" applyNumberFormat="1" applyFill="1" applyBorder="1" applyAlignment="1">
      <alignment horizontal="right" vertical="center"/>
    </xf>
    <xf numFmtId="3" fontId="0" fillId="17" borderId="1" xfId="0" applyNumberFormat="1" applyFill="1" applyBorder="1" applyAlignment="1">
      <alignment horizontal="right" vertical="center"/>
    </xf>
    <xf numFmtId="3" fontId="6" fillId="14" borderId="1" xfId="0" applyNumberFormat="1" applyFont="1" applyFill="1" applyBorder="1" applyAlignment="1">
      <alignment horizontal="right" vertical="center"/>
    </xf>
    <xf numFmtId="0" fontId="0" fillId="0" borderId="50" xfId="0" applyBorder="1" applyAlignment="1">
      <alignment horizontal="left" vertical="center"/>
    </xf>
    <xf numFmtId="0" fontId="0" fillId="0" borderId="1" xfId="0" applyBorder="1" applyAlignment="1">
      <alignment horizontal="left" vertical="center"/>
    </xf>
    <xf numFmtId="3" fontId="6" fillId="14" borderId="1" xfId="1" applyNumberFormat="1" applyFont="1" applyFill="1" applyBorder="1" applyAlignment="1">
      <alignment horizontal="right" vertical="center" wrapText="1"/>
    </xf>
    <xf numFmtId="3" fontId="6" fillId="14" borderId="1" xfId="1" applyNumberFormat="1" applyFont="1" applyFill="1" applyBorder="1" applyAlignment="1">
      <alignment horizontal="right" wrapText="1"/>
    </xf>
    <xf numFmtId="3" fontId="0" fillId="0" borderId="1" xfId="1" applyNumberFormat="1" applyFont="1" applyBorder="1" applyAlignment="1">
      <alignment horizontal="right"/>
    </xf>
    <xf numFmtId="3" fontId="6" fillId="14" borderId="1" xfId="1" applyNumberFormat="1" applyFont="1" applyFill="1" applyBorder="1" applyAlignment="1">
      <alignment horizontal="right"/>
    </xf>
    <xf numFmtId="0" fontId="6" fillId="0" borderId="2" xfId="0" applyFont="1" applyBorder="1" applyAlignment="1">
      <alignment horizontal="right" vertical="center" wrapText="1"/>
    </xf>
    <xf numFmtId="17" fontId="10" fillId="0" borderId="1" xfId="0" applyNumberFormat="1" applyFont="1" applyBorder="1" applyAlignment="1">
      <alignment horizontal="left" vertical="center"/>
    </xf>
    <xf numFmtId="17" fontId="6" fillId="0" borderId="1" xfId="0" applyNumberFormat="1" applyFont="1" applyBorder="1" applyAlignment="1">
      <alignment horizontal="left" vertical="center" wrapText="1"/>
    </xf>
    <xf numFmtId="0" fontId="6" fillId="0" borderId="1" xfId="0" applyFont="1" applyBorder="1" applyAlignment="1">
      <alignment horizontal="right" vertical="center"/>
    </xf>
    <xf numFmtId="3" fontId="0" fillId="0" borderId="1" xfId="1" applyNumberFormat="1" applyFont="1" applyFill="1" applyBorder="1" applyAlignment="1">
      <alignment horizontal="right"/>
    </xf>
    <xf numFmtId="17" fontId="6" fillId="0" borderId="1" xfId="0" applyNumberFormat="1" applyFont="1" applyBorder="1" applyAlignment="1">
      <alignment horizontal="left" vertical="center"/>
    </xf>
    <xf numFmtId="0" fontId="6" fillId="0" borderId="31" xfId="0" applyFont="1" applyBorder="1" applyAlignment="1">
      <alignment horizontal="right" vertical="center" wrapText="1"/>
    </xf>
    <xf numFmtId="0" fontId="6" fillId="0" borderId="50" xfId="0" applyFont="1" applyBorder="1" applyAlignment="1">
      <alignment horizontal="right" vertical="center" wrapText="1"/>
    </xf>
    <xf numFmtId="3" fontId="0" fillId="0" borderId="1" xfId="0" applyNumberFormat="1" applyBorder="1" applyAlignment="1">
      <alignment horizontal="right" vertical="center" wrapText="1"/>
    </xf>
    <xf numFmtId="3" fontId="6" fillId="14" borderId="1" xfId="0" applyNumberFormat="1" applyFont="1" applyFill="1" applyBorder="1" applyAlignment="1">
      <alignment horizontal="right" vertical="center" wrapText="1"/>
    </xf>
    <xf numFmtId="0" fontId="6" fillId="0" borderId="3" xfId="0" applyFont="1" applyBorder="1" applyAlignment="1">
      <alignment horizontal="left" vertical="center" wrapText="1"/>
    </xf>
    <xf numFmtId="0" fontId="6" fillId="14" borderId="3" xfId="0" applyFont="1" applyFill="1" applyBorder="1" applyAlignment="1">
      <alignment horizontal="left" vertical="center" wrapText="1"/>
    </xf>
    <xf numFmtId="0" fontId="10" fillId="3" borderId="1" xfId="0" applyFont="1" applyFill="1" applyBorder="1" applyAlignment="1">
      <alignment horizontal="right" vertical="center" wrapText="1"/>
    </xf>
    <xf numFmtId="164" fontId="0" fillId="0" borderId="1" xfId="2" applyNumberFormat="1" applyFont="1" applyFill="1" applyBorder="1" applyAlignment="1">
      <alignment horizontal="right" vertical="center" wrapText="1"/>
    </xf>
    <xf numFmtId="9" fontId="6" fillId="14" borderId="1" xfId="2" applyFont="1" applyFill="1" applyBorder="1" applyAlignment="1">
      <alignment horizontal="right"/>
    </xf>
    <xf numFmtId="0" fontId="0" fillId="0" borderId="52" xfId="0" applyBorder="1" applyAlignment="1">
      <alignment horizontal="right" vertical="center" wrapText="1"/>
    </xf>
    <xf numFmtId="0" fontId="0" fillId="3" borderId="0" xfId="0" applyFill="1" applyAlignment="1">
      <alignment horizontal="right"/>
    </xf>
    <xf numFmtId="164" fontId="6" fillId="14" borderId="1" xfId="2" applyNumberFormat="1" applyFont="1" applyFill="1" applyBorder="1" applyAlignment="1">
      <alignment horizontal="right"/>
    </xf>
    <xf numFmtId="17" fontId="10" fillId="0" borderId="1" xfId="3" applyNumberFormat="1" applyFont="1" applyFill="1" applyBorder="1" applyAlignment="1">
      <alignment horizontal="left" vertical="center" wrapText="1"/>
    </xf>
    <xf numFmtId="17" fontId="10" fillId="14" borderId="1" xfId="3" applyNumberFormat="1" applyFont="1" applyFill="1" applyBorder="1" applyAlignment="1">
      <alignment horizontal="left" vertical="center" wrapText="1"/>
    </xf>
    <xf numFmtId="0" fontId="10" fillId="14" borderId="1" xfId="0" applyFont="1" applyFill="1" applyBorder="1" applyAlignment="1">
      <alignment horizontal="right" vertical="center" wrapText="1"/>
    </xf>
    <xf numFmtId="3" fontId="0" fillId="0" borderId="1" xfId="1" applyNumberFormat="1" applyFont="1" applyBorder="1" applyAlignment="1">
      <alignment horizontal="right" vertical="center" wrapText="1"/>
    </xf>
    <xf numFmtId="3" fontId="0" fillId="3" borderId="1" xfId="0" applyNumberFormat="1" applyFill="1" applyBorder="1" applyAlignment="1">
      <alignment horizontal="right" vertical="center"/>
    </xf>
    <xf numFmtId="3" fontId="6" fillId="14" borderId="57" xfId="1" applyNumberFormat="1" applyFont="1" applyFill="1" applyBorder="1" applyAlignment="1">
      <alignment horizontal="right" vertical="center" wrapText="1"/>
    </xf>
    <xf numFmtId="3" fontId="6" fillId="14" borderId="59" xfId="1" applyNumberFormat="1" applyFont="1" applyFill="1" applyBorder="1" applyAlignment="1">
      <alignment horizontal="right" vertical="center" wrapText="1"/>
    </xf>
    <xf numFmtId="3" fontId="6" fillId="14" borderId="82" xfId="1" applyNumberFormat="1" applyFont="1" applyFill="1" applyBorder="1" applyAlignment="1">
      <alignment horizontal="right" vertical="center" wrapText="1"/>
    </xf>
    <xf numFmtId="0" fontId="0" fillId="0" borderId="59" xfId="0" applyBorder="1" applyAlignment="1">
      <alignment horizontal="left" vertical="center" wrapText="1"/>
    </xf>
    <xf numFmtId="0" fontId="0" fillId="0" borderId="52" xfId="0" applyBorder="1" applyAlignment="1">
      <alignment horizontal="left" vertical="center" wrapText="1"/>
    </xf>
    <xf numFmtId="3" fontId="0" fillId="0" borderId="59" xfId="1" applyNumberFormat="1" applyFont="1" applyBorder="1" applyAlignment="1">
      <alignment horizontal="right" vertical="center" wrapText="1"/>
    </xf>
    <xf numFmtId="0" fontId="6" fillId="14" borderId="2" xfId="0" applyFont="1" applyFill="1" applyBorder="1" applyAlignment="1">
      <alignment horizontal="right" vertical="center" wrapText="1"/>
    </xf>
    <xf numFmtId="3" fontId="0" fillId="0" borderId="52" xfId="1" applyNumberFormat="1" applyFont="1" applyBorder="1" applyAlignment="1">
      <alignment horizontal="right" vertical="center" wrapText="1"/>
    </xf>
    <xf numFmtId="3" fontId="0" fillId="0" borderId="58" xfId="1" applyNumberFormat="1" applyFont="1" applyBorder="1" applyAlignment="1">
      <alignment horizontal="right" vertical="center" wrapText="1"/>
    </xf>
    <xf numFmtId="3" fontId="6" fillId="14" borderId="50" xfId="0" applyNumberFormat="1" applyFont="1" applyFill="1" applyBorder="1" applyAlignment="1">
      <alignment horizontal="right" vertical="center" wrapText="1"/>
    </xf>
    <xf numFmtId="0" fontId="6" fillId="0" borderId="3" xfId="0" applyFont="1" applyBorder="1" applyAlignment="1">
      <alignment horizontal="right" vertical="center" wrapText="1"/>
    </xf>
    <xf numFmtId="3" fontId="0" fillId="0" borderId="64" xfId="1" applyNumberFormat="1" applyFont="1" applyBorder="1" applyAlignment="1">
      <alignment horizontal="right" vertical="center" wrapText="1"/>
    </xf>
    <xf numFmtId="3" fontId="0" fillId="0" borderId="75" xfId="1" applyNumberFormat="1" applyFont="1" applyBorder="1" applyAlignment="1">
      <alignment horizontal="right" vertical="center" wrapText="1"/>
    </xf>
    <xf numFmtId="3" fontId="6" fillId="14" borderId="3" xfId="1" applyNumberFormat="1" applyFont="1" applyFill="1" applyBorder="1" applyAlignment="1">
      <alignment horizontal="right"/>
    </xf>
    <xf numFmtId="3" fontId="0" fillId="0" borderId="3" xfId="1" applyNumberFormat="1" applyFont="1" applyBorder="1" applyAlignment="1">
      <alignment horizontal="right" vertical="center" wrapText="1"/>
    </xf>
    <xf numFmtId="3" fontId="0" fillId="0" borderId="62" xfId="1" applyNumberFormat="1" applyFont="1" applyBorder="1" applyAlignment="1">
      <alignment horizontal="right" vertical="center" wrapText="1"/>
    </xf>
    <xf numFmtId="3" fontId="0" fillId="3" borderId="1" xfId="1" applyNumberFormat="1" applyFont="1" applyFill="1" applyBorder="1" applyAlignment="1">
      <alignment horizontal="right"/>
    </xf>
    <xf numFmtId="0" fontId="6" fillId="3" borderId="1" xfId="0" applyFont="1" applyFill="1" applyBorder="1" applyAlignment="1">
      <alignment horizontal="right"/>
    </xf>
    <xf numFmtId="3" fontId="1" fillId="3" borderId="1" xfId="1" applyNumberFormat="1" applyFont="1" applyFill="1" applyBorder="1" applyAlignment="1">
      <alignment horizontal="right" vertical="center"/>
    </xf>
    <xf numFmtId="3" fontId="9" fillId="3" borderId="1" xfId="0" applyNumberFormat="1" applyFont="1" applyFill="1" applyBorder="1" applyAlignment="1">
      <alignment horizontal="right" vertical="center" wrapText="1"/>
    </xf>
    <xf numFmtId="3" fontId="10" fillId="14" borderId="1" xfId="0" applyNumberFormat="1" applyFont="1" applyFill="1" applyBorder="1" applyAlignment="1">
      <alignment horizontal="right" vertical="center" wrapText="1"/>
    </xf>
    <xf numFmtId="0" fontId="6" fillId="0" borderId="62" xfId="0" applyFont="1" applyBorder="1" applyAlignment="1">
      <alignment horizontal="left" vertical="center" wrapText="1"/>
    </xf>
    <xf numFmtId="0" fontId="6" fillId="0" borderId="64" xfId="0" applyFont="1" applyBorder="1" applyAlignment="1">
      <alignment horizontal="left" vertical="center" wrapText="1"/>
    </xf>
    <xf numFmtId="0" fontId="6" fillId="14" borderId="64" xfId="0" applyFont="1" applyFill="1" applyBorder="1" applyAlignment="1">
      <alignment horizontal="left" vertical="center" wrapText="1"/>
    </xf>
    <xf numFmtId="3" fontId="0" fillId="0" borderId="1" xfId="1" applyNumberFormat="1" applyFont="1" applyFill="1" applyBorder="1" applyAlignment="1">
      <alignment horizontal="right" vertical="center" wrapText="1"/>
    </xf>
    <xf numFmtId="0" fontId="0" fillId="0" borderId="1" xfId="0" applyBorder="1" applyAlignment="1">
      <alignment horizontal="left" vertical="center" wrapText="1"/>
    </xf>
    <xf numFmtId="0" fontId="0" fillId="0" borderId="62" xfId="0" applyBorder="1" applyAlignment="1">
      <alignment horizontal="left" vertical="center" wrapText="1"/>
    </xf>
    <xf numFmtId="3" fontId="0" fillId="0" borderId="1" xfId="0" applyNumberFormat="1" applyBorder="1" applyAlignment="1">
      <alignment horizontal="right"/>
    </xf>
    <xf numFmtId="165" fontId="10" fillId="14" borderId="1" xfId="3" applyNumberFormat="1" applyFont="1" applyFill="1" applyBorder="1" applyAlignment="1">
      <alignment horizontal="right" vertical="center"/>
    </xf>
    <xf numFmtId="165" fontId="10" fillId="0" borderId="1" xfId="3" applyNumberFormat="1" applyFont="1" applyFill="1" applyBorder="1" applyAlignment="1">
      <alignment horizontal="right" vertical="center"/>
    </xf>
    <xf numFmtId="3" fontId="0" fillId="0" borderId="82" xfId="0" applyNumberFormat="1" applyBorder="1" applyAlignment="1">
      <alignment horizontal="right" vertical="center" wrapText="1"/>
    </xf>
    <xf numFmtId="3" fontId="0" fillId="0" borderId="52" xfId="0" applyNumberFormat="1" applyBorder="1" applyAlignment="1">
      <alignment horizontal="right" vertical="center" wrapText="1"/>
    </xf>
    <xf numFmtId="3" fontId="6" fillId="14" borderId="52" xfId="0" applyNumberFormat="1" applyFont="1" applyFill="1" applyBorder="1" applyAlignment="1">
      <alignment horizontal="right" vertical="center" wrapText="1"/>
    </xf>
    <xf numFmtId="3" fontId="6" fillId="14" borderId="2" xfId="1" applyNumberFormat="1" applyFont="1" applyFill="1" applyBorder="1" applyAlignment="1">
      <alignment horizontal="right"/>
    </xf>
    <xf numFmtId="164" fontId="9" fillId="3" borderId="1" xfId="2" applyNumberFormat="1" applyFont="1" applyFill="1" applyBorder="1" applyAlignment="1">
      <alignment horizontal="right" vertical="center" wrapText="1"/>
    </xf>
    <xf numFmtId="164" fontId="10" fillId="14" borderId="1" xfId="2" applyNumberFormat="1" applyFont="1" applyFill="1" applyBorder="1" applyAlignment="1">
      <alignment horizontal="right" vertical="center" wrapText="1"/>
    </xf>
    <xf numFmtId="164" fontId="9" fillId="3" borderId="1" xfId="0" applyNumberFormat="1" applyFont="1" applyFill="1" applyBorder="1" applyAlignment="1">
      <alignment horizontal="right" vertical="center" wrapText="1"/>
    </xf>
    <xf numFmtId="164" fontId="10" fillId="14" borderId="1" xfId="0" applyNumberFormat="1" applyFont="1" applyFill="1" applyBorder="1" applyAlignment="1">
      <alignment horizontal="right" vertical="center" wrapText="1"/>
    </xf>
    <xf numFmtId="0" fontId="31" fillId="0" borderId="1" xfId="0" applyFont="1" applyBorder="1" applyAlignment="1">
      <alignment horizontal="left" vertical="center"/>
    </xf>
    <xf numFmtId="0" fontId="31" fillId="0" borderId="1" xfId="0" applyFont="1" applyBorder="1" applyAlignment="1">
      <alignment horizontal="left" vertical="center" wrapText="1"/>
    </xf>
    <xf numFmtId="0" fontId="31" fillId="14" borderId="1" xfId="0" applyFont="1" applyFill="1" applyBorder="1" applyAlignment="1">
      <alignment horizontal="left" vertical="center"/>
    </xf>
    <xf numFmtId="0" fontId="31" fillId="0" borderId="1" xfId="0" applyFont="1" applyBorder="1" applyAlignment="1">
      <alignment horizontal="right" vertical="center" wrapText="1"/>
    </xf>
    <xf numFmtId="170" fontId="31" fillId="0" borderId="1" xfId="0" applyNumberFormat="1" applyFont="1" applyBorder="1" applyAlignment="1">
      <alignment horizontal="right" vertical="center" wrapText="1"/>
    </xf>
    <xf numFmtId="3" fontId="32" fillId="0" borderId="1" xfId="0" applyNumberFormat="1" applyFont="1" applyBorder="1" applyAlignment="1">
      <alignment horizontal="right" vertical="center"/>
    </xf>
    <xf numFmtId="3" fontId="33" fillId="0" borderId="1" xfId="0" applyNumberFormat="1" applyFont="1" applyBorder="1" applyAlignment="1">
      <alignment horizontal="right" vertical="center"/>
    </xf>
    <xf numFmtId="3" fontId="31" fillId="14" borderId="1" xfId="0" applyNumberFormat="1" applyFont="1" applyFill="1" applyBorder="1" applyAlignment="1">
      <alignment horizontal="right" vertical="center"/>
    </xf>
    <xf numFmtId="0" fontId="10" fillId="0" borderId="1" xfId="0" applyFont="1" applyBorder="1" applyAlignment="1">
      <alignment horizontal="left" vertical="center"/>
    </xf>
    <xf numFmtId="0" fontId="5" fillId="14" borderId="1" xfId="0" applyFont="1" applyFill="1" applyBorder="1" applyAlignment="1">
      <alignment horizontal="left" vertical="center" wrapText="1"/>
    </xf>
    <xf numFmtId="0" fontId="5" fillId="14" borderId="1" xfId="0" applyFont="1" applyFill="1" applyBorder="1" applyAlignment="1">
      <alignment horizontal="left" vertical="center"/>
    </xf>
    <xf numFmtId="17" fontId="5" fillId="0" borderId="1" xfId="0" applyNumberFormat="1" applyFont="1" applyBorder="1" applyAlignment="1">
      <alignment horizontal="left" vertical="center"/>
    </xf>
    <xf numFmtId="0" fontId="10" fillId="0" borderId="1" xfId="0" applyFont="1" applyBorder="1" applyAlignment="1">
      <alignment horizontal="right" vertical="center" wrapText="1"/>
    </xf>
    <xf numFmtId="3" fontId="5" fillId="14" borderId="1" xfId="0" applyNumberFormat="1" applyFont="1" applyFill="1" applyBorder="1" applyAlignment="1">
      <alignment horizontal="right" vertical="center"/>
    </xf>
    <xf numFmtId="3" fontId="17" fillId="0" borderId="1" xfId="0" applyNumberFormat="1" applyFont="1" applyBorder="1" applyAlignment="1">
      <alignment horizontal="right" vertical="center"/>
    </xf>
    <xf numFmtId="3" fontId="32" fillId="14" borderId="1" xfId="0" applyNumberFormat="1" applyFont="1" applyFill="1" applyBorder="1" applyAlignment="1">
      <alignment horizontal="right" vertical="center" wrapText="1"/>
    </xf>
    <xf numFmtId="3" fontId="34" fillId="14" borderId="1" xfId="0" applyNumberFormat="1" applyFont="1" applyFill="1" applyBorder="1" applyAlignment="1">
      <alignment horizontal="right" vertical="center" wrapText="1"/>
    </xf>
    <xf numFmtId="3" fontId="32" fillId="0" borderId="1" xfId="0" applyNumberFormat="1" applyFont="1" applyBorder="1" applyAlignment="1">
      <alignment horizontal="right" vertical="center" wrapText="1"/>
    </xf>
    <xf numFmtId="3" fontId="34" fillId="14" borderId="1" xfId="0" applyNumberFormat="1" applyFont="1" applyFill="1" applyBorder="1" applyAlignment="1">
      <alignment horizontal="right" vertical="center"/>
    </xf>
    <xf numFmtId="0" fontId="34" fillId="14" borderId="1" xfId="0" applyFont="1" applyFill="1" applyBorder="1" applyAlignment="1">
      <alignment horizontal="left" vertical="center" wrapText="1"/>
    </xf>
    <xf numFmtId="17" fontId="10" fillId="0" borderId="1" xfId="0" applyNumberFormat="1" applyFont="1" applyBorder="1" applyAlignment="1">
      <alignment horizontal="left" vertical="center" wrapText="1"/>
    </xf>
    <xf numFmtId="0" fontId="10" fillId="0" borderId="1" xfId="0" applyFont="1" applyBorder="1" applyAlignment="1">
      <alignment horizontal="right" vertical="center"/>
    </xf>
    <xf numFmtId="3" fontId="9" fillId="0" borderId="1" xfId="0" applyNumberFormat="1" applyFont="1" applyBorder="1" applyAlignment="1">
      <alignment horizontal="right" vertical="center" wrapText="1"/>
    </xf>
    <xf numFmtId="3" fontId="9" fillId="0" borderId="12" xfId="0" applyNumberFormat="1" applyFont="1" applyBorder="1" applyAlignment="1">
      <alignment horizontal="right" vertical="center" wrapText="1"/>
    </xf>
    <xf numFmtId="0" fontId="10" fillId="0" borderId="50" xfId="0" applyFont="1" applyBorder="1" applyAlignment="1">
      <alignment horizontal="left" vertical="center" wrapText="1"/>
    </xf>
    <xf numFmtId="17" fontId="6" fillId="0" borderId="1" xfId="0" applyNumberFormat="1" applyFont="1" applyBorder="1" applyAlignment="1">
      <alignment horizontal="left"/>
    </xf>
    <xf numFmtId="3" fontId="1" fillId="0" borderId="1" xfId="4" applyNumberFormat="1" applyFont="1" applyFill="1" applyBorder="1" applyAlignment="1">
      <alignment horizontal="right" vertical="center"/>
    </xf>
    <xf numFmtId="17" fontId="6" fillId="0" borderId="1" xfId="0" quotePrefix="1" applyNumberFormat="1" applyFont="1" applyBorder="1" applyAlignment="1">
      <alignment horizontal="left"/>
    </xf>
    <xf numFmtId="0" fontId="10" fillId="0" borderId="1" xfId="0" applyFont="1" applyBorder="1" applyAlignment="1">
      <alignment horizontal="right"/>
    </xf>
    <xf numFmtId="3" fontId="1" fillId="0" borderId="1" xfId="4" applyNumberFormat="1" applyFont="1" applyFill="1" applyBorder="1" applyAlignment="1">
      <alignment vertical="center"/>
    </xf>
    <xf numFmtId="3" fontId="0" fillId="0" borderId="1" xfId="0" applyNumberFormat="1" applyBorder="1" applyAlignment="1">
      <alignment vertical="center"/>
    </xf>
    <xf numFmtId="17" fontId="6" fillId="0" borderId="3" xfId="0" applyNumberFormat="1" applyFont="1" applyBorder="1" applyAlignment="1">
      <alignment horizontal="left"/>
    </xf>
    <xf numFmtId="17" fontId="6" fillId="3" borderId="1" xfId="0" applyNumberFormat="1" applyFont="1" applyFill="1" applyBorder="1" applyAlignment="1">
      <alignment horizontal="left"/>
    </xf>
    <xf numFmtId="3" fontId="1" fillId="0" borderId="1" xfId="4" applyNumberFormat="1" applyFont="1" applyFill="1" applyBorder="1" applyAlignment="1">
      <alignment horizontal="right"/>
    </xf>
    <xf numFmtId="9" fontId="6" fillId="0" borderId="1" xfId="0" quotePrefix="1" applyNumberFormat="1" applyFont="1" applyBorder="1" applyAlignment="1">
      <alignment horizontal="right" vertical="center" wrapText="1"/>
    </xf>
    <xf numFmtId="3" fontId="0" fillId="0" borderId="2" xfId="0" applyNumberFormat="1" applyBorder="1" applyAlignment="1">
      <alignment horizontal="right" vertical="center" wrapText="1"/>
    </xf>
    <xf numFmtId="9" fontId="1" fillId="0" borderId="1" xfId="2" applyFont="1" applyBorder="1" applyAlignment="1">
      <alignment horizontal="right" vertical="center" wrapText="1"/>
    </xf>
    <xf numFmtId="3" fontId="1" fillId="0" borderId="1" xfId="1" applyNumberFormat="1" applyFont="1" applyBorder="1" applyAlignment="1">
      <alignment horizontal="right" vertical="center" wrapText="1"/>
    </xf>
    <xf numFmtId="3" fontId="1" fillId="0" borderId="1" xfId="1" applyNumberFormat="1" applyFont="1" applyFill="1" applyBorder="1" applyAlignment="1">
      <alignment horizontal="right" vertical="center" wrapText="1"/>
    </xf>
    <xf numFmtId="0" fontId="43" fillId="2" borderId="0" xfId="0" applyFont="1" applyFill="1"/>
    <xf numFmtId="17" fontId="6" fillId="14" borderId="1" xfId="0" applyNumberFormat="1" applyFont="1" applyFill="1" applyBorder="1" applyAlignment="1">
      <alignment horizontal="left" vertical="center" wrapText="1"/>
    </xf>
    <xf numFmtId="17" fontId="6" fillId="14" borderId="1" xfId="0" applyNumberFormat="1" applyFont="1" applyFill="1" applyBorder="1" applyAlignment="1">
      <alignment horizontal="left"/>
    </xf>
    <xf numFmtId="3" fontId="6" fillId="14" borderId="1" xfId="4" applyNumberFormat="1" applyFont="1" applyFill="1" applyBorder="1" applyAlignment="1">
      <alignment horizontal="right" vertical="center"/>
    </xf>
    <xf numFmtId="3" fontId="10" fillId="14" borderId="1" xfId="4" applyNumberFormat="1" applyFont="1" applyFill="1" applyBorder="1" applyAlignment="1">
      <alignment horizontal="right" vertical="center"/>
    </xf>
    <xf numFmtId="17" fontId="6" fillId="14" borderId="1" xfId="0" applyNumberFormat="1" applyFont="1" applyFill="1" applyBorder="1" applyAlignment="1">
      <alignment horizontal="left" wrapText="1"/>
    </xf>
    <xf numFmtId="17" fontId="6" fillId="14" borderId="1" xfId="0" quotePrefix="1" applyNumberFormat="1" applyFont="1" applyFill="1" applyBorder="1" applyAlignment="1">
      <alignment horizontal="left"/>
    </xf>
    <xf numFmtId="3" fontId="6" fillId="14" borderId="1" xfId="4" applyNumberFormat="1" applyFont="1" applyFill="1" applyBorder="1" applyAlignment="1">
      <alignment vertical="center"/>
    </xf>
    <xf numFmtId="3" fontId="6" fillId="14" borderId="1" xfId="0" applyNumberFormat="1" applyFont="1" applyFill="1" applyBorder="1" applyAlignment="1">
      <alignment vertical="center"/>
    </xf>
    <xf numFmtId="17" fontId="6" fillId="14" borderId="1" xfId="0" quotePrefix="1" applyNumberFormat="1" applyFont="1" applyFill="1" applyBorder="1" applyAlignment="1">
      <alignment horizontal="left" wrapText="1"/>
    </xf>
    <xf numFmtId="17" fontId="6" fillId="14" borderId="3" xfId="0" applyNumberFormat="1" applyFont="1" applyFill="1" applyBorder="1" applyAlignment="1">
      <alignment horizontal="left"/>
    </xf>
    <xf numFmtId="3" fontId="6" fillId="14" borderId="1" xfId="0" applyNumberFormat="1" applyFont="1" applyFill="1" applyBorder="1" applyAlignment="1">
      <alignment horizontal="right"/>
    </xf>
    <xf numFmtId="3" fontId="6" fillId="14" borderId="1" xfId="4" applyNumberFormat="1" applyFont="1" applyFill="1" applyBorder="1" applyAlignment="1">
      <alignment horizontal="right"/>
    </xf>
    <xf numFmtId="0" fontId="6" fillId="14" borderId="3" xfId="0" applyFont="1" applyFill="1" applyBorder="1" applyAlignment="1">
      <alignment horizontal="left"/>
    </xf>
    <xf numFmtId="171" fontId="6" fillId="14" borderId="1" xfId="0" applyNumberFormat="1" applyFont="1" applyFill="1" applyBorder="1" applyAlignment="1">
      <alignment horizontal="right" vertical="center"/>
    </xf>
    <xf numFmtId="0" fontId="6" fillId="14" borderId="3" xfId="0" applyFont="1" applyFill="1" applyBorder="1" applyAlignment="1">
      <alignment horizontal="left" wrapText="1"/>
    </xf>
    <xf numFmtId="0" fontId="6" fillId="14" borderId="1" xfId="0" applyFont="1" applyFill="1" applyBorder="1" applyAlignment="1">
      <alignment horizontal="left" wrapText="1"/>
    </xf>
    <xf numFmtId="0" fontId="7" fillId="0" borderId="0" xfId="0" quotePrefix="1" applyFont="1" applyAlignment="1">
      <alignment vertical="top"/>
    </xf>
    <xf numFmtId="0" fontId="0" fillId="0" borderId="1" xfId="0" applyBorder="1" applyAlignment="1">
      <alignment horizontal="center" vertical="center"/>
    </xf>
    <xf numFmtId="0" fontId="6" fillId="0" borderId="1" xfId="0" applyFont="1" applyBorder="1" applyAlignment="1">
      <alignment horizontal="center" vertical="center"/>
    </xf>
    <xf numFmtId="3" fontId="0" fillId="0" borderId="1" xfId="1" applyNumberFormat="1" applyFont="1" applyBorder="1" applyAlignment="1">
      <alignment horizontal="center"/>
    </xf>
    <xf numFmtId="3" fontId="0" fillId="0" borderId="1" xfId="1" applyNumberFormat="1" applyFont="1" applyFill="1" applyBorder="1" applyAlignment="1">
      <alignment horizontal="center"/>
    </xf>
    <xf numFmtId="0" fontId="6" fillId="14" borderId="1" xfId="0" applyFont="1" applyFill="1" applyBorder="1"/>
    <xf numFmtId="3" fontId="6" fillId="9" borderId="1" xfId="1" applyNumberFormat="1" applyFont="1" applyFill="1" applyBorder="1" applyAlignment="1">
      <alignment horizontal="center"/>
    </xf>
    <xf numFmtId="0" fontId="7" fillId="0" borderId="0" xfId="0" quotePrefix="1" applyFont="1" applyAlignment="1">
      <alignment horizontal="left" vertical="top"/>
    </xf>
    <xf numFmtId="0" fontId="6" fillId="14" borderId="1" xfId="0" applyFont="1" applyFill="1" applyBorder="1" applyAlignment="1">
      <alignment horizontal="center" vertical="center" wrapText="1"/>
    </xf>
    <xf numFmtId="0" fontId="0" fillId="0" borderId="50" xfId="0" applyBorder="1" applyAlignment="1">
      <alignment horizontal="center" vertical="center"/>
    </xf>
    <xf numFmtId="0" fontId="37" fillId="3" borderId="0" xfId="0" applyFont="1" applyFill="1"/>
    <xf numFmtId="0" fontId="36" fillId="0" borderId="0" xfId="0" quotePrefix="1" applyFont="1" applyAlignment="1">
      <alignment horizontal="left" vertical="top" wrapText="1"/>
    </xf>
    <xf numFmtId="0" fontId="44" fillId="2" borderId="0" xfId="0" applyFont="1" applyFill="1"/>
    <xf numFmtId="0" fontId="36" fillId="3" borderId="0" xfId="0" applyFont="1" applyFill="1"/>
    <xf numFmtId="0" fontId="14" fillId="0" borderId="0" xfId="0" applyFont="1"/>
    <xf numFmtId="0" fontId="45" fillId="3" borderId="0" xfId="0" applyFont="1" applyFill="1" applyAlignment="1">
      <alignment horizontal="left"/>
    </xf>
    <xf numFmtId="0" fontId="36" fillId="3" borderId="0" xfId="0" applyFont="1" applyFill="1" applyAlignment="1">
      <alignment vertical="top" wrapText="1"/>
    </xf>
    <xf numFmtId="0" fontId="36" fillId="3" borderId="0" xfId="0" applyFont="1" applyFill="1" applyAlignment="1">
      <alignment horizontal="left" vertical="top" wrapText="1"/>
    </xf>
    <xf numFmtId="0" fontId="44" fillId="0" borderId="0" xfId="0" applyFont="1"/>
    <xf numFmtId="3" fontId="9" fillId="0" borderId="1" xfId="1" applyNumberFormat="1" applyFont="1" applyBorder="1" applyAlignment="1">
      <alignment horizontal="center"/>
    </xf>
    <xf numFmtId="3" fontId="10" fillId="14" borderId="1" xfId="1" applyNumberFormat="1" applyFont="1" applyFill="1" applyBorder="1" applyAlignment="1">
      <alignment horizontal="center"/>
    </xf>
    <xf numFmtId="3" fontId="9" fillId="0" borderId="1" xfId="1" applyNumberFormat="1" applyFont="1" applyFill="1" applyBorder="1" applyAlignment="1">
      <alignment horizontal="center"/>
    </xf>
    <xf numFmtId="0" fontId="8" fillId="3" borderId="0" xfId="0" applyFont="1" applyFill="1" applyAlignment="1">
      <alignment horizontal="left"/>
    </xf>
    <xf numFmtId="0" fontId="9" fillId="0" borderId="0" xfId="0" applyFont="1"/>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9" fillId="0" borderId="50" xfId="0" applyFont="1" applyBorder="1" applyAlignment="1">
      <alignment horizontal="center" vertical="center"/>
    </xf>
    <xf numFmtId="0" fontId="9" fillId="0" borderId="1" xfId="0" applyFont="1" applyBorder="1" applyAlignment="1">
      <alignment horizontal="center" vertical="center"/>
    </xf>
    <xf numFmtId="0" fontId="10" fillId="14" borderId="1" xfId="0" applyFont="1" applyFill="1" applyBorder="1" applyAlignment="1">
      <alignment horizontal="center" vertical="center" wrapText="1"/>
    </xf>
    <xf numFmtId="0" fontId="12" fillId="3" borderId="0" xfId="0" applyFont="1" applyFill="1" applyAlignment="1">
      <alignment vertical="center"/>
    </xf>
    <xf numFmtId="0" fontId="46" fillId="0" borderId="0" xfId="0" applyFont="1" applyAlignment="1">
      <alignment vertical="center"/>
    </xf>
    <xf numFmtId="0" fontId="8" fillId="0" borderId="0" xfId="0" applyFont="1"/>
    <xf numFmtId="0" fontId="9" fillId="0" borderId="1" xfId="0" applyFont="1" applyBorder="1"/>
    <xf numFmtId="0" fontId="10" fillId="14" borderId="1" xfId="0" applyFont="1" applyFill="1" applyBorder="1"/>
    <xf numFmtId="0" fontId="10" fillId="14" borderId="12" xfId="0" applyFont="1" applyFill="1" applyBorder="1" applyAlignment="1">
      <alignment horizontal="center"/>
    </xf>
    <xf numFmtId="0" fontId="10" fillId="3" borderId="0" xfId="0" applyFont="1" applyFill="1"/>
    <xf numFmtId="0" fontId="7" fillId="0" borderId="0" xfId="0" quotePrefix="1" applyFont="1" applyAlignment="1">
      <alignment vertical="center"/>
    </xf>
    <xf numFmtId="0" fontId="12" fillId="3" borderId="0" xfId="0" applyFont="1" applyFill="1"/>
    <xf numFmtId="0" fontId="9" fillId="2" borderId="0" xfId="0" applyFont="1" applyFill="1"/>
    <xf numFmtId="0" fontId="9" fillId="3" borderId="0" xfId="0" applyFont="1" applyFill="1"/>
    <xf numFmtId="41" fontId="10" fillId="0" borderId="3" xfId="1" applyFont="1" applyBorder="1" applyAlignment="1">
      <alignment horizontal="left" vertical="center" wrapText="1"/>
    </xf>
    <xf numFmtId="164" fontId="9" fillId="0" borderId="1" xfId="2" applyNumberFormat="1" applyFont="1" applyFill="1" applyBorder="1" applyAlignment="1">
      <alignment horizontal="center" vertical="center" wrapText="1"/>
    </xf>
    <xf numFmtId="171" fontId="10" fillId="14" borderId="1" xfId="1" applyNumberFormat="1" applyFont="1" applyFill="1" applyBorder="1" applyAlignment="1">
      <alignment horizontal="center"/>
    </xf>
    <xf numFmtId="9" fontId="10" fillId="14" borderId="1" xfId="2" applyFont="1" applyFill="1" applyBorder="1" applyAlignment="1">
      <alignment horizontal="center" vertical="center" wrapText="1"/>
    </xf>
    <xf numFmtId="41" fontId="10" fillId="14" borderId="3" xfId="1" applyFont="1" applyFill="1" applyBorder="1" applyAlignment="1">
      <alignment horizontal="left" vertical="center" wrapText="1"/>
    </xf>
    <xf numFmtId="164" fontId="10" fillId="14" borderId="1" xfId="2" applyNumberFormat="1" applyFont="1" applyFill="1" applyBorder="1" applyAlignment="1">
      <alignment horizontal="center" vertical="center" wrapText="1"/>
    </xf>
    <xf numFmtId="0" fontId="43" fillId="0" borderId="0" xfId="0" applyFont="1"/>
    <xf numFmtId="165" fontId="10" fillId="14" borderId="1" xfId="3" applyNumberFormat="1" applyFont="1" applyFill="1" applyBorder="1" applyAlignment="1">
      <alignment horizontal="center" vertical="center"/>
    </xf>
    <xf numFmtId="165" fontId="10" fillId="0" borderId="1" xfId="3" applyNumberFormat="1" applyFont="1" applyFill="1" applyBorder="1" applyAlignment="1">
      <alignment horizontal="center" vertical="center"/>
    </xf>
    <xf numFmtId="3" fontId="9" fillId="3" borderId="1" xfId="1" applyNumberFormat="1" applyFont="1" applyFill="1" applyBorder="1" applyAlignment="1">
      <alignment horizontal="center" vertical="center"/>
    </xf>
    <xf numFmtId="3" fontId="10" fillId="14" borderId="1" xfId="1" applyNumberFormat="1" applyFont="1" applyFill="1" applyBorder="1" applyAlignment="1">
      <alignment horizontal="center" vertical="center"/>
    </xf>
    <xf numFmtId="3" fontId="10" fillId="14" borderId="1" xfId="0" applyNumberFormat="1" applyFont="1" applyFill="1" applyBorder="1" applyAlignment="1">
      <alignment horizontal="center"/>
    </xf>
    <xf numFmtId="3" fontId="9" fillId="3" borderId="1" xfId="1" applyNumberFormat="1" applyFont="1" applyFill="1" applyBorder="1" applyAlignment="1">
      <alignment horizontal="center"/>
    </xf>
    <xf numFmtId="0" fontId="10" fillId="0" borderId="62" xfId="0" applyFont="1" applyBorder="1" applyAlignment="1">
      <alignment vertical="center" wrapText="1"/>
    </xf>
    <xf numFmtId="3" fontId="9" fillId="0" borderId="1" xfId="1" applyNumberFormat="1" applyFont="1" applyBorder="1" applyAlignment="1">
      <alignment horizontal="center" vertical="center" wrapText="1"/>
    </xf>
    <xf numFmtId="3" fontId="9" fillId="3" borderId="1" xfId="0" applyNumberFormat="1" applyFont="1" applyFill="1" applyBorder="1" applyAlignment="1">
      <alignment horizontal="center"/>
    </xf>
    <xf numFmtId="3" fontId="9" fillId="3" borderId="1" xfId="0" applyNumberFormat="1" applyFont="1" applyFill="1" applyBorder="1" applyAlignment="1">
      <alignment horizontal="right" vertical="center"/>
    </xf>
    <xf numFmtId="3" fontId="10" fillId="14" borderId="57" xfId="1" applyNumberFormat="1" applyFont="1" applyFill="1" applyBorder="1" applyAlignment="1">
      <alignment horizontal="center" vertical="center" wrapText="1"/>
    </xf>
    <xf numFmtId="3" fontId="10" fillId="14" borderId="59" xfId="1" applyNumberFormat="1" applyFont="1" applyFill="1" applyBorder="1" applyAlignment="1">
      <alignment horizontal="center" vertical="center" wrapText="1"/>
    </xf>
    <xf numFmtId="0" fontId="10" fillId="0" borderId="64" xfId="0" applyFont="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vertical="center"/>
    </xf>
    <xf numFmtId="0" fontId="10" fillId="14" borderId="64" xfId="0" applyFont="1" applyFill="1" applyBorder="1" applyAlignment="1">
      <alignment vertical="center" wrapText="1"/>
    </xf>
    <xf numFmtId="3" fontId="10" fillId="14" borderId="1" xfId="1" applyNumberFormat="1" applyFont="1" applyFill="1" applyBorder="1" applyAlignment="1">
      <alignment horizontal="center" vertical="center" wrapText="1"/>
    </xf>
    <xf numFmtId="3" fontId="10" fillId="14" borderId="1" xfId="1" applyNumberFormat="1" applyFont="1" applyFill="1" applyBorder="1" applyAlignment="1">
      <alignment horizontal="right" vertical="center" wrapText="1"/>
    </xf>
    <xf numFmtId="3" fontId="10" fillId="14" borderId="82" xfId="1" applyNumberFormat="1" applyFont="1" applyFill="1" applyBorder="1" applyAlignment="1">
      <alignment horizontal="center" vertical="center" wrapText="1"/>
    </xf>
    <xf numFmtId="3" fontId="9" fillId="0" borderId="1" xfId="1" applyNumberFormat="1" applyFont="1" applyFill="1" applyBorder="1" applyAlignment="1">
      <alignment horizontal="center" vertical="center" wrapText="1"/>
    </xf>
    <xf numFmtId="3" fontId="9" fillId="3" borderId="1" xfId="0" applyNumberFormat="1" applyFont="1" applyFill="1" applyBorder="1" applyAlignment="1">
      <alignment horizontal="center" vertical="center"/>
    </xf>
    <xf numFmtId="0" fontId="26" fillId="0" borderId="0" xfId="0" applyFont="1"/>
    <xf numFmtId="0" fontId="48" fillId="0" borderId="0" xfId="0" applyFont="1"/>
    <xf numFmtId="0" fontId="26" fillId="0" borderId="0" xfId="0" applyFont="1" applyAlignment="1">
      <alignment horizontal="left" vertical="center" wrapText="1"/>
    </xf>
    <xf numFmtId="0" fontId="26" fillId="0" borderId="0" xfId="0" applyFont="1" applyAlignment="1">
      <alignment horizontal="left" vertical="center"/>
    </xf>
    <xf numFmtId="0" fontId="0" fillId="0" borderId="0" xfId="0" applyAlignment="1">
      <alignment horizontal="center"/>
    </xf>
    <xf numFmtId="0" fontId="22" fillId="0" borderId="0" xfId="5" applyAlignment="1" applyProtection="1"/>
    <xf numFmtId="0" fontId="29" fillId="0" borderId="67" xfId="0" applyFont="1" applyBorder="1" applyAlignment="1">
      <alignment horizontal="center"/>
    </xf>
    <xf numFmtId="0" fontId="29" fillId="0" borderId="65" xfId="0" applyFont="1" applyBorder="1" applyAlignment="1">
      <alignment horizontal="center"/>
    </xf>
    <xf numFmtId="0" fontId="29" fillId="0" borderId="68" xfId="0" applyFont="1" applyBorder="1" applyAlignment="1">
      <alignment horizontal="center"/>
    </xf>
    <xf numFmtId="0" fontId="26" fillId="0" borderId="0" xfId="0" applyFont="1" applyAlignment="1">
      <alignment horizontal="center"/>
    </xf>
    <xf numFmtId="0" fontId="28" fillId="0" borderId="69" xfId="0" applyFont="1" applyBorder="1" applyAlignment="1">
      <alignment horizontal="center"/>
    </xf>
    <xf numFmtId="0" fontId="28" fillId="0" borderId="70" xfId="0" applyFont="1" applyBorder="1" applyAlignment="1">
      <alignment horizontal="center"/>
    </xf>
    <xf numFmtId="0" fontId="28" fillId="0" borderId="71"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xf>
    <xf numFmtId="0" fontId="6" fillId="0" borderId="1" xfId="0" applyFont="1" applyBorder="1" applyAlignment="1">
      <alignment horizontal="center"/>
    </xf>
    <xf numFmtId="17" fontId="6" fillId="0" borderId="1" xfId="0" applyNumberFormat="1" applyFont="1" applyBorder="1" applyAlignment="1">
      <alignment horizontal="center" vertical="center"/>
    </xf>
    <xf numFmtId="0" fontId="7" fillId="0" borderId="0" xfId="0" quotePrefix="1" applyFont="1" applyAlignment="1">
      <alignment horizontal="left" vertical="top" wrapText="1"/>
    </xf>
    <xf numFmtId="0" fontId="6" fillId="0" borderId="3" xfId="0" applyFont="1" applyBorder="1" applyAlignment="1">
      <alignment horizontal="right"/>
    </xf>
    <xf numFmtId="0" fontId="6" fillId="0" borderId="4" xfId="0" applyFont="1" applyBorder="1" applyAlignment="1">
      <alignment horizontal="right"/>
    </xf>
    <xf numFmtId="0" fontId="6" fillId="0" borderId="2" xfId="0" applyFont="1" applyBorder="1" applyAlignment="1">
      <alignment horizontal="right"/>
    </xf>
    <xf numFmtId="0" fontId="6" fillId="0" borderId="1" xfId="0" applyFont="1" applyBorder="1" applyAlignment="1">
      <alignment horizontal="right"/>
    </xf>
    <xf numFmtId="170" fontId="6" fillId="0" borderId="50" xfId="0" quotePrefix="1" applyNumberFormat="1" applyFont="1" applyBorder="1" applyAlignment="1">
      <alignment horizontal="center" vertical="center"/>
    </xf>
    <xf numFmtId="170" fontId="6" fillId="0" borderId="51" xfId="0" quotePrefix="1" applyNumberFormat="1" applyFont="1" applyBorder="1" applyAlignment="1">
      <alignment horizontal="center" vertical="center"/>
    </xf>
    <xf numFmtId="170" fontId="6" fillId="0" borderId="12" xfId="0" quotePrefix="1" applyNumberFormat="1" applyFont="1" applyBorder="1" applyAlignment="1">
      <alignment horizontal="center" vertical="center"/>
    </xf>
    <xf numFmtId="0" fontId="6" fillId="0" borderId="3" xfId="0" applyFont="1" applyBorder="1" applyAlignment="1">
      <alignment horizontal="right" vertical="center"/>
    </xf>
    <xf numFmtId="0" fontId="6" fillId="0" borderId="2" xfId="0" applyFont="1" applyBorder="1" applyAlignment="1">
      <alignment horizontal="right" vertical="center"/>
    </xf>
    <xf numFmtId="0" fontId="6" fillId="0" borderId="50" xfId="0" applyFont="1" applyBorder="1" applyAlignment="1">
      <alignment horizontal="left" vertical="center" wrapText="1"/>
    </xf>
    <xf numFmtId="0" fontId="6" fillId="0" borderId="51" xfId="0" applyFont="1" applyBorder="1" applyAlignment="1">
      <alignment horizontal="left" vertical="center" wrapText="1"/>
    </xf>
    <xf numFmtId="0" fontId="6" fillId="0" borderId="12" xfId="0" applyFont="1" applyBorder="1" applyAlignment="1">
      <alignment horizontal="left" vertical="center" wrapText="1"/>
    </xf>
    <xf numFmtId="0" fontId="6" fillId="15" borderId="1" xfId="0" applyFont="1" applyFill="1" applyBorder="1" applyAlignment="1">
      <alignment horizontal="right"/>
    </xf>
    <xf numFmtId="0" fontId="7" fillId="0" borderId="0" xfId="0" quotePrefix="1" applyFont="1" applyAlignment="1">
      <alignment horizontal="left" vertical="center" wrapText="1"/>
    </xf>
    <xf numFmtId="0" fontId="7" fillId="0" borderId="0" xfId="0" applyFont="1" applyAlignment="1">
      <alignment horizontal="left" vertical="center" wrapText="1"/>
    </xf>
    <xf numFmtId="0" fontId="6" fillId="14" borderId="1" xfId="0" applyFont="1" applyFill="1" applyBorder="1" applyAlignment="1">
      <alignment horizontal="right"/>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6" fillId="16" borderId="1" xfId="0" applyFont="1" applyFill="1" applyBorder="1" applyAlignment="1">
      <alignment horizontal="right"/>
    </xf>
    <xf numFmtId="0" fontId="6" fillId="17" borderId="1" xfId="0" applyFont="1" applyFill="1" applyBorder="1" applyAlignment="1">
      <alignment horizontal="right"/>
    </xf>
    <xf numFmtId="172" fontId="6" fillId="15" borderId="1" xfId="0" applyNumberFormat="1" applyFont="1" applyFill="1" applyBorder="1" applyAlignment="1">
      <alignment horizontal="right"/>
    </xf>
    <xf numFmtId="172" fontId="6" fillId="16" borderId="1" xfId="0" applyNumberFormat="1" applyFont="1" applyFill="1" applyBorder="1" applyAlignment="1">
      <alignment horizontal="right"/>
    </xf>
    <xf numFmtId="172" fontId="6" fillId="17" borderId="1" xfId="0" applyNumberFormat="1" applyFont="1" applyFill="1" applyBorder="1" applyAlignment="1">
      <alignment horizontal="right"/>
    </xf>
    <xf numFmtId="0" fontId="13" fillId="0" borderId="0" xfId="0" quotePrefix="1" applyFont="1" applyAlignment="1">
      <alignment horizontal="left" vertical="top"/>
    </xf>
    <xf numFmtId="170" fontId="6" fillId="0" borderId="50" xfId="0" quotePrefix="1" applyNumberFormat="1" applyFont="1" applyBorder="1" applyAlignment="1">
      <alignment horizontal="left" vertical="center"/>
    </xf>
    <xf numFmtId="170" fontId="6" fillId="0" borderId="51" xfId="0" applyNumberFormat="1" applyFont="1" applyBorder="1" applyAlignment="1">
      <alignment horizontal="left" vertical="center"/>
    </xf>
    <xf numFmtId="0" fontId="6" fillId="14" borderId="1" xfId="0" applyFont="1" applyFill="1" applyBorder="1" applyAlignment="1">
      <alignment horizontal="center"/>
    </xf>
    <xf numFmtId="17" fontId="6" fillId="0" borderId="51" xfId="0" applyNumberFormat="1" applyFont="1" applyBorder="1" applyAlignment="1">
      <alignment horizontal="center" vertical="center"/>
    </xf>
    <xf numFmtId="17" fontId="6" fillId="0" borderId="12" xfId="0" applyNumberFormat="1" applyFont="1" applyBorder="1" applyAlignment="1">
      <alignment horizontal="center" vertical="center"/>
    </xf>
    <xf numFmtId="0" fontId="7" fillId="0" borderId="0" xfId="0" quotePrefix="1" applyFont="1" applyAlignment="1">
      <alignment horizontal="left" vertical="top"/>
    </xf>
    <xf numFmtId="170" fontId="6" fillId="0" borderId="1" xfId="0" quotePrefix="1" applyNumberFormat="1" applyFont="1" applyBorder="1" applyAlignment="1">
      <alignment horizontal="left" vertical="center"/>
    </xf>
    <xf numFmtId="170" fontId="6" fillId="0" borderId="1" xfId="0" applyNumberFormat="1" applyFont="1" applyBorder="1" applyAlignment="1">
      <alignment horizontal="left" vertical="center"/>
    </xf>
    <xf numFmtId="0" fontId="10" fillId="0" borderId="1" xfId="0" applyFont="1" applyBorder="1" applyAlignment="1">
      <alignment horizontal="center"/>
    </xf>
    <xf numFmtId="17" fontId="10" fillId="0" borderId="51" xfId="0" applyNumberFormat="1" applyFont="1" applyBorder="1" applyAlignment="1">
      <alignment horizontal="center" vertical="center"/>
    </xf>
    <xf numFmtId="17" fontId="10" fillId="0" borderId="12" xfId="0" applyNumberFormat="1" applyFont="1" applyBorder="1" applyAlignment="1">
      <alignment horizontal="center" vertical="center"/>
    </xf>
    <xf numFmtId="0" fontId="6" fillId="0" borderId="0" xfId="0"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2" xfId="0" applyFont="1" applyBorder="1" applyAlignment="1">
      <alignment horizontal="center"/>
    </xf>
    <xf numFmtId="0" fontId="10" fillId="14" borderId="1" xfId="0" applyFont="1" applyFill="1" applyBorder="1" applyAlignment="1">
      <alignment horizontal="center"/>
    </xf>
    <xf numFmtId="0" fontId="7" fillId="3" borderId="5" xfId="0" applyFont="1" applyFill="1" applyBorder="1" applyAlignment="1">
      <alignment horizontal="left" vertical="top" wrapText="1"/>
    </xf>
    <xf numFmtId="0" fontId="10" fillId="14" borderId="50"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50"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10" fillId="14" borderId="1" xfId="0" applyFont="1" applyFill="1" applyBorder="1" applyAlignment="1">
      <alignment horizontal="center" vertical="center"/>
    </xf>
    <xf numFmtId="0" fontId="10" fillId="14" borderId="3" xfId="0" applyFont="1" applyFill="1" applyBorder="1" applyAlignment="1">
      <alignment horizontal="center"/>
    </xf>
    <xf numFmtId="0" fontId="10" fillId="14" borderId="4" xfId="0" applyFont="1" applyFill="1" applyBorder="1" applyAlignment="1">
      <alignment horizontal="center"/>
    </xf>
    <xf numFmtId="0" fontId="10" fillId="14" borderId="2" xfId="0" applyFont="1" applyFill="1" applyBorder="1" applyAlignment="1">
      <alignment horizontal="center"/>
    </xf>
    <xf numFmtId="0" fontId="28" fillId="0" borderId="72" xfId="0" applyFont="1" applyBorder="1" applyAlignment="1">
      <alignment horizontal="center"/>
    </xf>
    <xf numFmtId="0" fontId="28" fillId="0" borderId="73" xfId="0" applyFont="1" applyBorder="1" applyAlignment="1">
      <alignment horizontal="center"/>
    </xf>
    <xf numFmtId="0" fontId="28" fillId="0" borderId="74" xfId="0" applyFont="1" applyBorder="1" applyAlignment="1">
      <alignment horizontal="center"/>
    </xf>
    <xf numFmtId="0" fontId="10" fillId="0" borderId="50" xfId="0" applyFont="1" applyBorder="1" applyAlignment="1">
      <alignment horizontal="left" vertical="center" wrapText="1"/>
    </xf>
    <xf numFmtId="0" fontId="10" fillId="0" borderId="51" xfId="0" applyFont="1" applyBorder="1" applyAlignment="1">
      <alignment horizontal="left" vertical="center" wrapText="1"/>
    </xf>
    <xf numFmtId="0" fontId="10" fillId="0" borderId="12" xfId="0" applyFont="1" applyBorder="1" applyAlignment="1">
      <alignment horizontal="left" vertical="center" wrapText="1"/>
    </xf>
    <xf numFmtId="0" fontId="10" fillId="14" borderId="1" xfId="0" applyFont="1" applyFill="1" applyBorder="1" applyAlignment="1">
      <alignment horizontal="left" vertical="center" wrapText="1"/>
    </xf>
    <xf numFmtId="0" fontId="10" fillId="0" borderId="1" xfId="0" applyFont="1" applyBorder="1" applyAlignment="1">
      <alignment horizontal="right" vertical="center" wrapText="1"/>
    </xf>
    <xf numFmtId="0" fontId="10" fillId="14" borderId="1" xfId="0" applyFont="1" applyFill="1" applyBorder="1" applyAlignment="1">
      <alignment horizontal="right" vertical="center" wrapText="1"/>
    </xf>
    <xf numFmtId="0" fontId="10" fillId="3" borderId="1" xfId="0" applyFont="1" applyFill="1" applyBorder="1" applyAlignment="1">
      <alignment horizontal="center" vertical="center" wrapText="1"/>
    </xf>
    <xf numFmtId="0" fontId="6" fillId="0" borderId="30" xfId="0" applyFont="1" applyBorder="1" applyAlignment="1">
      <alignment horizontal="left" vertical="center" wrapText="1"/>
    </xf>
    <xf numFmtId="0" fontId="6" fillId="0" borderId="32" xfId="0" applyFont="1" applyBorder="1" applyAlignment="1">
      <alignment horizontal="left" vertical="center" wrapText="1"/>
    </xf>
    <xf numFmtId="0" fontId="6" fillId="0" borderId="13" xfId="0" applyFont="1" applyBorder="1" applyAlignment="1">
      <alignment horizontal="left" vertical="center" wrapText="1"/>
    </xf>
    <xf numFmtId="0" fontId="6" fillId="0" borderId="1" xfId="0" applyFont="1" applyBorder="1" applyAlignment="1">
      <alignment horizontal="right" vertical="center" wrapText="1"/>
    </xf>
    <xf numFmtId="0" fontId="6" fillId="14" borderId="1" xfId="0" applyFont="1" applyFill="1" applyBorder="1" applyAlignment="1">
      <alignment horizontal="right" vertical="center" wrapText="1"/>
    </xf>
    <xf numFmtId="0" fontId="6" fillId="14" borderId="1" xfId="0" applyFont="1" applyFill="1" applyBorder="1" applyAlignment="1">
      <alignment horizontal="left" vertical="center" wrapText="1"/>
    </xf>
    <xf numFmtId="0" fontId="10" fillId="3" borderId="3" xfId="0" applyFont="1" applyFill="1" applyBorder="1" applyAlignment="1">
      <alignment horizontal="right" vertical="center" wrapText="1"/>
    </xf>
    <xf numFmtId="0" fontId="10" fillId="3" borderId="4" xfId="0" applyFont="1" applyFill="1" applyBorder="1" applyAlignment="1">
      <alignment horizontal="right" vertical="center" wrapText="1"/>
    </xf>
    <xf numFmtId="0" fontId="10" fillId="3" borderId="2" xfId="0" applyFont="1" applyFill="1" applyBorder="1" applyAlignment="1">
      <alignment horizontal="right" vertical="center" wrapText="1"/>
    </xf>
    <xf numFmtId="0" fontId="10" fillId="3" borderId="3" xfId="0" applyFont="1" applyFill="1" applyBorder="1" applyAlignment="1">
      <alignment horizontal="center" vertical="top" wrapText="1"/>
    </xf>
    <xf numFmtId="0" fontId="10" fillId="3" borderId="4" xfId="0" applyFont="1" applyFill="1" applyBorder="1" applyAlignment="1">
      <alignment horizontal="center" vertical="top" wrapText="1"/>
    </xf>
    <xf numFmtId="0" fontId="10" fillId="3" borderId="2" xfId="0" applyFont="1" applyFill="1" applyBorder="1" applyAlignment="1">
      <alignment horizontal="center" vertical="top" wrapText="1"/>
    </xf>
    <xf numFmtId="0" fontId="10" fillId="3" borderId="1" xfId="0" applyFont="1" applyFill="1" applyBorder="1" applyAlignment="1">
      <alignment horizontal="right" vertical="center" wrapText="1"/>
    </xf>
    <xf numFmtId="165" fontId="10" fillId="0" borderId="1" xfId="3" applyNumberFormat="1" applyFont="1" applyFill="1" applyBorder="1" applyAlignment="1">
      <alignment horizontal="left" vertical="center" wrapText="1"/>
    </xf>
    <xf numFmtId="0" fontId="10" fillId="0" borderId="3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 xfId="0" applyFont="1" applyBorder="1" applyAlignment="1">
      <alignment horizontal="left" vertical="center" wrapText="1"/>
    </xf>
    <xf numFmtId="165" fontId="12" fillId="4" borderId="1" xfId="3" applyNumberFormat="1" applyFont="1" applyFill="1" applyBorder="1" applyAlignment="1">
      <alignment horizontal="center" vertical="center" wrapText="1"/>
    </xf>
    <xf numFmtId="0" fontId="19" fillId="3" borderId="1" xfId="0" applyFont="1" applyFill="1" applyBorder="1" applyAlignment="1">
      <alignment horizontal="center" wrapText="1"/>
    </xf>
    <xf numFmtId="0" fontId="19" fillId="3" borderId="1" xfId="0" applyFont="1" applyFill="1" applyBorder="1" applyAlignment="1">
      <alignment horizontal="center"/>
    </xf>
    <xf numFmtId="0" fontId="7" fillId="3" borderId="0" xfId="0" applyFont="1" applyFill="1" applyAlignment="1">
      <alignment horizontal="left" vertical="top"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14" borderId="30" xfId="0" applyFont="1" applyFill="1" applyBorder="1" applyAlignment="1">
      <alignment horizontal="right" vertical="center"/>
    </xf>
    <xf numFmtId="0" fontId="6" fillId="14" borderId="5" xfId="0" applyFont="1" applyFill="1" applyBorder="1" applyAlignment="1">
      <alignment horizontal="right" vertical="center"/>
    </xf>
    <xf numFmtId="0" fontId="6" fillId="14" borderId="31" xfId="0" applyFont="1" applyFill="1" applyBorder="1" applyAlignment="1">
      <alignment horizontal="right" vertical="center"/>
    </xf>
    <xf numFmtId="0" fontId="6" fillId="14" borderId="13" xfId="0" applyFont="1" applyFill="1" applyBorder="1" applyAlignment="1">
      <alignment horizontal="right" vertical="center"/>
    </xf>
    <xf numFmtId="0" fontId="6" fillId="14" borderId="34" xfId="0" applyFont="1" applyFill="1" applyBorder="1" applyAlignment="1">
      <alignment horizontal="right" vertical="center"/>
    </xf>
    <xf numFmtId="0" fontId="6" fillId="14" borderId="11" xfId="0" applyFont="1" applyFill="1" applyBorder="1" applyAlignment="1">
      <alignment horizontal="right" vertical="center"/>
    </xf>
    <xf numFmtId="0" fontId="7" fillId="3" borderId="0" xfId="0" applyFont="1" applyFill="1" applyAlignment="1">
      <alignment horizontal="left" vertical="center" wrapText="1"/>
    </xf>
    <xf numFmtId="17" fontId="10" fillId="0" borderId="0" xfId="0" applyNumberFormat="1" applyFont="1" applyAlignment="1">
      <alignment horizontal="center" vertical="center" wrapText="1"/>
    </xf>
    <xf numFmtId="0" fontId="10" fillId="0" borderId="1" xfId="0" applyFont="1" applyBorder="1" applyAlignment="1">
      <alignment horizontal="center" vertical="center"/>
    </xf>
    <xf numFmtId="0" fontId="10" fillId="14" borderId="30" xfId="0" applyFont="1" applyFill="1" applyBorder="1" applyAlignment="1">
      <alignment horizontal="center" vertical="center"/>
    </xf>
    <xf numFmtId="0" fontId="10" fillId="14" borderId="5" xfId="0" applyFont="1" applyFill="1" applyBorder="1" applyAlignment="1">
      <alignment horizontal="center" vertical="center"/>
    </xf>
    <xf numFmtId="0" fontId="10" fillId="14" borderId="31" xfId="0" applyFont="1" applyFill="1" applyBorder="1" applyAlignment="1">
      <alignment horizontal="center" vertical="center"/>
    </xf>
    <xf numFmtId="0" fontId="10" fillId="14" borderId="13" xfId="0" applyFont="1" applyFill="1" applyBorder="1" applyAlignment="1">
      <alignment horizontal="center" vertical="center"/>
    </xf>
    <xf numFmtId="0" fontId="10" fillId="14" borderId="34" xfId="0" applyFont="1" applyFill="1" applyBorder="1" applyAlignment="1">
      <alignment horizontal="center" vertical="center"/>
    </xf>
    <xf numFmtId="0" fontId="10" fillId="14" borderId="11" xfId="0" applyFont="1" applyFill="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50" xfId="0" applyFont="1" applyBorder="1" applyAlignment="1">
      <alignment horizontal="left" vertical="center"/>
    </xf>
    <xf numFmtId="0" fontId="6" fillId="0" borderId="51" xfId="0" applyFont="1" applyBorder="1" applyAlignment="1">
      <alignment horizontal="left" vertical="center"/>
    </xf>
    <xf numFmtId="0" fontId="6" fillId="0" borderId="12" xfId="0" applyFont="1" applyBorder="1" applyAlignment="1">
      <alignment horizontal="left" vertical="center"/>
    </xf>
    <xf numFmtId="0" fontId="4" fillId="3" borderId="0" xfId="0" applyFont="1" applyFill="1" applyAlignment="1">
      <alignment horizontal="left"/>
    </xf>
    <xf numFmtId="0" fontId="6" fillId="3" borderId="50" xfId="0" applyFont="1" applyFill="1" applyBorder="1" applyAlignment="1">
      <alignment horizontal="right"/>
    </xf>
    <xf numFmtId="0" fontId="6" fillId="3" borderId="1" xfId="0" applyFont="1" applyFill="1" applyBorder="1" applyAlignment="1">
      <alignment horizontal="left" vertical="center"/>
    </xf>
    <xf numFmtId="0" fontId="4" fillId="0" borderId="0" xfId="0" applyFont="1" applyAlignment="1">
      <alignment horizontal="left"/>
    </xf>
    <xf numFmtId="0" fontId="8" fillId="3" borderId="0" xfId="0" applyFont="1" applyFill="1" applyAlignment="1">
      <alignment horizontal="left"/>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12" xfId="0" applyFont="1" applyBorder="1" applyAlignment="1">
      <alignment horizontal="center" vertical="center" wrapText="1"/>
    </xf>
    <xf numFmtId="0" fontId="10" fillId="14" borderId="1" xfId="0" applyFont="1" applyFill="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2" xfId="0" applyFont="1" applyBorder="1" applyAlignment="1">
      <alignment horizontal="left" vertical="center" wrapText="1"/>
    </xf>
    <xf numFmtId="165" fontId="10" fillId="0" borderId="1" xfId="3" applyNumberFormat="1" applyFont="1" applyFill="1" applyBorder="1" applyAlignment="1">
      <alignment horizontal="right" vertical="center"/>
    </xf>
    <xf numFmtId="0" fontId="3" fillId="2" borderId="0" xfId="0" applyFont="1" applyFill="1" applyAlignment="1">
      <alignment horizontal="left"/>
    </xf>
    <xf numFmtId="0" fontId="43" fillId="2" borderId="0" xfId="0" applyFont="1" applyFill="1" applyAlignment="1">
      <alignment horizontal="left"/>
    </xf>
    <xf numFmtId="165" fontId="10" fillId="14" borderId="1" xfId="3" applyNumberFormat="1" applyFont="1" applyFill="1" applyBorder="1" applyAlignment="1">
      <alignment horizontal="right" vertical="center"/>
    </xf>
    <xf numFmtId="165" fontId="10" fillId="0" borderId="3" xfId="3" applyNumberFormat="1" applyFont="1" applyFill="1" applyBorder="1" applyAlignment="1">
      <alignment horizontal="right" vertical="center"/>
    </xf>
    <xf numFmtId="165" fontId="10" fillId="0" borderId="4" xfId="3" applyNumberFormat="1" applyFont="1" applyFill="1" applyBorder="1" applyAlignment="1">
      <alignment horizontal="right" vertical="center"/>
    </xf>
    <xf numFmtId="165" fontId="10" fillId="0" borderId="2" xfId="3" applyNumberFormat="1" applyFont="1" applyFill="1" applyBorder="1" applyAlignment="1">
      <alignment horizontal="right" vertical="center"/>
    </xf>
    <xf numFmtId="0" fontId="22" fillId="0" borderId="0" xfId="5" applyFill="1" applyAlignment="1" applyProtection="1"/>
    <xf numFmtId="0" fontId="28" fillId="0" borderId="76" xfId="0" applyFont="1" applyBorder="1" applyAlignment="1">
      <alignment horizontal="center"/>
    </xf>
    <xf numFmtId="0" fontId="28" fillId="0" borderId="77" xfId="0" applyFont="1" applyBorder="1" applyAlignment="1">
      <alignment horizontal="center"/>
    </xf>
    <xf numFmtId="0" fontId="28" fillId="0" borderId="78" xfId="0" applyFont="1" applyBorder="1" applyAlignment="1">
      <alignment horizontal="center"/>
    </xf>
    <xf numFmtId="0" fontId="31" fillId="0" borderId="1" xfId="0" applyFont="1" applyBorder="1" applyAlignment="1">
      <alignment horizontal="left" vertical="center" wrapText="1"/>
    </xf>
    <xf numFmtId="0" fontId="31" fillId="0" borderId="3" xfId="0" applyFont="1" applyBorder="1" applyAlignment="1">
      <alignment horizontal="right" vertical="center"/>
    </xf>
    <xf numFmtId="0" fontId="31" fillId="0" borderId="2" xfId="0" applyFont="1" applyBorder="1" applyAlignment="1">
      <alignment horizontal="right" vertical="center"/>
    </xf>
    <xf numFmtId="0" fontId="34" fillId="14" borderId="3" xfId="0" applyFont="1" applyFill="1" applyBorder="1" applyAlignment="1">
      <alignment horizontal="left" vertical="center"/>
    </xf>
    <xf numFmtId="0" fontId="34" fillId="14" borderId="4" xfId="0" applyFont="1" applyFill="1" applyBorder="1" applyAlignment="1">
      <alignment horizontal="left" vertical="center"/>
    </xf>
    <xf numFmtId="0" fontId="34" fillId="14" borderId="2" xfId="0" applyFont="1" applyFill="1" applyBorder="1" applyAlignment="1">
      <alignment horizontal="left" vertical="center"/>
    </xf>
    <xf numFmtId="0" fontId="31" fillId="0" borderId="50" xfId="0" applyFont="1" applyBorder="1" applyAlignment="1">
      <alignment horizontal="left" vertical="center" wrapText="1"/>
    </xf>
    <xf numFmtId="0" fontId="31" fillId="0" borderId="12" xfId="0" applyFont="1" applyBorder="1" applyAlignment="1">
      <alignment horizontal="left" vertical="center" wrapText="1"/>
    </xf>
    <xf numFmtId="0" fontId="31" fillId="0" borderId="3" xfId="0" applyFont="1" applyBorder="1" applyAlignment="1">
      <alignment horizontal="right" vertical="center" wrapText="1"/>
    </xf>
    <xf numFmtId="0" fontId="31" fillId="14" borderId="1" xfId="0" applyFont="1" applyFill="1" applyBorder="1" applyAlignment="1">
      <alignment horizontal="left" vertical="center" wrapText="1"/>
    </xf>
    <xf numFmtId="0" fontId="6" fillId="14" borderId="1" xfId="0" applyFont="1" applyFill="1" applyBorder="1" applyAlignment="1">
      <alignment horizontal="right" vertical="center"/>
    </xf>
    <xf numFmtId="0" fontId="31" fillId="0" borderId="1" xfId="0" applyFont="1" applyBorder="1" applyAlignment="1">
      <alignment horizontal="left" vertical="center"/>
    </xf>
    <xf numFmtId="0" fontId="28" fillId="0" borderId="79" xfId="0" applyFont="1" applyBorder="1" applyAlignment="1">
      <alignment horizontal="center"/>
    </xf>
    <xf numFmtId="0" fontId="28" fillId="0" borderId="80" xfId="0" applyFont="1" applyBorder="1" applyAlignment="1">
      <alignment horizontal="center"/>
    </xf>
    <xf numFmtId="0" fontId="28" fillId="0" borderId="81" xfId="0" applyFont="1" applyBorder="1" applyAlignment="1">
      <alignment horizontal="center"/>
    </xf>
    <xf numFmtId="0" fontId="10" fillId="0" borderId="1" xfId="0" applyFont="1" applyBorder="1" applyAlignment="1">
      <alignment horizontal="right" vertical="center"/>
    </xf>
    <xf numFmtId="0" fontId="10" fillId="0" borderId="50" xfId="0" applyFont="1" applyBorder="1" applyAlignment="1">
      <alignment horizontal="right" vertical="center" wrapText="1"/>
    </xf>
    <xf numFmtId="0" fontId="10" fillId="0" borderId="12" xfId="0" applyFont="1" applyBorder="1" applyAlignment="1">
      <alignment horizontal="right" vertical="center" wrapText="1"/>
    </xf>
    <xf numFmtId="0" fontId="10" fillId="0" borderId="1" xfId="0" applyFont="1" applyBorder="1" applyAlignment="1">
      <alignment horizontal="left" vertical="center"/>
    </xf>
    <xf numFmtId="0" fontId="6" fillId="0" borderId="1" xfId="0" applyFont="1" applyBorder="1" applyAlignment="1">
      <alignment horizontal="right" wrapText="1"/>
    </xf>
    <xf numFmtId="0" fontId="10" fillId="0" borderId="3" xfId="0" applyFont="1" applyBorder="1" applyAlignment="1">
      <alignment horizontal="right" vertical="center" wrapText="1"/>
    </xf>
    <xf numFmtId="0" fontId="10" fillId="0" borderId="4" xfId="0" applyFont="1" applyBorder="1" applyAlignment="1">
      <alignment horizontal="right" vertical="center" wrapText="1"/>
    </xf>
    <xf numFmtId="0" fontId="10" fillId="0" borderId="2" xfId="0" applyFont="1" applyBorder="1" applyAlignment="1">
      <alignment horizontal="right" vertical="center" wrapText="1"/>
    </xf>
    <xf numFmtId="0" fontId="10" fillId="0" borderId="51" xfId="0" applyFont="1" applyBorder="1" applyAlignment="1">
      <alignment horizontal="right" vertical="center" wrapText="1"/>
    </xf>
    <xf numFmtId="1" fontId="6" fillId="14" borderId="3" xfId="0" applyNumberFormat="1" applyFont="1" applyFill="1" applyBorder="1" applyAlignment="1">
      <alignment horizontal="left"/>
    </xf>
    <xf numFmtId="1" fontId="6" fillId="14" borderId="4" xfId="0" applyNumberFormat="1" applyFont="1" applyFill="1" applyBorder="1" applyAlignment="1">
      <alignment horizontal="left"/>
    </xf>
    <xf numFmtId="1" fontId="6" fillId="14" borderId="2" xfId="0" applyNumberFormat="1" applyFont="1" applyFill="1" applyBorder="1" applyAlignment="1">
      <alignment horizontal="left"/>
    </xf>
    <xf numFmtId="0" fontId="10" fillId="0" borderId="1" xfId="0" applyFont="1" applyBorder="1" applyAlignment="1">
      <alignment horizontal="right"/>
    </xf>
    <xf numFmtId="0" fontId="0" fillId="0" borderId="1" xfId="0" applyBorder="1" applyAlignment="1">
      <alignment horizontal="center" vertical="center" wrapText="1"/>
    </xf>
    <xf numFmtId="0" fontId="0" fillId="0" borderId="53" xfId="0" applyBorder="1" applyAlignment="1">
      <alignment horizontal="center" vertical="center"/>
    </xf>
    <xf numFmtId="0" fontId="0" fillId="0" borderId="57" xfId="0" applyBorder="1" applyAlignment="1">
      <alignment horizontal="center" vertical="center"/>
    </xf>
    <xf numFmtId="0" fontId="0" fillId="0" borderId="1" xfId="0" applyBorder="1" applyAlignment="1">
      <alignment horizontal="center" vertical="center"/>
    </xf>
    <xf numFmtId="0" fontId="25" fillId="3" borderId="0" xfId="0" applyFont="1" applyFill="1" applyAlignment="1">
      <alignment horizontal="center" vertical="center" wrapText="1"/>
    </xf>
    <xf numFmtId="0" fontId="6" fillId="2" borderId="0" xfId="0" applyFont="1" applyFill="1" applyAlignment="1">
      <alignment horizontal="left" vertical="top" wrapText="1"/>
    </xf>
    <xf numFmtId="0" fontId="24" fillId="4" borderId="40" xfId="0" applyFont="1" applyFill="1" applyBorder="1" applyAlignment="1">
      <alignment horizontal="center" vertical="center" wrapText="1"/>
    </xf>
    <xf numFmtId="0" fontId="24" fillId="4" borderId="42" xfId="0" applyFont="1" applyFill="1" applyBorder="1" applyAlignment="1">
      <alignment horizontal="center" vertical="center" wrapText="1"/>
    </xf>
    <xf numFmtId="0" fontId="24" fillId="4" borderId="38" xfId="0" applyFont="1" applyFill="1" applyBorder="1" applyAlignment="1">
      <alignment horizontal="center" vertical="center" wrapText="1"/>
    </xf>
    <xf numFmtId="0" fontId="24" fillId="4"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horizontal="left" vertical="center"/>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12" xfId="0" applyFont="1" applyFill="1" applyBorder="1" applyAlignment="1">
      <alignment horizontal="center" vertical="center" wrapText="1"/>
    </xf>
  </cellXfs>
  <cellStyles count="20">
    <cellStyle name="Énfasis1" xfId="3" builtinId="29"/>
    <cellStyle name="Hipervínculo" xfId="5" builtinId="8"/>
    <cellStyle name="Hipervínculo 2" xfId="7" xr:uid="{85AA409B-0980-419E-929B-89D3717590B8}"/>
    <cellStyle name="Millares [0]" xfId="1" builtinId="6"/>
    <cellStyle name="Millares [0] 2" xfId="8" xr:uid="{4CEBDFAD-F434-4B68-B000-A5B1CBCDE52B}"/>
    <cellStyle name="Millares [0] 2 2" xfId="18" xr:uid="{19D5D21D-AC0A-4B2F-83E9-AB625CB3C17F}"/>
    <cellStyle name="Millares [0] 3" xfId="9" xr:uid="{9C7E356D-B969-4636-9991-5E76F002E267}"/>
    <cellStyle name="Millares [0] 3 2" xfId="19" xr:uid="{FFC7947C-BA7B-4D28-B0DF-9D47D06C14B0}"/>
    <cellStyle name="Millares [0] 4" xfId="17" xr:uid="{0F25F931-A391-4735-A14B-D4A08CAF9EE1}"/>
    <cellStyle name="Millares 2" xfId="4" xr:uid="{4500BE1E-3F64-4B12-BF64-4573CF79A08A}"/>
    <cellStyle name="Moneda 2" xfId="6" xr:uid="{840C7DF7-6A0F-4A69-903B-C397B8D3409C}"/>
    <cellStyle name="Normal" xfId="0" builtinId="0"/>
    <cellStyle name="Normal 10" xfId="13" xr:uid="{0C23251E-3C2C-4A01-A3A2-69696D50C3E8}"/>
    <cellStyle name="Normal 2" xfId="10" xr:uid="{674A1408-8A7E-44EA-9AC5-52D15FCAD068}"/>
    <cellStyle name="Normal 2 5" xfId="15" xr:uid="{2D51551A-756B-43EE-AAA9-BA8AAB054EF3}"/>
    <cellStyle name="Normal 3 5" xfId="14" xr:uid="{98333E36-C805-4A48-86BE-E34D16E74AAC}"/>
    <cellStyle name="Normal 46" xfId="12" xr:uid="{D33680AD-CF19-4C95-A08E-B06A8273D62C}"/>
    <cellStyle name="Normal 76" xfId="16" xr:uid="{AADA6E4E-A697-42AC-BD25-F1CDDAE3B747}"/>
    <cellStyle name="Normal 9" xfId="11" xr:uid="{0FD13D5E-4D39-4FF7-8268-92025368748E}"/>
    <cellStyle name="Porcentaje" xfId="2" builtinId="5"/>
  </cellStyles>
  <dxfs count="56">
    <dxf>
      <numFmt numFmtId="33" formatCode="_ * #,##0_ ;_ * \-#,##0_ ;_ * &quot;-&quot;_ ;_ @_ "/>
    </dxf>
    <dxf>
      <numFmt numFmtId="33" formatCode="_ * #,##0_ ;_ * \-#,##0_ ;_ * &quot;-&quot;_ ;_ @_ "/>
    </dxf>
    <dxf>
      <numFmt numFmtId="33" formatCode="_ * #,##0_ ;_ * \-#,##0_ ;_ * &quot;-&quot;_ ;_ @_ "/>
    </dxf>
    <dxf>
      <numFmt numFmtId="33" formatCode="_ * #,##0_ ;_ * \-#,##0_ ;_ * &quot;-&quot;_ ;_ @_ "/>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numFmt numFmtId="33" formatCode="_ * #,##0_ ;_ * \-#,##0_ ;_ * &quot;-&quot;_ ;_ @_ "/>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numFmt numFmtId="33" formatCode="_ * #,##0_ ;_ * \-#,##0_ ;_ * &quot;-&quot;_ ;_ @_ "/>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numFmt numFmtId="33" formatCode="_ * #,##0_ ;_ * \-#,##0_ ;_ * &quot;-&quot;_ ;_ @_ "/>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numFmt numFmtId="33" formatCode="_ * #,##0_ ;_ * \-#,##0_ ;_ * &quot;-&quot;_ ;_ @_ "/>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
      <numFmt numFmtId="33"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lineChart>
        <c:grouping val="standard"/>
        <c:varyColors val="0"/>
        <c:ser>
          <c:idx val="0"/>
          <c:order val="0"/>
          <c:tx>
            <c:strRef>
              <c:f>'Por sexo'!$D$18</c:f>
              <c:strCache>
                <c:ptCount val="1"/>
                <c:pt idx="0">
                  <c:v>Mujeres</c:v>
                </c:pt>
              </c:strCache>
            </c:strRef>
          </c:tx>
          <c:spPr>
            <a:ln w="28575" cap="rnd">
              <a:solidFill>
                <a:schemeClr val="accent1"/>
              </a:solidFill>
              <a:round/>
            </a:ln>
            <a:effectLst/>
          </c:spPr>
          <c:marker>
            <c:symbol val="none"/>
          </c:marker>
          <c:cat>
            <c:numRef>
              <c:f>'Por sexo'!$C$19:$C$33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'Por sexo'!$D$19:$D$33</c:f>
              <c:numCache>
                <c:formatCode>_-* #,##0_-;\-* #,##0_-;_-* "-"??_-;_-@_-</c:formatCode>
                <c:ptCount val="15"/>
                <c:pt idx="0">
                  <c:v>107640</c:v>
                </c:pt>
                <c:pt idx="1">
                  <c:v>256079</c:v>
                </c:pt>
                <c:pt idx="2">
                  <c:v>152798</c:v>
                </c:pt>
                <c:pt idx="3">
                  <c:v>123376</c:v>
                </c:pt>
                <c:pt idx="4">
                  <c:v>118771</c:v>
                </c:pt>
                <c:pt idx="5">
                  <c:v>82046</c:v>
                </c:pt>
                <c:pt idx="6">
                  <c:v>92858</c:v>
                </c:pt>
                <c:pt idx="7">
                  <c:v>86238</c:v>
                </c:pt>
                <c:pt idx="8">
                  <c:v>86383</c:v>
                </c:pt>
                <c:pt idx="9">
                  <c:v>95362</c:v>
                </c:pt>
                <c:pt idx="10">
                  <c:v>107375</c:v>
                </c:pt>
                <c:pt idx="11">
                  <c:v>98722</c:v>
                </c:pt>
                <c:pt idx="12">
                  <c:v>126382</c:v>
                </c:pt>
                <c:pt idx="13">
                  <c:v>165351</c:v>
                </c:pt>
                <c:pt idx="14">
                  <c:v>331479</c:v>
                </c:pt>
              </c:numCache>
            </c:numRef>
          </c:val>
          <c:smooth val="0"/>
          <c:extLst>
            <c:ext xmlns:c16="http://schemas.microsoft.com/office/drawing/2014/chart" uri="{C3380CC4-5D6E-409C-BE32-E72D297353CC}">
              <c16:uniqueId val="{00000000-78D2-4330-B20F-DF8C0B7CC39D}"/>
            </c:ext>
          </c:extLst>
        </c:ser>
        <c:ser>
          <c:idx val="1"/>
          <c:order val="1"/>
          <c:tx>
            <c:strRef>
              <c:f>'Por sexo'!$E$18</c:f>
              <c:strCache>
                <c:ptCount val="1"/>
                <c:pt idx="0">
                  <c:v>Hombres</c:v>
                </c:pt>
              </c:strCache>
            </c:strRef>
          </c:tx>
          <c:spPr>
            <a:ln w="28575" cap="rnd">
              <a:solidFill>
                <a:schemeClr val="accent2"/>
              </a:solidFill>
              <a:round/>
            </a:ln>
            <a:effectLst/>
          </c:spPr>
          <c:marker>
            <c:symbol val="none"/>
          </c:marker>
          <c:cat>
            <c:numRef>
              <c:f>'Por sexo'!$C$19:$C$33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'Por sexo'!$E$19:$E$33</c:f>
              <c:numCache>
                <c:formatCode>_-* #,##0_-;\-* #,##0_-;_-* "-"??_-;_-@_-</c:formatCode>
                <c:ptCount val="15"/>
                <c:pt idx="0">
                  <c:v>31722</c:v>
                </c:pt>
                <c:pt idx="1">
                  <c:v>148361</c:v>
                </c:pt>
                <c:pt idx="2">
                  <c:v>92877</c:v>
                </c:pt>
                <c:pt idx="3">
                  <c:v>71415</c:v>
                </c:pt>
                <c:pt idx="4">
                  <c:v>73499</c:v>
                </c:pt>
                <c:pt idx="5">
                  <c:v>51988</c:v>
                </c:pt>
                <c:pt idx="6">
                  <c:v>58706</c:v>
                </c:pt>
                <c:pt idx="7">
                  <c:v>54740</c:v>
                </c:pt>
                <c:pt idx="8">
                  <c:v>52405</c:v>
                </c:pt>
                <c:pt idx="9">
                  <c:v>61704</c:v>
                </c:pt>
                <c:pt idx="10">
                  <c:v>71026</c:v>
                </c:pt>
                <c:pt idx="11">
                  <c:v>66590</c:v>
                </c:pt>
                <c:pt idx="12">
                  <c:v>93427</c:v>
                </c:pt>
                <c:pt idx="13">
                  <c:v>114859</c:v>
                </c:pt>
                <c:pt idx="14">
                  <c:v>322108</c:v>
                </c:pt>
              </c:numCache>
            </c:numRef>
          </c:val>
          <c:smooth val="0"/>
          <c:extLst>
            <c:ext xmlns:c16="http://schemas.microsoft.com/office/drawing/2014/chart" uri="{C3380CC4-5D6E-409C-BE32-E72D297353CC}">
              <c16:uniqueId val="{00000001-78D2-4330-B20F-DF8C0B7CC39D}"/>
            </c:ext>
          </c:extLst>
        </c:ser>
        <c:dLbls>
          <c:showLegendKey val="0"/>
          <c:showVal val="0"/>
          <c:showCatName val="0"/>
          <c:showSerName val="0"/>
          <c:showPercent val="0"/>
          <c:showBubbleSize val="0"/>
        </c:dLbls>
        <c:smooth val="0"/>
        <c:axId val="1193274656"/>
        <c:axId val="1193277608"/>
      </c:lineChart>
      <c:catAx>
        <c:axId val="119327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93277608"/>
        <c:crosses val="autoZero"/>
        <c:auto val="1"/>
        <c:lblAlgn val="ctr"/>
        <c:lblOffset val="100"/>
        <c:noMultiLvlLbl val="0"/>
      </c:catAx>
      <c:valAx>
        <c:axId val="119327760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9327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 Estado de Solicitudes'!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 Estado de Solicitudes'!A1"/></Relationships>
</file>

<file path=xl/drawings/_rels/drawing13.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 Estado de Solicitudes'!A1"/></Relationships>
</file>

<file path=xl/drawings/_rels/drawing14.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 Estado de Solicitudes'!A1"/></Relationships>
</file>

<file path=xl/drawings/_rels/drawing15.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 Estado de Solicitudes'!A1"/></Relationships>
</file>

<file path=xl/drawings/_rels/drawing16.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 Estado de Solicitudes'!A1"/></Relationships>
</file>

<file path=xl/drawings/_rels/drawing17.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II. Bono por hijo'!A1"/></Relationships>
</file>

<file path=xl/drawings/_rels/drawing19.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V. Subsidio STJ'!A1"/></Relationships>
</file>

<file path=xl/drawings/_rels/drawing21.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V. Subsidio STJ'!A1"/></Relationships>
</file>

<file path=xl/drawings/_rels/drawing22.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V. Subsidio STJ'!A1"/></Relationships>
</file>

<file path=xl/drawings/_rels/drawing2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chart" Target="../charts/chart1.xml"/></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 Beneficios pagados'!A1"/></Relationships>
</file>

<file path=xl/drawings/_rels/drawing4.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 Beneficios pagados'!A1"/></Relationships>
</file>

<file path=xl/drawings/_rels/drawing5.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 Beneficios pagados'!A1"/></Relationships>
</file>

<file path=xl/drawings/_rels/drawing6.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 Beneficios pagados'!A1"/></Relationships>
</file>

<file path=xl/drawings/_rels/drawing7.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 Beneficios pagados'!A1"/></Relationships>
</file>

<file path=xl/drawings/_rels/drawing8.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hyperlink" Target="#'I. Beneficios pagados'!A1"/></Relationships>
</file>

<file path=xl/drawings/_rels/drawing9.xml.rels><?xml version="1.0" encoding="UTF-8" standalone="yes"?>
<Relationships xmlns="http://schemas.openxmlformats.org/package/2006/relationships"><Relationship Id="rId2" Type="http://schemas.openxmlformats.org/officeDocument/2006/relationships/hyperlink" Target="#'Indice General'!A1"/><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861060</xdr:colOff>
      <xdr:row>4</xdr:row>
      <xdr:rowOff>50377</xdr:rowOff>
    </xdr:to>
    <xdr:pic>
      <xdr:nvPicPr>
        <xdr:cNvPr id="3" name="Imagen 2">
          <a:extLst>
            <a:ext uri="{FF2B5EF4-FFF2-40B4-BE49-F238E27FC236}">
              <a16:creationId xmlns:a16="http://schemas.microsoft.com/office/drawing/2014/main" id="{7C1C1A53-1B9F-AE98-1CE0-F9F16DE95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22860"/>
          <a:ext cx="838200" cy="7590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0</xdr:colOff>
      <xdr:row>1</xdr:row>
      <xdr:rowOff>4483</xdr:rowOff>
    </xdr:from>
    <xdr:to>
      <xdr:col>20</xdr:col>
      <xdr:colOff>616884</xdr:colOff>
      <xdr:row>3</xdr:row>
      <xdr:rowOff>45385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A991DD41-B2B1-4C41-8917-0E43E98A9BAA}"/>
            </a:ext>
          </a:extLst>
        </xdr:cNvPr>
        <xdr:cNvSpPr/>
      </xdr:nvSpPr>
      <xdr:spPr>
        <a:xfrm>
          <a:off x="14411325" y="194983"/>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Estado de Solicitudes</a:t>
          </a:r>
        </a:p>
      </xdr:txBody>
    </xdr:sp>
    <xdr:clientData/>
  </xdr:twoCellAnchor>
  <xdr:twoCellAnchor>
    <xdr:from>
      <xdr:col>21</xdr:col>
      <xdr:colOff>310404</xdr:colOff>
      <xdr:row>1</xdr:row>
      <xdr:rowOff>0</xdr:rowOff>
    </xdr:from>
    <xdr:to>
      <xdr:col>24</xdr:col>
      <xdr:colOff>57151</xdr:colOff>
      <xdr:row>3</xdr:row>
      <xdr:rowOff>40902</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82A46C8B-0619-401E-9E16-F47403B7AECF}"/>
            </a:ext>
          </a:extLst>
        </xdr:cNvPr>
        <xdr:cNvSpPr/>
      </xdr:nvSpPr>
      <xdr:spPr>
        <a:xfrm>
          <a:off x="17693529" y="190500"/>
          <a:ext cx="1947022"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581025</xdr:colOff>
      <xdr:row>1</xdr:row>
      <xdr:rowOff>295275</xdr:rowOff>
    </xdr:from>
    <xdr:to>
      <xdr:col>19</xdr:col>
      <xdr:colOff>619125</xdr:colOff>
      <xdr:row>3</xdr:row>
      <xdr:rowOff>28575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BAF3CBE5-9368-4CD1-89E3-BEBF1F55430A}"/>
            </a:ext>
          </a:extLst>
        </xdr:cNvPr>
        <xdr:cNvSpPr/>
      </xdr:nvSpPr>
      <xdr:spPr>
        <a:xfrm>
          <a:off x="13544550" y="485775"/>
          <a:ext cx="1581150" cy="257175"/>
        </a:xfrm>
        <a:prstGeom prst="roundRect">
          <a:avLst/>
        </a:prstGeom>
        <a:solidFill>
          <a:schemeClr val="tx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100"/>
            <a:t>Volver al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257175</xdr:colOff>
      <xdr:row>0</xdr:row>
      <xdr:rowOff>118783</xdr:rowOff>
    </xdr:from>
    <xdr:to>
      <xdr:col>18</xdr:col>
      <xdr:colOff>302559</xdr:colOff>
      <xdr:row>2</xdr:row>
      <xdr:rowOff>159685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B7F8DDDD-2558-4322-83F0-7989120C05FD}"/>
            </a:ext>
          </a:extLst>
        </xdr:cNvPr>
        <xdr:cNvSpPr/>
      </xdr:nvSpPr>
      <xdr:spPr>
        <a:xfrm>
          <a:off x="14097000" y="118783"/>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Estado de Solicitudes</a:t>
          </a:r>
        </a:p>
      </xdr:txBody>
    </xdr:sp>
    <xdr:clientData/>
  </xdr:twoCellAnchor>
  <xdr:twoCellAnchor>
    <xdr:from>
      <xdr:col>18</xdr:col>
      <xdr:colOff>544606</xdr:colOff>
      <xdr:row>0</xdr:row>
      <xdr:rowOff>121024</xdr:rowOff>
    </xdr:from>
    <xdr:to>
      <xdr:col>21</xdr:col>
      <xdr:colOff>523315</xdr:colOff>
      <xdr:row>2</xdr:row>
      <xdr:rowOff>161926</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B0CDF8DF-538E-4241-8544-C932C06489C0}"/>
            </a:ext>
          </a:extLst>
        </xdr:cNvPr>
        <xdr:cNvSpPr/>
      </xdr:nvSpPr>
      <xdr:spPr>
        <a:xfrm>
          <a:off x="17633577" y="121024"/>
          <a:ext cx="1827679" cy="522755"/>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1</xdr:row>
      <xdr:rowOff>4483</xdr:rowOff>
    </xdr:from>
    <xdr:to>
      <xdr:col>16</xdr:col>
      <xdr:colOff>283509</xdr:colOff>
      <xdr:row>3</xdr:row>
      <xdr:rowOff>45385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9A3198D2-9449-42CB-B258-42573E63347F}"/>
            </a:ext>
          </a:extLst>
        </xdr:cNvPr>
        <xdr:cNvSpPr/>
      </xdr:nvSpPr>
      <xdr:spPr>
        <a:xfrm>
          <a:off x="13344525" y="194983"/>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Estado de Solicitudes</a:t>
          </a:r>
        </a:p>
      </xdr:txBody>
    </xdr:sp>
    <xdr:clientData/>
  </xdr:twoCellAnchor>
  <xdr:twoCellAnchor>
    <xdr:from>
      <xdr:col>16</xdr:col>
      <xdr:colOff>615203</xdr:colOff>
      <xdr:row>1</xdr:row>
      <xdr:rowOff>0</xdr:rowOff>
    </xdr:from>
    <xdr:to>
      <xdr:col>19</xdr:col>
      <xdr:colOff>384362</xdr:colOff>
      <xdr:row>3</xdr:row>
      <xdr:rowOff>40902</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54443937-F1FA-4EAA-B0D3-4007F25E14EC}"/>
            </a:ext>
          </a:extLst>
        </xdr:cNvPr>
        <xdr:cNvSpPr/>
      </xdr:nvSpPr>
      <xdr:spPr>
        <a:xfrm>
          <a:off x="15502778" y="19050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581025</xdr:colOff>
      <xdr:row>0</xdr:row>
      <xdr:rowOff>90208</xdr:rowOff>
    </xdr:from>
    <xdr:to>
      <xdr:col>14</xdr:col>
      <xdr:colOff>93009</xdr:colOff>
      <xdr:row>2</xdr:row>
      <xdr:rowOff>131110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B2ABEBBC-F3B7-4016-B890-0A1F3CDB9EC2}"/>
            </a:ext>
          </a:extLst>
        </xdr:cNvPr>
        <xdr:cNvSpPr/>
      </xdr:nvSpPr>
      <xdr:spPr>
        <a:xfrm>
          <a:off x="13154025" y="90208"/>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Estado de Solicitudes</a:t>
          </a:r>
        </a:p>
      </xdr:txBody>
    </xdr:sp>
    <xdr:clientData/>
  </xdr:twoCellAnchor>
  <xdr:twoCellAnchor>
    <xdr:from>
      <xdr:col>14</xdr:col>
      <xdr:colOff>329453</xdr:colOff>
      <xdr:row>0</xdr:row>
      <xdr:rowOff>95250</xdr:rowOff>
    </xdr:from>
    <xdr:to>
      <xdr:col>17</xdr:col>
      <xdr:colOff>98612</xdr:colOff>
      <xdr:row>2</xdr:row>
      <xdr:rowOff>136152</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60C2FB0-0F2E-4E55-B49A-68135D333053}"/>
            </a:ext>
          </a:extLst>
        </xdr:cNvPr>
        <xdr:cNvSpPr/>
      </xdr:nvSpPr>
      <xdr:spPr>
        <a:xfrm>
          <a:off x="15369428" y="9525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0</xdr:colOff>
      <xdr:row>1</xdr:row>
      <xdr:rowOff>4483</xdr:rowOff>
    </xdr:from>
    <xdr:to>
      <xdr:col>20</xdr:col>
      <xdr:colOff>283509</xdr:colOff>
      <xdr:row>3</xdr:row>
      <xdr:rowOff>45385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112C864-7225-48DA-832D-EE0E42C06B58}"/>
            </a:ext>
          </a:extLst>
        </xdr:cNvPr>
        <xdr:cNvSpPr/>
      </xdr:nvSpPr>
      <xdr:spPr>
        <a:xfrm>
          <a:off x="14744700" y="194983"/>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Estado de Solicitudes</a:t>
          </a:r>
        </a:p>
      </xdr:txBody>
    </xdr:sp>
    <xdr:clientData/>
  </xdr:twoCellAnchor>
  <xdr:twoCellAnchor>
    <xdr:from>
      <xdr:col>20</xdr:col>
      <xdr:colOff>615203</xdr:colOff>
      <xdr:row>1</xdr:row>
      <xdr:rowOff>0</xdr:rowOff>
    </xdr:from>
    <xdr:to>
      <xdr:col>23</xdr:col>
      <xdr:colOff>127187</xdr:colOff>
      <xdr:row>3</xdr:row>
      <xdr:rowOff>40902</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5D01AC81-5BBA-42CA-BEE2-6FCBE6F3F545}"/>
            </a:ext>
          </a:extLst>
        </xdr:cNvPr>
        <xdr:cNvSpPr/>
      </xdr:nvSpPr>
      <xdr:spPr>
        <a:xfrm>
          <a:off x="16902953" y="19050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1</xdr:row>
      <xdr:rowOff>4483</xdr:rowOff>
    </xdr:from>
    <xdr:to>
      <xdr:col>17</xdr:col>
      <xdr:colOff>302559</xdr:colOff>
      <xdr:row>3</xdr:row>
      <xdr:rowOff>76200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9FCEF562-4963-4399-8248-B655AF1B3E65}"/>
            </a:ext>
          </a:extLst>
        </xdr:cNvPr>
        <xdr:cNvSpPr/>
      </xdr:nvSpPr>
      <xdr:spPr>
        <a:xfrm>
          <a:off x="13458825" y="194983"/>
          <a:ext cx="1826559" cy="557492"/>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Estado de Solicitudes</a:t>
          </a:r>
        </a:p>
      </xdr:txBody>
    </xdr:sp>
    <xdr:clientData/>
  </xdr:twoCellAnchor>
  <xdr:twoCellAnchor>
    <xdr:from>
      <xdr:col>17</xdr:col>
      <xdr:colOff>634253</xdr:colOff>
      <xdr:row>1</xdr:row>
      <xdr:rowOff>0</xdr:rowOff>
    </xdr:from>
    <xdr:to>
      <xdr:col>20</xdr:col>
      <xdr:colOff>174812</xdr:colOff>
      <xdr:row>3</xdr:row>
      <xdr:rowOff>47625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12FB234A-E202-4D46-B999-A5A9AD4674A1}"/>
            </a:ext>
          </a:extLst>
        </xdr:cNvPr>
        <xdr:cNvSpPr/>
      </xdr:nvSpPr>
      <xdr:spPr>
        <a:xfrm>
          <a:off x="15617078" y="190500"/>
          <a:ext cx="1826559" cy="5334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861060</xdr:colOff>
      <xdr:row>4</xdr:row>
      <xdr:rowOff>50377</xdr:rowOff>
    </xdr:to>
    <xdr:pic>
      <xdr:nvPicPr>
        <xdr:cNvPr id="2" name="Imagen 1">
          <a:extLst>
            <a:ext uri="{FF2B5EF4-FFF2-40B4-BE49-F238E27FC236}">
              <a16:creationId xmlns:a16="http://schemas.microsoft.com/office/drawing/2014/main" id="{4B566E95-CD21-4C0A-AC8A-3E69A869F8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22860"/>
          <a:ext cx="838200" cy="789517"/>
        </a:xfrm>
        <a:prstGeom prst="rect">
          <a:avLst/>
        </a:prstGeom>
      </xdr:spPr>
    </xdr:pic>
    <xdr:clientData/>
  </xdr:twoCellAnchor>
  <xdr:twoCellAnchor>
    <xdr:from>
      <xdr:col>16</xdr:col>
      <xdr:colOff>634253</xdr:colOff>
      <xdr:row>2</xdr:row>
      <xdr:rowOff>0</xdr:rowOff>
    </xdr:from>
    <xdr:to>
      <xdr:col>19</xdr:col>
      <xdr:colOff>174812</xdr:colOff>
      <xdr:row>4</xdr:row>
      <xdr:rowOff>145677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95C860F3-33CA-4502-8A1D-9A6B8F0598E3}"/>
            </a:ext>
          </a:extLst>
        </xdr:cNvPr>
        <xdr:cNvSpPr/>
      </xdr:nvSpPr>
      <xdr:spPr>
        <a:xfrm>
          <a:off x="13026278" y="38100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302559</xdr:colOff>
      <xdr:row>3</xdr:row>
      <xdr:rowOff>85725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E25C2244-E505-4AEC-8929-6543DEEE3461}"/>
            </a:ext>
          </a:extLst>
        </xdr:cNvPr>
        <xdr:cNvSpPr/>
      </xdr:nvSpPr>
      <xdr:spPr>
        <a:xfrm>
          <a:off x="13115925" y="190500"/>
          <a:ext cx="1826559" cy="5715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Bono</a:t>
          </a:r>
          <a:r>
            <a:rPr lang="es-CL" sz="1200" b="1" baseline="0"/>
            <a:t> por Hijo</a:t>
          </a:r>
          <a:endParaRPr lang="es-CL" sz="1200" b="1"/>
        </a:p>
      </xdr:txBody>
    </xdr:sp>
    <xdr:clientData/>
  </xdr:twoCellAnchor>
  <xdr:twoCellAnchor>
    <xdr:from>
      <xdr:col>12</xdr:col>
      <xdr:colOff>634253</xdr:colOff>
      <xdr:row>1</xdr:row>
      <xdr:rowOff>19051</xdr:rowOff>
    </xdr:from>
    <xdr:to>
      <xdr:col>15</xdr:col>
      <xdr:colOff>174812</xdr:colOff>
      <xdr:row>3</xdr:row>
      <xdr:rowOff>85726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205873BD-5CC1-4585-8C8C-5B7A6114AFA5}"/>
            </a:ext>
          </a:extLst>
        </xdr:cNvPr>
        <xdr:cNvSpPr/>
      </xdr:nvSpPr>
      <xdr:spPr>
        <a:xfrm>
          <a:off x="15274178" y="209551"/>
          <a:ext cx="1826559" cy="55245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861060</xdr:colOff>
      <xdr:row>4</xdr:row>
      <xdr:rowOff>50377</xdr:rowOff>
    </xdr:to>
    <xdr:pic>
      <xdr:nvPicPr>
        <xdr:cNvPr id="2" name="Imagen 1">
          <a:extLst>
            <a:ext uri="{FF2B5EF4-FFF2-40B4-BE49-F238E27FC236}">
              <a16:creationId xmlns:a16="http://schemas.microsoft.com/office/drawing/2014/main" id="{8CBB07F5-11C5-4EDC-8C5F-EF9C859F4C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22860"/>
          <a:ext cx="838200" cy="789517"/>
        </a:xfrm>
        <a:prstGeom prst="rect">
          <a:avLst/>
        </a:prstGeom>
      </xdr:spPr>
    </xdr:pic>
    <xdr:clientData/>
  </xdr:twoCellAnchor>
  <xdr:twoCellAnchor>
    <xdr:from>
      <xdr:col>16</xdr:col>
      <xdr:colOff>634253</xdr:colOff>
      <xdr:row>2</xdr:row>
      <xdr:rowOff>0</xdr:rowOff>
    </xdr:from>
    <xdr:to>
      <xdr:col>19</xdr:col>
      <xdr:colOff>174812</xdr:colOff>
      <xdr:row>4</xdr:row>
      <xdr:rowOff>145677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A648595C-3590-4984-8113-ED9058951528}"/>
            </a:ext>
          </a:extLst>
        </xdr:cNvPr>
        <xdr:cNvSpPr/>
      </xdr:nvSpPr>
      <xdr:spPr>
        <a:xfrm>
          <a:off x="13026278" y="38100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861060</xdr:colOff>
      <xdr:row>4</xdr:row>
      <xdr:rowOff>50377</xdr:rowOff>
    </xdr:to>
    <xdr:pic>
      <xdr:nvPicPr>
        <xdr:cNvPr id="2" name="Imagen 1">
          <a:extLst>
            <a:ext uri="{FF2B5EF4-FFF2-40B4-BE49-F238E27FC236}">
              <a16:creationId xmlns:a16="http://schemas.microsoft.com/office/drawing/2014/main" id="{8DAF2DE4-573B-45C3-94A3-92AC50827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22860"/>
          <a:ext cx="838200" cy="759037"/>
        </a:xfrm>
        <a:prstGeom prst="rect">
          <a:avLst/>
        </a:prstGeom>
      </xdr:spPr>
    </xdr:pic>
    <xdr:clientData/>
  </xdr:twoCellAnchor>
  <xdr:twoCellAnchor>
    <xdr:from>
      <xdr:col>15</xdr:col>
      <xdr:colOff>276225</xdr:colOff>
      <xdr:row>0</xdr:row>
      <xdr:rowOff>171450</xdr:rowOff>
    </xdr:from>
    <xdr:to>
      <xdr:col>17</xdr:col>
      <xdr:colOff>578784</xdr:colOff>
      <xdr:row>3</xdr:row>
      <xdr:rowOff>126627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5F33BA5A-8F35-48EA-AECD-111E39D6E85D}"/>
            </a:ext>
          </a:extLst>
        </xdr:cNvPr>
        <xdr:cNvSpPr/>
      </xdr:nvSpPr>
      <xdr:spPr>
        <a:xfrm>
          <a:off x="11906250" y="17145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447675</xdr:colOff>
      <xdr:row>3</xdr:row>
      <xdr:rowOff>85725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2D47391D-2BFE-4981-93E6-B8906BBF1E7D}"/>
            </a:ext>
          </a:extLst>
        </xdr:cNvPr>
        <xdr:cNvSpPr/>
      </xdr:nvSpPr>
      <xdr:spPr>
        <a:xfrm>
          <a:off x="10267950" y="190500"/>
          <a:ext cx="1971675" cy="5715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100" b="1"/>
            <a:t>Volver al Índice de Subsidio al Trabajador Joven</a:t>
          </a:r>
        </a:p>
      </xdr:txBody>
    </xdr:sp>
    <xdr:clientData/>
  </xdr:twoCellAnchor>
  <xdr:twoCellAnchor>
    <xdr:from>
      <xdr:col>14</xdr:col>
      <xdr:colOff>634253</xdr:colOff>
      <xdr:row>1</xdr:row>
      <xdr:rowOff>19051</xdr:rowOff>
    </xdr:from>
    <xdr:to>
      <xdr:col>17</xdr:col>
      <xdr:colOff>174812</xdr:colOff>
      <xdr:row>3</xdr:row>
      <xdr:rowOff>85726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A5E2C426-6E31-4C68-8B72-7B28DD09CFFB}"/>
            </a:ext>
          </a:extLst>
        </xdr:cNvPr>
        <xdr:cNvSpPr/>
      </xdr:nvSpPr>
      <xdr:spPr>
        <a:xfrm>
          <a:off x="12426203" y="209551"/>
          <a:ext cx="1826559" cy="55245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1</xdr:row>
      <xdr:rowOff>0</xdr:rowOff>
    </xdr:from>
    <xdr:to>
      <xdr:col>16</xdr:col>
      <xdr:colOff>447675</xdr:colOff>
      <xdr:row>3</xdr:row>
      <xdr:rowOff>85725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F60D2EA1-A353-488C-AD9A-FBD895ADD340}"/>
            </a:ext>
          </a:extLst>
        </xdr:cNvPr>
        <xdr:cNvSpPr/>
      </xdr:nvSpPr>
      <xdr:spPr>
        <a:xfrm>
          <a:off x="10725150" y="190500"/>
          <a:ext cx="1971675" cy="5715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100" b="1"/>
            <a:t>Volver al Índice de Subsidio al Trabajador Joven</a:t>
          </a:r>
        </a:p>
      </xdr:txBody>
    </xdr:sp>
    <xdr:clientData/>
  </xdr:twoCellAnchor>
  <xdr:twoCellAnchor>
    <xdr:from>
      <xdr:col>16</xdr:col>
      <xdr:colOff>634253</xdr:colOff>
      <xdr:row>1</xdr:row>
      <xdr:rowOff>19051</xdr:rowOff>
    </xdr:from>
    <xdr:to>
      <xdr:col>19</xdr:col>
      <xdr:colOff>174812</xdr:colOff>
      <xdr:row>3</xdr:row>
      <xdr:rowOff>85726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FA1B076-90DA-47C3-B05A-6C73F7033699}"/>
            </a:ext>
          </a:extLst>
        </xdr:cNvPr>
        <xdr:cNvSpPr/>
      </xdr:nvSpPr>
      <xdr:spPr>
        <a:xfrm>
          <a:off x="12883403" y="209551"/>
          <a:ext cx="1826559" cy="55245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1</xdr:row>
      <xdr:rowOff>0</xdr:rowOff>
    </xdr:from>
    <xdr:to>
      <xdr:col>16</xdr:col>
      <xdr:colOff>447675</xdr:colOff>
      <xdr:row>3</xdr:row>
      <xdr:rowOff>85725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E659881F-1285-4D30-99D5-5AF56F86B7B1}"/>
            </a:ext>
          </a:extLst>
        </xdr:cNvPr>
        <xdr:cNvSpPr/>
      </xdr:nvSpPr>
      <xdr:spPr>
        <a:xfrm>
          <a:off x="10858500" y="190500"/>
          <a:ext cx="1971675" cy="57150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100" b="1"/>
            <a:t>Volver al Índice de Subsidio al Trabajador Joven</a:t>
          </a:r>
        </a:p>
      </xdr:txBody>
    </xdr:sp>
    <xdr:clientData/>
  </xdr:twoCellAnchor>
  <xdr:twoCellAnchor>
    <xdr:from>
      <xdr:col>16</xdr:col>
      <xdr:colOff>634253</xdr:colOff>
      <xdr:row>1</xdr:row>
      <xdr:rowOff>19051</xdr:rowOff>
    </xdr:from>
    <xdr:to>
      <xdr:col>19</xdr:col>
      <xdr:colOff>174812</xdr:colOff>
      <xdr:row>3</xdr:row>
      <xdr:rowOff>85726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F6771F69-81E7-4CE6-ADC2-6B6B03CDAADB}"/>
            </a:ext>
          </a:extLst>
        </xdr:cNvPr>
        <xdr:cNvSpPr/>
      </xdr:nvSpPr>
      <xdr:spPr>
        <a:xfrm>
          <a:off x="13016753" y="209551"/>
          <a:ext cx="1826559" cy="552450"/>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371475</xdr:colOff>
      <xdr:row>44</xdr:row>
      <xdr:rowOff>119063</xdr:rowOff>
    </xdr:from>
    <xdr:to>
      <xdr:col>6</xdr:col>
      <xdr:colOff>552450</xdr:colOff>
      <xdr:row>59</xdr:row>
      <xdr:rowOff>147638</xdr:rowOff>
    </xdr:to>
    <xdr:graphicFrame macro="">
      <xdr:nvGraphicFramePr>
        <xdr:cNvPr id="2" name="Gráfico 1">
          <a:extLst>
            <a:ext uri="{FF2B5EF4-FFF2-40B4-BE49-F238E27FC236}">
              <a16:creationId xmlns:a16="http://schemas.microsoft.com/office/drawing/2014/main" id="{4EB7B7AC-42E2-4F27-B51A-DA44C4C85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647700</xdr:colOff>
      <xdr:row>1</xdr:row>
      <xdr:rowOff>19050</xdr:rowOff>
    </xdr:from>
    <xdr:to>
      <xdr:col>17</xdr:col>
      <xdr:colOff>704850</xdr:colOff>
      <xdr:row>1</xdr:row>
      <xdr:rowOff>276225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A7B75B4F-F28B-46A9-A6E5-1A01AFD02889}"/>
            </a:ext>
          </a:extLst>
        </xdr:cNvPr>
        <xdr:cNvSpPr/>
      </xdr:nvSpPr>
      <xdr:spPr>
        <a:xfrm>
          <a:off x="11525250" y="209550"/>
          <a:ext cx="1581150" cy="257175"/>
        </a:xfrm>
        <a:prstGeom prst="roundRect">
          <a:avLst/>
        </a:prstGeom>
        <a:solidFill>
          <a:schemeClr val="tx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100"/>
            <a:t>Volver al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1266825</xdr:colOff>
      <xdr:row>1</xdr:row>
      <xdr:rowOff>219075</xdr:rowOff>
    </xdr:from>
    <xdr:to>
      <xdr:col>11</xdr:col>
      <xdr:colOff>19050</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8555F16E-9F7B-485A-97AA-B082B8C0CB07}"/>
            </a:ext>
          </a:extLst>
        </xdr:cNvPr>
        <xdr:cNvSpPr/>
      </xdr:nvSpPr>
      <xdr:spPr>
        <a:xfrm>
          <a:off x="9591675" y="476250"/>
          <a:ext cx="1543050" cy="266700"/>
        </a:xfrm>
        <a:prstGeom prst="roundRect">
          <a:avLst/>
        </a:prstGeom>
        <a:solidFill>
          <a:schemeClr val="tx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100"/>
            <a:t>Volver al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987986</xdr:colOff>
      <xdr:row>1</xdr:row>
      <xdr:rowOff>24901</xdr:rowOff>
    </xdr:from>
    <xdr:to>
      <xdr:col>15</xdr:col>
      <xdr:colOff>730251</xdr:colOff>
      <xdr:row>3</xdr:row>
      <xdr:rowOff>77819</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4086A593-4F34-BD9A-A030-6A23122C5DA3}"/>
            </a:ext>
          </a:extLst>
        </xdr:cNvPr>
        <xdr:cNvSpPr/>
      </xdr:nvSpPr>
      <xdr:spPr>
        <a:xfrm>
          <a:off x="15148486" y="215401"/>
          <a:ext cx="1816598" cy="539751"/>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Pago de Beneficios</a:t>
          </a:r>
        </a:p>
      </xdr:txBody>
    </xdr:sp>
    <xdr:clientData/>
  </xdr:twoCellAnchor>
  <xdr:twoCellAnchor>
    <xdr:from>
      <xdr:col>15</xdr:col>
      <xdr:colOff>1045760</xdr:colOff>
      <xdr:row>1</xdr:row>
      <xdr:rowOff>31002</xdr:rowOff>
    </xdr:from>
    <xdr:to>
      <xdr:col>18</xdr:col>
      <xdr:colOff>0</xdr:colOff>
      <xdr:row>3</xdr:row>
      <xdr:rowOff>83920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DF8D138-8ABD-441E-A125-D98715A82D1E}"/>
            </a:ext>
          </a:extLst>
        </xdr:cNvPr>
        <xdr:cNvSpPr/>
      </xdr:nvSpPr>
      <xdr:spPr>
        <a:xfrm>
          <a:off x="17280593" y="221502"/>
          <a:ext cx="2059392" cy="539751"/>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0</xdr:colOff>
      <xdr:row>1</xdr:row>
      <xdr:rowOff>0</xdr:rowOff>
    </xdr:from>
    <xdr:to>
      <xdr:col>42</xdr:col>
      <xdr:colOff>294715</xdr:colOff>
      <xdr:row>3</xdr:row>
      <xdr:rowOff>52918</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30AE161D-8476-4A16-A167-A362F5FF0F23}"/>
            </a:ext>
          </a:extLst>
        </xdr:cNvPr>
        <xdr:cNvSpPr/>
      </xdr:nvSpPr>
      <xdr:spPr>
        <a:xfrm>
          <a:off x="41938575" y="190500"/>
          <a:ext cx="1818715" cy="538693"/>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Pago de Beneficios</a:t>
          </a:r>
        </a:p>
      </xdr:txBody>
    </xdr:sp>
    <xdr:clientData/>
  </xdr:twoCellAnchor>
  <xdr:twoCellAnchor>
    <xdr:from>
      <xdr:col>42</xdr:col>
      <xdr:colOff>610224</xdr:colOff>
      <xdr:row>1</xdr:row>
      <xdr:rowOff>6101</xdr:rowOff>
    </xdr:from>
    <xdr:to>
      <xdr:col>45</xdr:col>
      <xdr:colOff>88339</xdr:colOff>
      <xdr:row>3</xdr:row>
      <xdr:rowOff>59019</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C70365D5-5153-46E4-9382-9E2F02EE54B3}"/>
            </a:ext>
          </a:extLst>
        </xdr:cNvPr>
        <xdr:cNvSpPr/>
      </xdr:nvSpPr>
      <xdr:spPr>
        <a:xfrm>
          <a:off x="44072799" y="196601"/>
          <a:ext cx="1764115" cy="538693"/>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24343</xdr:colOff>
      <xdr:row>1</xdr:row>
      <xdr:rowOff>128308</xdr:rowOff>
    </xdr:from>
    <xdr:to>
      <xdr:col>16</xdr:col>
      <xdr:colOff>326902</xdr:colOff>
      <xdr:row>3</xdr:row>
      <xdr:rowOff>209550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FD633755-C81E-41FF-8E7F-43C5D3B29B25}"/>
            </a:ext>
          </a:extLst>
        </xdr:cNvPr>
        <xdr:cNvSpPr/>
      </xdr:nvSpPr>
      <xdr:spPr>
        <a:xfrm>
          <a:off x="14492818" y="318808"/>
          <a:ext cx="1998009" cy="56701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Pago de Beneficios</a:t>
          </a:r>
        </a:p>
      </xdr:txBody>
    </xdr:sp>
    <xdr:clientData/>
  </xdr:twoCellAnchor>
  <xdr:twoCellAnchor>
    <xdr:from>
      <xdr:col>16</xdr:col>
      <xdr:colOff>584511</xdr:colOff>
      <xdr:row>1</xdr:row>
      <xdr:rowOff>134408</xdr:rowOff>
    </xdr:from>
    <xdr:to>
      <xdr:col>18</xdr:col>
      <xdr:colOff>744195</xdr:colOff>
      <xdr:row>3</xdr:row>
      <xdr:rowOff>190500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B5E9D7F-802A-41A0-954D-F2AA1A7312EE}"/>
            </a:ext>
          </a:extLst>
        </xdr:cNvPr>
        <xdr:cNvSpPr/>
      </xdr:nvSpPr>
      <xdr:spPr>
        <a:xfrm>
          <a:off x="16748436" y="324908"/>
          <a:ext cx="1959909" cy="54186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xdr:colOff>
      <xdr:row>2</xdr:row>
      <xdr:rowOff>4483</xdr:rowOff>
    </xdr:from>
    <xdr:to>
      <xdr:col>15</xdr:col>
      <xdr:colOff>857251</xdr:colOff>
      <xdr:row>4</xdr:row>
      <xdr:rowOff>102535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4177CD26-C77B-4844-8005-AD74E5F83F89}"/>
            </a:ext>
          </a:extLst>
        </xdr:cNvPr>
        <xdr:cNvSpPr/>
      </xdr:nvSpPr>
      <xdr:spPr>
        <a:xfrm>
          <a:off x="13787439" y="492639"/>
          <a:ext cx="2107406"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Pago de Beneficios</a:t>
          </a:r>
        </a:p>
      </xdr:txBody>
    </xdr:sp>
    <xdr:clientData/>
  </xdr:twoCellAnchor>
  <xdr:twoCellAnchor>
    <xdr:from>
      <xdr:col>16</xdr:col>
      <xdr:colOff>15128</xdr:colOff>
      <xdr:row>2</xdr:row>
      <xdr:rowOff>11906</xdr:rowOff>
    </xdr:from>
    <xdr:to>
      <xdr:col>18</xdr:col>
      <xdr:colOff>127187</xdr:colOff>
      <xdr:row>4</xdr:row>
      <xdr:rowOff>109958</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E4AD95EF-D569-449D-975F-54BF301FCCE9}"/>
            </a:ext>
          </a:extLst>
        </xdr:cNvPr>
        <xdr:cNvSpPr/>
      </xdr:nvSpPr>
      <xdr:spPr>
        <a:xfrm>
          <a:off x="16279066" y="500062"/>
          <a:ext cx="2183746"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1</xdr:row>
      <xdr:rowOff>4483</xdr:rowOff>
    </xdr:from>
    <xdr:to>
      <xdr:col>16</xdr:col>
      <xdr:colOff>112059</xdr:colOff>
      <xdr:row>3</xdr:row>
      <xdr:rowOff>45385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C3655777-41BC-4DFD-A1CB-BEAD3E964D0C}"/>
            </a:ext>
          </a:extLst>
        </xdr:cNvPr>
        <xdr:cNvSpPr/>
      </xdr:nvSpPr>
      <xdr:spPr>
        <a:xfrm>
          <a:off x="12992100" y="194983"/>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Pago de Beneficios</a:t>
          </a:r>
        </a:p>
      </xdr:txBody>
    </xdr:sp>
    <xdr:clientData/>
  </xdr:twoCellAnchor>
  <xdr:twoCellAnchor>
    <xdr:from>
      <xdr:col>16</xdr:col>
      <xdr:colOff>443753</xdr:colOff>
      <xdr:row>1</xdr:row>
      <xdr:rowOff>0</xdr:rowOff>
    </xdr:from>
    <xdr:to>
      <xdr:col>18</xdr:col>
      <xdr:colOff>555812</xdr:colOff>
      <xdr:row>3</xdr:row>
      <xdr:rowOff>40902</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832CB61-F435-4A43-944E-B8DEF4ABCAC1}"/>
            </a:ext>
          </a:extLst>
        </xdr:cNvPr>
        <xdr:cNvSpPr/>
      </xdr:nvSpPr>
      <xdr:spPr>
        <a:xfrm>
          <a:off x="15150353" y="19050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0</xdr:colOff>
      <xdr:row>1</xdr:row>
      <xdr:rowOff>0</xdr:rowOff>
    </xdr:from>
    <xdr:to>
      <xdr:col>23</xdr:col>
      <xdr:colOff>294715</xdr:colOff>
      <xdr:row>3</xdr:row>
      <xdr:rowOff>52918</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D95D7727-99E2-44CC-9E93-B7D84B9510D8}"/>
            </a:ext>
          </a:extLst>
        </xdr:cNvPr>
        <xdr:cNvSpPr/>
      </xdr:nvSpPr>
      <xdr:spPr>
        <a:xfrm>
          <a:off x="16563975" y="190500"/>
          <a:ext cx="1818715" cy="538693"/>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L" sz="1200" b="1"/>
            <a:t>Volver al Índice de Pago de Beneficios</a:t>
          </a:r>
        </a:p>
      </xdr:txBody>
    </xdr:sp>
    <xdr:clientData/>
  </xdr:twoCellAnchor>
  <xdr:twoCellAnchor>
    <xdr:from>
      <xdr:col>23</xdr:col>
      <xdr:colOff>610224</xdr:colOff>
      <xdr:row>1</xdr:row>
      <xdr:rowOff>6101</xdr:rowOff>
    </xdr:from>
    <xdr:to>
      <xdr:col>26</xdr:col>
      <xdr:colOff>88339</xdr:colOff>
      <xdr:row>3</xdr:row>
      <xdr:rowOff>59019</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A9021AE-CF65-449D-B71A-64F737768E10}"/>
            </a:ext>
          </a:extLst>
        </xdr:cNvPr>
        <xdr:cNvSpPr/>
      </xdr:nvSpPr>
      <xdr:spPr>
        <a:xfrm>
          <a:off x="18698199" y="196601"/>
          <a:ext cx="1764115" cy="538693"/>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861060</xdr:colOff>
      <xdr:row>4</xdr:row>
      <xdr:rowOff>50377</xdr:rowOff>
    </xdr:to>
    <xdr:pic>
      <xdr:nvPicPr>
        <xdr:cNvPr id="2" name="Imagen 1">
          <a:extLst>
            <a:ext uri="{FF2B5EF4-FFF2-40B4-BE49-F238E27FC236}">
              <a16:creationId xmlns:a16="http://schemas.microsoft.com/office/drawing/2014/main" id="{04EE63BE-9BA1-4CAD-8975-ED213B9B5E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22860"/>
          <a:ext cx="838200" cy="759037"/>
        </a:xfrm>
        <a:prstGeom prst="rect">
          <a:avLst/>
        </a:prstGeom>
      </xdr:spPr>
    </xdr:pic>
    <xdr:clientData/>
  </xdr:twoCellAnchor>
  <xdr:twoCellAnchor>
    <xdr:from>
      <xdr:col>16</xdr:col>
      <xdr:colOff>634253</xdr:colOff>
      <xdr:row>2</xdr:row>
      <xdr:rowOff>0</xdr:rowOff>
    </xdr:from>
    <xdr:to>
      <xdr:col>19</xdr:col>
      <xdr:colOff>174812</xdr:colOff>
      <xdr:row>4</xdr:row>
      <xdr:rowOff>145677</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53BD3A05-9C33-4CC9-A73E-28DF88D2CA85}"/>
            </a:ext>
          </a:extLst>
        </xdr:cNvPr>
        <xdr:cNvSpPr/>
      </xdr:nvSpPr>
      <xdr:spPr>
        <a:xfrm>
          <a:off x="13026278" y="381000"/>
          <a:ext cx="1826559" cy="526677"/>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a:t>Volver al Índice General</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stanza Morales Lavín" refreshedDate="45063.757489699077" createdVersion="8" refreshedVersion="8" minRefreshableVersion="3" recordCount="174" xr:uid="{C3EA468B-1E4E-44FE-8BD2-BA39CA187CA5}">
  <cacheSource type="worksheet">
    <worksheetSource ref="N254:AI428" sheet="1.4"/>
  </cacheSource>
  <cacheFields count="25">
    <cacheField name="PERIODO" numFmtId="17">
      <sharedItems containsSemiMixedTypes="0" containsNonDate="0" containsDate="1" containsString="0" minDate="2008-07-01T00:00:00" maxDate="2022-12-02T00:00:00" count="174">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sharedItems>
      <fieldGroup par="24"/>
    </cacheField>
    <cacheField name="HOMBRE" numFmtId="165">
      <sharedItems containsSemiMixedTypes="0" containsString="0" containsNumber="1" containsInteger="1" minValue="0" maxValue="18646277906"/>
    </cacheField>
    <cacheField name="MUJER" numFmtId="165">
      <sharedItems containsSemiMixedTypes="0" containsString="0" containsNumber="1" containsInteger="1" minValue="0" maxValue="54315078550"/>
    </cacheField>
    <cacheField name="TOTAL" numFmtId="165">
      <sharedItems containsSemiMixedTypes="0" containsString="0" containsNumber="1" containsInteger="1" minValue="0" maxValue="72961356456"/>
    </cacheField>
    <cacheField name="HOMBRE2" numFmtId="165">
      <sharedItems containsSemiMixedTypes="0" containsString="0" containsNumber="1" containsInteger="1" minValue="5056680000" maxValue="15816186175"/>
    </cacheField>
    <cacheField name="MUJER2" numFmtId="165">
      <sharedItems containsSemiMixedTypes="0" containsString="0" containsNumber="1" containsInteger="1" minValue="6505980000" maxValue="20154801071"/>
    </cacheField>
    <cacheField name="TOTAL2" numFmtId="165">
      <sharedItems containsSemiMixedTypes="0" containsString="0" containsNumber="1" containsInteger="1" minValue="11562660000" maxValue="35970023334"/>
    </cacheField>
    <cacheField name="HOMBRE3" numFmtId="165">
      <sharedItems containsSemiMixedTypes="0" containsString="0" containsNumber="1" containsInteger="1" minValue="11141880000" maxValue="32683185940"/>
    </cacheField>
    <cacheField name="MUJER3" numFmtId="165">
      <sharedItems containsSemiMixedTypes="0" containsString="0" containsNumber="1" containsInteger="1" minValue="17854980000" maxValue="72380608686"/>
    </cacheField>
    <cacheField name="TOTAL3" numFmtId="165">
      <sharedItems containsSemiMixedTypes="0" containsString="0" containsNumber="1" containsInteger="1" minValue="28996860000" maxValue="105063794626"/>
    </cacheField>
    <cacheField name="IPC PERIODO" numFmtId="167">
      <sharedItems containsSemiMixedTypes="0" containsString="0" containsNumber="1" minValue="75.903217299999994" maxValue="129.01505570699999"/>
    </cacheField>
    <cacheField name="IPC DICIEMBRE 2022" numFmtId="167">
      <sharedItems containsSemiMixedTypes="0" containsString="0" containsNumber="1" minValue="129.01505570699999" maxValue="129.01505570699999"/>
    </cacheField>
    <cacheField name="COEF. DEFLACTOR" numFmtId="43">
      <sharedItems containsSemiMixedTypes="0" containsString="0" containsNumber="1" minValue="1" maxValue="1.6997310561564298"/>
    </cacheField>
    <cacheField name="PBSV_HOMBRE" numFmtId="43">
      <sharedItems containsSemiMixedTypes="0" containsString="0" containsNumber="1" minValue="0" maxValue="16731658091.126375"/>
    </cacheField>
    <cacheField name="PBSV_MUJER" numFmtId="43">
      <sharedItems containsSemiMixedTypes="0" containsString="0" containsNumber="1" minValue="0" maxValue="48737948027.624557"/>
    </cacheField>
    <cacheField name="PBSV_TOTAL" numFmtId="43">
      <sharedItems containsSemiMixedTypes="0" containsString="0" containsNumber="1" minValue="0" maxValue="65469606118.750931"/>
    </cacheField>
    <cacheField name="PBSI_HOMBRE" numFmtId="43">
      <sharedItems containsSemiMixedTypes="0" containsString="0" containsNumber="1" minValue="2976339157.5564561" maxValue="15816186175"/>
    </cacheField>
    <cacheField name="PBSI_MUJER" numFmtId="43">
      <sharedItems containsSemiMixedTypes="0" containsString="0" containsNumber="1" minValue="3829390634.2262421" maxValue="20153837159"/>
    </cacheField>
    <cacheField name="PBSI_TOTAL" numFmtId="43">
      <sharedItems containsSemiMixedTypes="0" containsString="0" containsNumber="1" minValue="6805729791.7826977" maxValue="35970023334"/>
    </cacheField>
    <cacheField name="PBS_HOMBRE" numFmtId="43">
      <sharedItems containsSemiMixedTypes="0" containsString="0" containsNumber="1" minValue="6558060571.9157887" maxValue="29327241352.593231"/>
    </cacheField>
    <cacheField name="PBS_MUJER" numFmtId="43">
      <sharedItems containsSemiMixedTypes="0" containsString="0" containsNumber="1" minValue="10509361108.748699" maxValue="64948490152.66864"/>
    </cacheField>
    <cacheField name="PBS_TOTAL" numFmtId="43">
      <sharedItems containsSemiMixedTypes="0" containsString="0" containsNumber="1" minValue="17067421680.664488" maxValue="94275731505.261871"/>
    </cacheField>
    <cacheField name="Meses (PERIODO)" numFmtId="0" databaseField="0">
      <fieldGroup base="0">
        <rangePr groupBy="months" startDate="2008-07-01T00:00:00" endDate="2022-12-02T00:00:00"/>
        <groupItems count="14">
          <s v="&lt;01-07-2008"/>
          <s v="ene"/>
          <s v="feb"/>
          <s v="mar"/>
          <s v="abr"/>
          <s v="may"/>
          <s v="jun"/>
          <s v="jul"/>
          <s v="ago"/>
          <s v="sept"/>
          <s v="oct"/>
          <s v="nov"/>
          <s v="dic"/>
          <s v="&gt;02-12-2022"/>
        </groupItems>
      </fieldGroup>
    </cacheField>
    <cacheField name="Trimestres (PERIODO)" numFmtId="0" databaseField="0">
      <fieldGroup base="0">
        <rangePr groupBy="quarters" startDate="2008-07-01T00:00:00" endDate="2022-12-02T00:00:00"/>
        <groupItems count="6">
          <s v="&lt;01-07-2008"/>
          <s v="Trim.1"/>
          <s v="Trim.2"/>
          <s v="Trim.3"/>
          <s v="Trim.4"/>
          <s v="&gt;02-12-2022"/>
        </groupItems>
      </fieldGroup>
    </cacheField>
    <cacheField name="Años (PERIODO)" numFmtId="0" databaseField="0">
      <fieldGroup base="0">
        <rangePr groupBy="years" startDate="2008-07-01T00:00:00" endDate="2022-12-02T00:00:00"/>
        <groupItems count="17">
          <s v="&lt;01-07-2008"/>
          <s v="2008"/>
          <s v="2009"/>
          <s v="2010"/>
          <s v="2011"/>
          <s v="2012"/>
          <s v="2013"/>
          <s v="2014"/>
          <s v="2015"/>
          <s v="2016"/>
          <s v="2017"/>
          <s v="2018"/>
          <s v="2019"/>
          <s v="2020"/>
          <s v="2021"/>
          <s v="2022"/>
          <s v="&gt;02-12-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stanza Morales Lavín" refreshedDate="45064.497304166667" createdVersion="8" refreshedVersion="8" minRefreshableVersion="3" recordCount="174" xr:uid="{FAD5FDC5-4708-403A-9431-7EC95B3CF5CE}">
  <cacheSource type="worksheet">
    <worksheetSource ref="B254:K428" sheet="1.4"/>
  </cacheSource>
  <cacheFields count="13">
    <cacheField name="PERIODO" numFmtId="17">
      <sharedItems containsSemiMixedTypes="0" containsNonDate="0" containsDate="1" containsString="0" minDate="2008-07-01T00:00:00" maxDate="2022-12-02T00:00:00" count="174">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sharedItems>
      <fieldGroup par="12"/>
    </cacheField>
    <cacheField name="PBS VEJEZ HOMBRE" numFmtId="165">
      <sharedItems containsSemiMixedTypes="0" containsString="0" containsNumber="1" containsInteger="1" minValue="0" maxValue="120331"/>
    </cacheField>
    <cacheField name="PBS VEJEZ MUJER" numFmtId="165">
      <sharedItems containsSemiMixedTypes="0" containsString="0" containsNumber="1" containsInteger="1" minValue="0" maxValue="309032" count="162">
        <n v="189150"/>
        <n v="190466"/>
        <n v="221382"/>
        <n v="230808"/>
        <n v="236178"/>
        <n v="244815"/>
        <n v="249383"/>
        <n v="251808"/>
        <n v="254074"/>
        <n v="255795"/>
        <n v="258094"/>
        <n v="260086"/>
        <n v="261334"/>
        <n v="261917"/>
        <n v="267244"/>
        <n v="273548"/>
        <n v="275060"/>
        <n v="278864"/>
        <n v="281175"/>
        <n v="280040"/>
        <n v="282275"/>
        <n v="283343"/>
        <n v="283931"/>
        <n v="284810"/>
        <n v="285566"/>
        <n v="286679"/>
        <n v="286024"/>
        <n v="286401"/>
        <n v="286938"/>
        <n v="287654"/>
        <n v="288408"/>
        <n v="288069"/>
        <n v="288568"/>
        <n v="285145"/>
        <n v="287109"/>
        <n v="287551"/>
        <n v="286810"/>
        <n v="287169"/>
        <n v="287346"/>
        <n v="285805"/>
        <n v="284570"/>
        <n v="287245"/>
        <n v="287462"/>
        <n v="288141"/>
        <n v="288041"/>
        <n v="288120"/>
        <n v="288068"/>
        <n v="288374"/>
        <n v="288929"/>
        <n v="287830"/>
        <n v="287533"/>
        <n v="288146"/>
        <n v="288062"/>
        <n v="290081"/>
        <n v="291117"/>
        <n v="291221"/>
        <n v="290983"/>
        <n v="291102"/>
        <n v="287944"/>
        <n v="287746"/>
        <n v="286900"/>
        <n v="286299"/>
        <n v="287419"/>
        <n v="287421"/>
        <n v="288032"/>
        <n v="288459"/>
        <n v="287495"/>
        <n v="285935"/>
        <n v="286445"/>
        <n v="287373"/>
        <n v="287751"/>
        <n v="288957"/>
        <n v="289553"/>
        <n v="289755"/>
        <n v="289334"/>
        <n v="289527"/>
        <n v="289642"/>
        <n v="290598"/>
        <n v="288077"/>
        <n v="288289"/>
        <n v="288868"/>
        <n v="289236"/>
        <n v="289051"/>
        <n v="289446"/>
        <n v="289186"/>
        <n v="289306"/>
        <n v="289406"/>
        <n v="289596"/>
        <n v="289818"/>
        <n v="289772"/>
        <n v="290041"/>
        <n v="289522"/>
        <n v="290006"/>
        <n v="290387"/>
        <n v="290710"/>
        <n v="290754"/>
        <n v="290722"/>
        <n v="290590"/>
        <n v="290392"/>
        <n v="290974"/>
        <n v="290606"/>
        <n v="291095"/>
        <n v="291502"/>
        <n v="291371"/>
        <n v="291764"/>
        <n v="292373"/>
        <n v="291766"/>
        <n v="291786"/>
        <n v="291749"/>
        <n v="291575"/>
        <n v="291941"/>
        <n v="292377"/>
        <n v="292583"/>
        <n v="293042"/>
        <n v="293567"/>
        <n v="294247"/>
        <n v="294732"/>
        <n v="295169"/>
        <n v="295634"/>
        <n v="295924"/>
        <n v="296093"/>
        <n v="296516"/>
        <n v="297058"/>
        <n v="297497"/>
        <n v="298080"/>
        <n v="298635"/>
        <n v="299080"/>
        <n v="299513"/>
        <n v="299970"/>
        <n v="299952"/>
        <n v="300192"/>
        <n v="300148"/>
        <n v="300285"/>
        <n v="300301"/>
        <n v="300782"/>
        <n v="300920"/>
        <n v="301556"/>
        <n v="302529"/>
        <n v="302939"/>
        <n v="303117"/>
        <n v="303106"/>
        <n v="303034"/>
        <n v="303114"/>
        <n v="302726"/>
        <n v="302786"/>
        <n v="302124"/>
        <n v="302029"/>
        <n v="302560"/>
        <n v="303535"/>
        <n v="303509"/>
        <n v="303836"/>
        <n v="304229"/>
        <n v="304427"/>
        <n v="304385"/>
        <n v="304412"/>
        <n v="304998"/>
        <n v="305471"/>
        <n v="306429"/>
        <n v="307296"/>
        <n v="308126"/>
        <n v="309032"/>
        <n v="0"/>
      </sharedItems>
    </cacheField>
    <cacheField name="PBS VEJEZ TOTAL" numFmtId="165">
      <sharedItems containsSemiMixedTypes="0" containsString="0" containsNumber="1" containsInteger="1" minValue="0" maxValue="414941"/>
    </cacheField>
    <cacheField name="PBS INVALIDEZ HOMBRE" numFmtId="165">
      <sharedItems containsSemiMixedTypes="0" containsString="0" containsNumber="1" containsInteger="1" minValue="74385" maxValue="90089"/>
    </cacheField>
    <cacheField name="PBS INVALIDEZ MUJER" numFmtId="165">
      <sharedItems containsSemiMixedTypes="0" containsString="0" containsNumber="1" containsInteger="1" minValue="102248" maxValue="126450"/>
    </cacheField>
    <cacheField name="PBS INVALIDEZ TOTAL" numFmtId="165">
      <sharedItems containsSemiMixedTypes="0" containsString="0" containsNumber="1" containsInteger="1" minValue="179362" maxValue="216539"/>
    </cacheField>
    <cacheField name="PBS TOTAL HOMBRE" numFmtId="165">
      <sharedItems containsSemiMixedTypes="0" containsString="0" containsNumber="1" containsInteger="1" minValue="79908" maxValue="210267"/>
    </cacheField>
    <cacheField name="PBS TOTAL MUJER" numFmtId="165">
      <sharedItems containsSemiMixedTypes="0" containsString="0" containsNumber="1" containsInteger="1" minValue="102632" maxValue="414798"/>
    </cacheField>
    <cacheField name="PBS TOTAL TOTAL" numFmtId="165">
      <sharedItems containsSemiMixedTypes="0" containsString="0" containsNumber="1" containsInteger="1" minValue="182599" maxValue="624344"/>
    </cacheField>
    <cacheField name="Meses (PERIODO)" numFmtId="0" databaseField="0">
      <fieldGroup base="0">
        <rangePr groupBy="months" startDate="2008-07-01T00:00:00" endDate="2022-12-02T00:00:00"/>
        <groupItems count="14">
          <s v="&lt;01-07-2008"/>
          <s v="ene"/>
          <s v="feb"/>
          <s v="mar"/>
          <s v="abr"/>
          <s v="may"/>
          <s v="jun"/>
          <s v="jul"/>
          <s v="ago"/>
          <s v="sept"/>
          <s v="oct"/>
          <s v="nov"/>
          <s v="dic"/>
          <s v="&gt;02-12-2022"/>
        </groupItems>
      </fieldGroup>
    </cacheField>
    <cacheField name="Trimestres (PERIODO)" numFmtId="0" databaseField="0">
      <fieldGroup base="0">
        <rangePr groupBy="quarters" startDate="2008-07-01T00:00:00" endDate="2022-12-02T00:00:00"/>
        <groupItems count="6">
          <s v="&lt;01-07-2008"/>
          <s v="Trim.1"/>
          <s v="Trim.2"/>
          <s v="Trim.3"/>
          <s v="Trim.4"/>
          <s v="&gt;02-12-2022"/>
        </groupItems>
      </fieldGroup>
    </cacheField>
    <cacheField name="Años (PERIODO)" numFmtId="0" databaseField="0">
      <fieldGroup base="0">
        <rangePr groupBy="years" startDate="2008-07-01T00:00:00" endDate="2022-12-02T00:00:00"/>
        <groupItems count="17">
          <s v="&lt;01-07-2008"/>
          <s v="2008"/>
          <s v="2009"/>
          <s v="2010"/>
          <s v="2011"/>
          <s v="2012"/>
          <s v="2013"/>
          <s v="2014"/>
          <s v="2015"/>
          <s v="2016"/>
          <s v="2017"/>
          <s v="2018"/>
          <s v="2019"/>
          <s v="2020"/>
          <s v="2021"/>
          <s v="2022"/>
          <s v="&gt;02-12-2022"/>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stanza Morales Lavín" refreshedDate="45064.664281365738" createdVersion="8" refreshedVersion="8" minRefreshableVersion="3" recordCount="174" xr:uid="{EA320DF1-B4AC-46D6-B636-2778C20F3186}">
  <cacheSource type="worksheet">
    <worksheetSource ref="B256:AO430" sheet="1.5"/>
  </cacheSource>
  <cacheFields count="43">
    <cacheField name="PERIODO" numFmtId="17">
      <sharedItems containsSemiMixedTypes="0" containsNonDate="0" containsDate="1" containsString="0" minDate="2008-07-01T00:00:00" maxDate="2022-12-02T00:00:00" count="174">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sharedItems>
      <fieldGroup par="42"/>
    </cacheField>
    <cacheField name="APS VEJEZ HOMBRE n" numFmtId="165">
      <sharedItems containsString="0" containsBlank="1" containsNumber="1" containsInteger="1" minValue="955" maxValue="492231"/>
    </cacheField>
    <cacheField name="APS VEJEZ MUJER n" numFmtId="165">
      <sharedItems containsString="0" containsBlank="1" containsNumber="1" containsInteger="1" minValue="2444" maxValue="669074"/>
    </cacheField>
    <cacheField name="APS VEJEZ AMBOS n" numFmtId="165">
      <sharedItems containsString="0" containsBlank="1" containsNumber="1" containsInteger="1" minValue="3399" maxValue="1161305"/>
    </cacheField>
    <cacheField name="APS INVALIDEZ HOMBRE N" numFmtId="165">
      <sharedItems containsString="0" containsBlank="1" containsNumber="1" containsInteger="1" minValue="229" maxValue="46817"/>
    </cacheField>
    <cacheField name="APS INVALIDEZ MUJER N" numFmtId="165">
      <sharedItems containsString="0" containsBlank="1" containsNumber="1" containsInteger="1" minValue="217" maxValue="45910"/>
    </cacheField>
    <cacheField name="APS INVALIDEZ AMBOS N" numFmtId="165">
      <sharedItems containsString="0" containsBlank="1" containsNumber="1" containsInteger="1" minValue="446" maxValue="92698"/>
    </cacheField>
    <cacheField name="APS TOTAL HOMBRE N" numFmtId="165">
      <sharedItems containsString="0" containsBlank="1" containsNumber="1" containsInteger="1" minValue="1184" maxValue="534214"/>
    </cacheField>
    <cacheField name="APS TOTAL MUJER N" numFmtId="165">
      <sharedItems containsString="0" containsBlank="1" containsNumber="1" containsInteger="1" minValue="2661" maxValue="712635"/>
    </cacheField>
    <cacheField name="APS TOTAL AMBOS N" numFmtId="165">
      <sharedItems containsString="0" containsBlank="1" containsNumber="1" containsInteger="1" minValue="3845" maxValue="1246849"/>
    </cacheField>
    <cacheField name="APS VEJEZ HOMBRE" numFmtId="165">
      <sharedItems containsString="0" containsBlank="1" containsNumber="1" containsInteger="1" minValue="85654067" maxValue="66064824284"/>
    </cacheField>
    <cacheField name="APS VEJEZ MUJER" numFmtId="165">
      <sharedItems containsString="0" containsBlank="1" containsNumber="1" containsInteger="1" minValue="192967990" maxValue="95093530766"/>
    </cacheField>
    <cacheField name="APS VEJEZ AMBOS" numFmtId="165">
      <sharedItems containsString="0" containsBlank="1" containsNumber="1" containsInteger="1" minValue="278622057" maxValue="161158355050"/>
    </cacheField>
    <cacheField name="APS INVALIDEZ HOMBRE" numFmtId="165">
      <sharedItems containsString="0" containsBlank="1" containsNumber="1" containsInteger="1" minValue="19636312" maxValue="7421805869"/>
    </cacheField>
    <cacheField name="APS INVALIDEZ MUJER" numFmtId="165">
      <sharedItems containsString="0" containsBlank="1" containsNumber="1" containsInteger="1" minValue="20520752" maxValue="7678209975"/>
    </cacheField>
    <cacheField name="APS INVALIDEZ AMBOS" numFmtId="165">
      <sharedItems containsString="0" containsBlank="1" containsNumber="1" containsInteger="1" minValue="40157064" maxValue="15089051696"/>
    </cacheField>
    <cacheField name="APS TOTAL HOMBRE" numFmtId="165">
      <sharedItems containsString="0" containsBlank="1" containsNumber="1" containsInteger="1" minValue="105290379" maxValue="72394294731"/>
    </cacheField>
    <cacheField name="APS TOTAL MUJER" numFmtId="165">
      <sharedItems containsString="0" containsBlank="1" containsNumber="1" containsInteger="1" minValue="213488742" maxValue="101928001757"/>
    </cacheField>
    <cacheField name="APS TOTAL AMBOS" numFmtId="165">
      <sharedItems containsString="0" containsBlank="1" containsNumber="1" containsInteger="1" minValue="318779121" maxValue="174322296488"/>
    </cacheField>
    <cacheField name="IPC PERIODO" numFmtId="0">
      <sharedItems containsSemiMixedTypes="0" containsString="0" containsNumber="1" minValue="75.903217299999994" maxValue="129.01505570699999"/>
    </cacheField>
    <cacheField name="IPC DICIEMBRE 2022" numFmtId="0">
      <sharedItems containsSemiMixedTypes="0" containsString="0" containsNumber="1" minValue="129.01505570699999" maxValue="129.01505570699999"/>
    </cacheField>
    <cacheField name="COEF. DEFLACTOR" numFmtId="43">
      <sharedItems containsSemiMixedTypes="0" containsString="0" containsNumber="1" minValue="1" maxValue="1.6997310561564298"/>
    </cacheField>
    <cacheField name="PBSV_HOMBRE REAL" numFmtId="41">
      <sharedItems containsString="0" containsBlank="1" containsNumber="1" minValue="51817.3168968135" maxValue="59281217.267202884"/>
    </cacheField>
    <cacheField name="PBSV_MUJER REAL" numFmtId="41">
      <sharedItems containsString="0" containsBlank="1" containsNumber="1" minValue="116737.98850405011" maxValue="85329225.032237858"/>
    </cacheField>
    <cacheField name="PBSV_TOTAL REAL" numFmtId="41">
      <sharedItems containsString="0" containsBlank="1" containsNumber="1" minValue="168555.30540086361" maxValue="144610442.29944074"/>
    </cacheField>
    <cacheField name="PBSI_HOMBRE REAL" numFmtId="41">
      <sharedItems containsString="0" containsBlank="1" containsNumber="1" minValue="11879.190763804614" maxValue="7421805.8689999999"/>
    </cacheField>
    <cacheField name="PBSI_MUJER REAL" numFmtId="41">
      <sharedItems containsString="0" containsBlank="1" containsNumber="1" minValue="12414.241922043462" maxValue="7653519.1425991999"/>
    </cacheField>
    <cacheField name="PBSI_TOTAL REAL" numFmtId="41">
      <sharedItems containsString="0" containsBlank="1" containsNumber="1" minValue="24293.432685848074" maxValue="15071759.16"/>
    </cacheField>
    <cacheField name="PBS_HOMBRE REAL" numFmtId="41">
      <sharedItems containsString="0" containsBlank="1" containsNumber="1" minValue="63696.50766061811" maxValue="64960770.899888761"/>
    </cacheField>
    <cacheField name="PBS_MUJER REAL" numFmtId="41">
      <sharedItems containsString="0" containsBlank="1" containsNumber="1" minValue="129152.23042609356" maxValue="91461925.211416095"/>
    </cacheField>
    <cacheField name="PBS_TOTAL REAL" numFmtId="41">
      <sharedItems containsString="0" containsBlank="1" containsNumber="1" minValue="192848.73808671167" maxValue="156422696.11130488"/>
    </cacheField>
    <cacheField name="APS VEJEZ HOMBRE nom" numFmtId="41">
      <sharedItems containsString="0" containsBlank="1" containsNumber="1" minValue="85654.066999999995" maxValue="66064824.284000002"/>
    </cacheField>
    <cacheField name="APS VEJEZ MUJER nom" numFmtId="41">
      <sharedItems containsString="0" containsBlank="1" containsNumber="1" minValue="192967.99" maxValue="95093530.766000003"/>
    </cacheField>
    <cacheField name="APS VEJEZ AMBOS nom" numFmtId="41">
      <sharedItems containsString="0" containsBlank="1" containsNumber="1" minValue="278622.05699999997" maxValue="161158355.05000001"/>
    </cacheField>
    <cacheField name="APS INVALIDEZ HOMBRE nom" numFmtId="41">
      <sharedItems containsString="0" containsBlank="1" containsNumber="1" minValue="19636.312000000002" maxValue="7421805.8689999999"/>
    </cacheField>
    <cacheField name="APS INVALIDEZ MUJER nom" numFmtId="41">
      <sharedItems containsString="0" containsBlank="1" containsNumber="1" minValue="20520.752" maxValue="7678209.9749999996"/>
    </cacheField>
    <cacheField name="APS INVALIDEZ AMBOS nom" numFmtId="41">
      <sharedItems containsString="0" containsBlank="1" containsNumber="1" minValue="40157.063999999998" maxValue="15089051.696"/>
    </cacheField>
    <cacheField name="APS TOTAL HOMBRE nom" numFmtId="41">
      <sharedItems containsString="0" containsBlank="1" containsNumber="1" minValue="105290.379" maxValue="72394294.731000006"/>
    </cacheField>
    <cacheField name="APS TOTAL MUJER nom" numFmtId="41">
      <sharedItems containsString="0" containsBlank="1" containsNumber="1" minValue="213488.742" maxValue="101928001.757"/>
    </cacheField>
    <cacheField name="APS TOTAL AMBOS nom" numFmtId="41">
      <sharedItems containsString="0" containsBlank="1" containsNumber="1" minValue="318779.12099999998" maxValue="174322296.48800001"/>
    </cacheField>
    <cacheField name="Meses (PERIODO)" numFmtId="0" databaseField="0">
      <fieldGroup base="0">
        <rangePr groupBy="months" startDate="2008-07-01T00:00:00" endDate="2022-12-02T00:00:00"/>
        <groupItems count="14">
          <s v="&lt;01-07-2008"/>
          <s v="ene"/>
          <s v="feb"/>
          <s v="mar"/>
          <s v="abr"/>
          <s v="may"/>
          <s v="jun"/>
          <s v="jul"/>
          <s v="ago"/>
          <s v="sept"/>
          <s v="oct"/>
          <s v="nov"/>
          <s v="dic"/>
          <s v="&gt;02-12-2022"/>
        </groupItems>
      </fieldGroup>
    </cacheField>
    <cacheField name="Trimestres (PERIODO)" numFmtId="0" databaseField="0">
      <fieldGroup base="0">
        <rangePr groupBy="quarters" startDate="2008-07-01T00:00:00" endDate="2022-12-02T00:00:00"/>
        <groupItems count="6">
          <s v="&lt;01-07-2008"/>
          <s v="Trim.1"/>
          <s v="Trim.2"/>
          <s v="Trim.3"/>
          <s v="Trim.4"/>
          <s v="&gt;02-12-2022"/>
        </groupItems>
      </fieldGroup>
    </cacheField>
    <cacheField name="Años (PERIODO)" numFmtId="0" databaseField="0">
      <fieldGroup base="0">
        <rangePr groupBy="years" startDate="2008-07-01T00:00:00" endDate="2022-12-02T00:00:00"/>
        <groupItems count="17">
          <s v="&lt;01-07-2008"/>
          <s v="2008"/>
          <s v="2009"/>
          <s v="2010"/>
          <s v="2011"/>
          <s v="2012"/>
          <s v="2013"/>
          <s v="2014"/>
          <s v="2015"/>
          <s v="2016"/>
          <s v="2017"/>
          <s v="2018"/>
          <s v="2019"/>
          <s v="2020"/>
          <s v="2021"/>
          <s v="2022"/>
          <s v="&gt;02-12-2022"/>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stanza Morales Lavín" refreshedDate="45064.714706944447" createdVersion="8" refreshedVersion="8" minRefreshableVersion="3" recordCount="11" xr:uid="{F261272C-87C9-4853-8DB2-B3EF0F854505}">
  <cacheSource type="worksheet">
    <worksheetSource ref="B119:W130" sheet="1.3"/>
  </cacheSource>
  <cacheFields count="24">
    <cacheField name="PERIODO" numFmtId="17">
      <sharedItems containsSemiMixedTypes="0" containsNonDate="0" containsDate="1" containsString="0" minDate="2022-02-01T00:00:00" maxDate="2022-12-02T00:00:00" count="11">
        <d v="2022-02-01T00:00:00"/>
        <d v="2022-03-01T00:00:00"/>
        <d v="2022-04-01T00:00:00"/>
        <d v="2022-05-01T00:00:00"/>
        <d v="2022-06-01T00:00:00"/>
        <d v="2022-07-01T00:00:00"/>
        <d v="2022-08-01T00:00:00"/>
        <d v="2022-09-01T00:00:00"/>
        <d v="2022-10-01T00:00:00"/>
        <d v="2022-11-01T00:00:00"/>
        <d v="2022-12-01T00:00:00"/>
      </sharedItems>
      <fieldGroup par="23"/>
    </cacheField>
    <cacheField name="PGU_NC_Mujer_n" numFmtId="41">
      <sharedItems containsSemiMixedTypes="0" containsString="0" containsNumber="1" containsInteger="1" minValue="309683" maxValue="329180"/>
    </cacheField>
    <cacheField name="PGU_NC_Mujer_Nom" numFmtId="41">
      <sharedItems containsSemiMixedTypes="0" containsString="0" containsNumber="1" minValue="57205360.538000003" maxValue="63417031.792999998"/>
    </cacheField>
    <cacheField name="PGU_NC_hombre_N" numFmtId="41">
      <sharedItems containsSemiMixedTypes="0" containsString="0" containsNumber="1" containsInteger="1" minValue="106066" maxValue="125728"/>
    </cacheField>
    <cacheField name="PGU_NC_hombre_Nom" numFmtId="41">
      <sharedItems containsSemiMixedTypes="0" containsString="0" containsNumber="1" minValue="19617326.636999998" maxValue="24368202.673"/>
    </cacheField>
    <cacheField name="PGU_C_Mujer_N" numFmtId="41">
      <sharedItems containsSemiMixedTypes="0" containsString="0" containsNumber="1" containsInteger="1" minValue="517361" maxValue="717919"/>
    </cacheField>
    <cacheField name="PGU_C_Mujer_Nom" numFmtId="41">
      <sharedItems containsSemiMixedTypes="0" containsString="0" containsNumber="1" minValue="85078213.942000002" maxValue="137636217.15900001"/>
    </cacheField>
    <cacheField name="PGU_C_hombre_N" numFmtId="41">
      <sharedItems containsSemiMixedTypes="0" containsString="0" containsNumber="1" containsInteger="1" minValue="340110" maxValue="594890"/>
    </cacheField>
    <cacheField name="PGU_C_hombre_Nom" numFmtId="41">
      <sharedItems containsSemiMixedTypes="0" containsString="0" containsNumber="1" minValue="58304127.729999997" maxValue="113286938.10600001"/>
    </cacheField>
    <cacheField name="PGU_TOT_Mujer_N" numFmtId="41">
      <sharedItems containsSemiMixedTypes="0" containsString="0" containsNumber="1" containsInteger="1" minValue="827044" maxValue="1047099"/>
    </cacheField>
    <cacheField name="PGU_TOT_Mujer_Nom" numFmtId="41">
      <sharedItems containsSemiMixedTypes="0" containsString="0" containsNumber="1" minValue="142283574.48000002" maxValue="201053248.95200002"/>
    </cacheField>
    <cacheField name="PGU_TOT_Hombre_N" numFmtId="41">
      <sharedItems containsSemiMixedTypes="0" containsString="0" containsNumber="1" containsInteger="1" minValue="446176" maxValue="720618"/>
    </cacheField>
    <cacheField name="PGU_TOT_Hombre_Nom" numFmtId="41">
      <sharedItems containsSemiMixedTypes="0" containsString="0" containsNumber="1" minValue="77921454.366999999" maxValue="137655140.77900001"/>
    </cacheField>
    <cacheField name="IPC PERIODO" numFmtId="167">
      <sharedItems containsSemiMixedTypes="0" containsString="0" containsNumber="1" minValue="116.102606374" maxValue="129.01505570699999"/>
    </cacheField>
    <cacheField name="IPC DICIEMBRE 2022" numFmtId="167">
      <sharedItems containsSemiMixedTypes="0" containsString="0" containsNumber="1" minValue="129.01505570699999" maxValue="129.01505570699999"/>
    </cacheField>
    <cacheField name="COEF. DEFLACTOR" numFmtId="43">
      <sharedItems containsSemiMixedTypes="0" containsString="0" containsNumber="1" minValue="1" maxValue="1.1112158437805026"/>
    </cacheField>
    <cacheField name="PGU_NC_Mujer_REAL" numFmtId="41">
      <sharedItems containsSemiMixedTypes="0" containsString="0" containsNumber="1" minValue="51479972.012799807" maxValue="63417031.792999998"/>
    </cacheField>
    <cacheField name="PGU_NC_hombre_REAL" numFmtId="41">
      <sharedItems containsSemiMixedTypes="0" containsString="0" containsNumber="1" minValue="17653929.924414385" maxValue="24368202.673"/>
    </cacheField>
    <cacheField name="PGU_C_Mujer_REAL" numFmtId="41">
      <sharedItems containsSemiMixedTypes="0" containsString="0" containsNumber="1" minValue="76563175.748604089" maxValue="137636217.15900001"/>
    </cacheField>
    <cacheField name="PGU_C_hombre_REAL" numFmtId="41">
      <sharedItems containsSemiMixedTypes="0" containsString="0" containsNumber="1" minValue="52468769.282160051" maxValue="113286938.10600001"/>
    </cacheField>
    <cacheField name="PGU_TOT_Mujer_REAL" numFmtId="41">
      <sharedItems containsSemiMixedTypes="0" containsString="0" containsNumber="1" minValue="128043147.7614039" maxValue="201053248.95200002"/>
    </cacheField>
    <cacheField name="PGU_TOT_Hombre_REAL" numFmtId="41">
      <sharedItems containsSemiMixedTypes="0" containsString="0" containsNumber="1" minValue="70122699.20657444" maxValue="137655140.77900001"/>
    </cacheField>
    <cacheField name="Días (PERIODO)" numFmtId="0" databaseField="0">
      <fieldGroup base="0">
        <rangePr groupBy="days" startDate="2022-02-01T00:00:00" endDate="2022-12-02T00:00:00"/>
        <groupItems count="368">
          <s v="&lt;01-02-2022"/>
          <s v="01-ene"/>
          <s v="02-ene"/>
          <s v="03-ene"/>
          <s v="04-ene"/>
          <s v="05-ene"/>
          <s v="06-ene"/>
          <s v="07-ene"/>
          <s v="08-ene"/>
          <s v="09-ene"/>
          <s v="10-ene"/>
          <s v="11-ene"/>
          <s v="12-ene"/>
          <s v="13-ene"/>
          <s v="14-ene"/>
          <s v="15-ene"/>
          <s v="16-ene"/>
          <s v="17-ene"/>
          <s v="18-ene"/>
          <s v="19-ene"/>
          <s v="20-ene"/>
          <s v="21-ene"/>
          <s v="22-ene"/>
          <s v="23-ene"/>
          <s v="24-ene"/>
          <s v="25-ene"/>
          <s v="26-ene"/>
          <s v="27-ene"/>
          <s v="28-ene"/>
          <s v="29-ene"/>
          <s v="30-ene"/>
          <s v="31-ene"/>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br"/>
          <s v="02-abr"/>
          <s v="03-abr"/>
          <s v="04-abr"/>
          <s v="05-abr"/>
          <s v="06-abr"/>
          <s v="07-abr"/>
          <s v="08-abr"/>
          <s v="09-abr"/>
          <s v="10-abr"/>
          <s v="11-abr"/>
          <s v="12-abr"/>
          <s v="13-abr"/>
          <s v="14-abr"/>
          <s v="15-abr"/>
          <s v="16-abr"/>
          <s v="17-abr"/>
          <s v="18-abr"/>
          <s v="19-abr"/>
          <s v="20-abr"/>
          <s v="21-abr"/>
          <s v="22-abr"/>
          <s v="23-abr"/>
          <s v="24-abr"/>
          <s v="25-abr"/>
          <s v="26-abr"/>
          <s v="27-abr"/>
          <s v="28-abr"/>
          <s v="29-abr"/>
          <s v="30-ab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go"/>
          <s v="02-ago"/>
          <s v="03-ago"/>
          <s v="04-ago"/>
          <s v="05-ago"/>
          <s v="06-ago"/>
          <s v="07-ago"/>
          <s v="08-ago"/>
          <s v="09-ago"/>
          <s v="10-ago"/>
          <s v="11-ago"/>
          <s v="12-ago"/>
          <s v="13-ago"/>
          <s v="14-ago"/>
          <s v="15-ago"/>
          <s v="16-ago"/>
          <s v="17-ago"/>
          <s v="18-ago"/>
          <s v="19-ago"/>
          <s v="20-ago"/>
          <s v="21-ago"/>
          <s v="22-ago"/>
          <s v="23-ago"/>
          <s v="24-ago"/>
          <s v="25-ago"/>
          <s v="26-ago"/>
          <s v="27-ago"/>
          <s v="28-ago"/>
          <s v="29-ago"/>
          <s v="30-ago"/>
          <s v="31-ago"/>
          <s v="01-sept"/>
          <s v="02-sept"/>
          <s v="03-sept"/>
          <s v="04-sept"/>
          <s v="05-sept"/>
          <s v="06-sept"/>
          <s v="07-sept"/>
          <s v="08-sept"/>
          <s v="09-sept"/>
          <s v="10-sept"/>
          <s v="11-sept"/>
          <s v="12-sept"/>
          <s v="13-sept"/>
          <s v="14-sept"/>
          <s v="15-sept"/>
          <s v="16-sept"/>
          <s v="17-sept"/>
          <s v="18-sept"/>
          <s v="19-sept"/>
          <s v="20-sept"/>
          <s v="21-sept"/>
          <s v="22-sept"/>
          <s v="23-sept"/>
          <s v="24-sept"/>
          <s v="25-sept"/>
          <s v="26-sept"/>
          <s v="27-sept"/>
          <s v="28-sept"/>
          <s v="29-sept"/>
          <s v="30-sept"/>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ic"/>
          <s v="02-dic"/>
          <s v="03-dic"/>
          <s v="04-dic"/>
          <s v="05-dic"/>
          <s v="06-dic"/>
          <s v="07-dic"/>
          <s v="08-dic"/>
          <s v="09-dic"/>
          <s v="10-dic"/>
          <s v="11-dic"/>
          <s v="12-dic"/>
          <s v="13-dic"/>
          <s v="14-dic"/>
          <s v="15-dic"/>
          <s v="16-dic"/>
          <s v="17-dic"/>
          <s v="18-dic"/>
          <s v="19-dic"/>
          <s v="20-dic"/>
          <s v="21-dic"/>
          <s v="22-dic"/>
          <s v="23-dic"/>
          <s v="24-dic"/>
          <s v="25-dic"/>
          <s v="26-dic"/>
          <s v="27-dic"/>
          <s v="28-dic"/>
          <s v="29-dic"/>
          <s v="30-dic"/>
          <s v="31-dic"/>
          <s v="&gt;02-12-2022"/>
        </groupItems>
      </fieldGroup>
    </cacheField>
    <cacheField name="Meses (PERIODO)" numFmtId="0" databaseField="0">
      <fieldGroup base="0">
        <rangePr groupBy="months" startDate="2022-02-01T00:00:00" endDate="2022-12-02T00:00:00"/>
        <groupItems count="14">
          <s v="&lt;01-02-2022"/>
          <s v="ene"/>
          <s v="feb"/>
          <s v="mar"/>
          <s v="abr"/>
          <s v="may"/>
          <s v="jun"/>
          <s v="jul"/>
          <s v="ago"/>
          <s v="sept"/>
          <s v="oct"/>
          <s v="nov"/>
          <s v="dic"/>
          <s v="&gt;02-12-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
  <r>
    <x v="0"/>
    <n v="6085200000"/>
    <n v="11349000000"/>
    <n v="17434200000"/>
    <n v="5056680000"/>
    <n v="6505980000"/>
    <n v="11562660000"/>
    <n v="11141880000"/>
    <n v="17854980000"/>
    <n v="28996860000"/>
    <n v="75.937682870000003"/>
    <n v="129.01505570699999"/>
    <n v="1.6989596051786928"/>
    <n v="3581721414.3593321"/>
    <n v="6679970474.5224581"/>
    <n v="10261691888.88179"/>
    <n v="2976339157.5564561"/>
    <n v="3829390634.2262421"/>
    <n v="6805729791.7826977"/>
    <n v="6558060571.9157887"/>
    <n v="10509361108.748699"/>
    <n v="17067421680.664488"/>
  </r>
  <r>
    <x v="1"/>
    <n v="6100260000"/>
    <n v="11427960000"/>
    <n v="17528220000"/>
    <n v="5089920000"/>
    <n v="6568320000"/>
    <n v="11658240000"/>
    <n v="11190180000"/>
    <n v="17996280000"/>
    <n v="29186460000"/>
    <n v="76.645666680000005"/>
    <n v="129.01505570699999"/>
    <n v="1.6832661426985187"/>
    <n v="3624061486.9258895"/>
    <n v="6789158119.5112314"/>
    <n v="10413219606.43712"/>
    <n v="3023835548.5723267"/>
    <n v="3902128031.5601397"/>
    <n v="6925963580.1324663"/>
    <n v="6647897035.4982166"/>
    <n v="10691286151.071371"/>
    <n v="17339183186.569588"/>
  </r>
  <r>
    <x v="2"/>
    <n v="6488552979"/>
    <n v="13279878039"/>
    <n v="19768431018"/>
    <n v="5073600000"/>
    <n v="6537480000"/>
    <n v="11611080000"/>
    <n v="11562152979"/>
    <n v="19817358039"/>
    <n v="31379511018"/>
    <n v="77.460120860000004"/>
    <n v="129.01505570699999"/>
    <n v="1.6655674465081125"/>
    <n v="3895701127.3265157"/>
    <n v="7973185395.0684891"/>
    <n v="11868886522.395004"/>
    <n v="3046169046.2532029"/>
    <n v="3925076714.0687857"/>
    <n v="6971245760.3219891"/>
    <n v="6941870173.5797186"/>
    <n v="11898262109.137276"/>
    <n v="18840132282.716995"/>
  </r>
  <r>
    <x v="3"/>
    <n v="6917450409"/>
    <n v="15225059687"/>
    <n v="22142510096"/>
    <n v="5094062168"/>
    <n v="6541980000"/>
    <n v="11636042168"/>
    <n v="12011512577"/>
    <n v="21767039687"/>
    <n v="33778552264"/>
    <n v="78.144751220000003"/>
    <n v="129.01505570699999"/>
    <n v="1.6509753207068945"/>
    <n v="4189917512.5392976"/>
    <n v="9221857829.1534481"/>
    <n v="13411775341.692745"/>
    <n v="3085486563.0692086"/>
    <n v="3962494119.6570611"/>
    <n v="7047980682.7262697"/>
    <n v="7275404075.6085062"/>
    <n v="13184351948.810509"/>
    <n v="20459756024.419014"/>
  </r>
  <r>
    <x v="4"/>
    <n v="6911023396"/>
    <n v="15133152021"/>
    <n v="22044175417"/>
    <n v="5088893297"/>
    <n v="6574320000"/>
    <n v="11663213297"/>
    <n v="11999916693"/>
    <n v="21707472021"/>
    <n v="33707388714"/>
    <n v="78.04899709"/>
    <n v="129.01505570699999"/>
    <n v="1.6530008138122507"/>
    <n v="4180895337.8924108"/>
    <n v="9154957392.9724865"/>
    <n v="13335852730.864897"/>
    <n v="3078578821.3035936"/>
    <n v="3977203123.5955076"/>
    <n v="7055781944.8991013"/>
    <n v="7259474159.1960049"/>
    <n v="13132160516.567993"/>
    <n v="20391634675.763996"/>
  </r>
  <r>
    <x v="5"/>
    <n v="7304694318"/>
    <n v="16162566723"/>
    <n v="23467261041"/>
    <n v="5314694603"/>
    <n v="7061640000"/>
    <n v="12376334603"/>
    <n v="12619388921"/>
    <n v="23224206723"/>
    <n v="35843595644"/>
    <n v="77.128789299999994"/>
    <n v="129.01505570699999"/>
    <n v="1.6727224280052324"/>
    <n v="4366949468.5445509"/>
    <n v="9662432004.4983826"/>
    <n v="14029381473.042934"/>
    <n v="3177272280.2180157"/>
    <n v="4221644835.8507395"/>
    <n v="7398917116.0687551"/>
    <n v="7544221748.7625666"/>
    <n v="13884076840.349123"/>
    <n v="21428298589.111691"/>
  </r>
  <r>
    <x v="6"/>
    <n v="7092138129"/>
    <n v="15637465548"/>
    <n v="22729603677"/>
    <n v="5351180474"/>
    <n v="7229794857"/>
    <n v="12580975331"/>
    <n v="12443318603"/>
    <n v="22867260405"/>
    <n v="35310579008"/>
    <n v="76.540568890000003"/>
    <n v="129.01505570699999"/>
    <n v="1.6855774340064482"/>
    <n v="4207542166.8067188"/>
    <n v="9277215767.4366322"/>
    <n v="13484757934.243351"/>
    <n v="3174686826.0337238"/>
    <n v="4289209567.6764631"/>
    <n v="7463896393.710187"/>
    <n v="7382228992.8404427"/>
    <n v="13566425335.113094"/>
    <n v="20948654327.953537"/>
  </r>
  <r>
    <x v="7"/>
    <n v="7061355476"/>
    <n v="15606041944"/>
    <n v="22667397420"/>
    <n v="5318677943"/>
    <n v="7233871020"/>
    <n v="12552548963"/>
    <n v="12380033419"/>
    <n v="22839912964"/>
    <n v="35219946383"/>
    <n v="76.261696380000004"/>
    <n v="129.01505570699999"/>
    <n v="1.6917412256886906"/>
    <n v="4174016314.5373454"/>
    <n v="9224839891.0104828"/>
    <n v="13398856205.547829"/>
    <n v="3143907509.1610541"/>
    <n v="4275991451.9758573"/>
    <n v="7419898961.1369114"/>
    <n v="7317923823.6983995"/>
    <n v="13500831342.98634"/>
    <n v="20818755166.684738"/>
  </r>
  <r>
    <x v="8"/>
    <n v="7110673605"/>
    <n v="15641610883"/>
    <n v="22752284488"/>
    <n v="5310501393"/>
    <n v="7228184571"/>
    <n v="12538685964"/>
    <n v="12421174998"/>
    <n v="22869795454"/>
    <n v="35290970452"/>
    <n v="76.560749150000007"/>
    <n v="129.01505570699999"/>
    <n v="1.6851331411900112"/>
    <n v="4219650917.3029308"/>
    <n v="9282121691.5561771"/>
    <n v="13501772608.859108"/>
    <n v="3151383865.8765073"/>
    <n v="4289384852.9354682"/>
    <n v="7440768718.8119755"/>
    <n v="7371034783.1794386"/>
    <n v="13571506544.491644"/>
    <n v="20942541327.671082"/>
  </r>
  <r>
    <x v="9"/>
    <n v="7082297950"/>
    <n v="15659382741"/>
    <n v="22741680691"/>
    <n v="5349218781"/>
    <n v="7298661306"/>
    <n v="12647880087"/>
    <n v="12431516731"/>
    <n v="22958044047"/>
    <n v="35389560778"/>
    <n v="76.441391870000004"/>
    <n v="129.01505570699999"/>
    <n v="1.6877643453485167"/>
    <n v="4196259963.3763051"/>
    <n v="9278180798.2597237"/>
    <n v="13474440761.636028"/>
    <n v="3169410940.4209552"/>
    <n v="4324455203.7819328"/>
    <n v="7493866144.2028875"/>
    <n v="7365670903.7972603"/>
    <n v="13602636002.041656"/>
    <n v="20968306905.838917"/>
  </r>
  <r>
    <x v="10"/>
    <n v="7116381469"/>
    <n v="15830182876"/>
    <n v="22946564345"/>
    <n v="5432318781"/>
    <n v="7445721306"/>
    <n v="12878040087"/>
    <n v="12548700250"/>
    <n v="23275904182"/>
    <n v="35824604432"/>
    <n v="76.250226720000001"/>
    <n v="129.01505570699999"/>
    <n v="1.6919956996424257"/>
    <n v="4205909903.023941"/>
    <n v="9355923823.7694321"/>
    <n v="13561833726.793373"/>
    <n v="3210598456.1001115"/>
    <n v="4400555691.4674931"/>
    <n v="7611154147.567605"/>
    <n v="7416508359.124053"/>
    <n v="13756479515.236927"/>
    <n v="21172987874.360977"/>
  </r>
  <r>
    <x v="11"/>
    <n v="7146998932"/>
    <n v="15976444926"/>
    <n v="23123443858"/>
    <n v="5488751760"/>
    <n v="7632606430"/>
    <n v="13121358190"/>
    <n v="12635750692"/>
    <n v="23609051356"/>
    <n v="36244802048"/>
    <n v="76.514479230000006"/>
    <n v="129.01505570699999"/>
    <n v="1.6861521767557872"/>
    <n v="4238644074.0782146"/>
    <n v="9475090769.5290051"/>
    <n v="13713734843.60722"/>
    <n v="3255193591.4589515"/>
    <n v="4526641506.7502317"/>
    <n v="7781835098.2091837"/>
    <n v="7493837665.5371666"/>
    <n v="14001732276.279238"/>
    <n v="21495569941.816402"/>
  </r>
  <r>
    <x v="12"/>
    <n v="8902853195"/>
    <n v="19913272247"/>
    <n v="28816125442"/>
    <n v="6798319434"/>
    <n v="9511333826"/>
    <n v="16309653260"/>
    <n v="15701172629"/>
    <n v="29424606073"/>
    <n v="45125778702"/>
    <n v="76.177530309999995"/>
    <n v="129.01505570699999"/>
    <n v="1.6936103754214764"/>
    <n v="5256730428.7944107"/>
    <n v="11757882766.893377"/>
    <n v="17014613195.687788"/>
    <n v="4014098834.4548564"/>
    <n v="5616010603.1666136"/>
    <n v="9630109437.6214695"/>
    <n v="9270829263.2492657"/>
    <n v="17373893370.05999"/>
    <n v="26644722633.309258"/>
  </r>
  <r>
    <x v="13"/>
    <n v="9016017775"/>
    <n v="19952724859"/>
    <n v="28968742634"/>
    <n v="6952929882"/>
    <n v="9873459778"/>
    <n v="16826389660"/>
    <n v="15968947657"/>
    <n v="29826184637"/>
    <n v="45795132294"/>
    <n v="75.903217299999994"/>
    <n v="129.01505570699999"/>
    <n v="1.6997310561564298"/>
    <n v="5304379032.4027805"/>
    <n v="11738754073.317179"/>
    <n v="17043133105.719959"/>
    <n v="4090605897.2191348"/>
    <n v="5808836487.536252"/>
    <n v="9899442384.7553864"/>
    <n v="9394984929.6219158"/>
    <n v="17547590560.853432"/>
    <n v="26942575490.475346"/>
  </r>
  <r>
    <x v="14"/>
    <n v="8940979460"/>
    <n v="21089928935"/>
    <n v="30030908395"/>
    <n v="6954455001"/>
    <n v="9885217799"/>
    <n v="16839672800"/>
    <n v="15895434461"/>
    <n v="30975146734"/>
    <n v="46870581195"/>
    <n v="76.648749370000004"/>
    <n v="129.01505570699999"/>
    <n v="1.6831984444288393"/>
    <n v="5311898599.7126131"/>
    <n v="12529674682.628677"/>
    <n v="17841573282.34129"/>
    <n v="4131690487.2496238"/>
    <n v="5872877218.7965975"/>
    <n v="10004567706.046221"/>
    <n v="9443589086.9622364"/>
    <n v="18402551901.425274"/>
    <n v="27846140988.387512"/>
  </r>
  <r>
    <x v="15"/>
    <n v="9151987328"/>
    <n v="21514109166"/>
    <n v="30666096494"/>
    <n v="7026223830"/>
    <n v="10213584933"/>
    <n v="17239808763"/>
    <n v="16178211158"/>
    <n v="31727694099"/>
    <n v="47905905257"/>
    <n v="76.646904160000005"/>
    <n v="129.01505570699999"/>
    <n v="1.6832389660211422"/>
    <n v="5437128959.5520496"/>
    <n v="12781375431.710255"/>
    <n v="18218504391.262306"/>
    <n v="4174228360.818346"/>
    <n v="6067816358.329072"/>
    <n v="10242044719.147419"/>
    <n v="9611357320.3703957"/>
    <n v="18849191790.039326"/>
    <n v="28460549110.409721"/>
  </r>
  <r>
    <x v="16"/>
    <n v="9007325084"/>
    <n v="20985331285"/>
    <n v="29992656369"/>
    <n v="6973391796"/>
    <n v="10114403630"/>
    <n v="17087795426"/>
    <n v="15980716880"/>
    <n v="31099734915"/>
    <n v="47080451795"/>
    <n v="76.297590920000005"/>
    <n v="129.01505570699999"/>
    <n v="1.6909453385268167"/>
    <n v="5326798494.7682285"/>
    <n v="12410413753.103819"/>
    <n v="17737212247.872047"/>
    <n v="4123960507.2481818"/>
    <n v="5981508331.198842"/>
    <n v="10105468838.447023"/>
    <n v="9450759002.0164108"/>
    <n v="18391922084.302662"/>
    <n v="27842681086.319073"/>
  </r>
  <r>
    <x v="17"/>
    <n v="9265868136"/>
    <n v="21832267361"/>
    <n v="31098135497"/>
    <n v="7170116321"/>
    <n v="10746564432"/>
    <n v="17916680753"/>
    <n v="16435984457"/>
    <n v="32578831793"/>
    <n v="49014816250"/>
    <n v="76.064574460000003"/>
    <n v="129.01505570699999"/>
    <n v="1.6961253858699361"/>
    <n v="5462961767.5627041"/>
    <n v="12871847531.367685"/>
    <n v="18334809298.930389"/>
    <n v="4227350395.6327353"/>
    <n v="6335949288.6123676"/>
    <n v="10563299684.245104"/>
    <n v="9690312163.1954403"/>
    <n v="19207796819.980053"/>
    <n v="28898108983.175491"/>
  </r>
  <r>
    <x v="18"/>
    <n v="9093895927"/>
    <n v="21326987046"/>
    <n v="30420882973"/>
    <n v="6976173439"/>
    <n v="10077852775"/>
    <n v="17054026214"/>
    <n v="16070069366"/>
    <n v="31404839821"/>
    <n v="47474909187"/>
    <n v="76.458779579999998"/>
    <n v="129.01505570699999"/>
    <n v="1.6873805260259163"/>
    <n v="5389356927.3421421"/>
    <n v="12639109387.038429"/>
    <n v="18028466314.380569"/>
    <n v="4134321412.0351024"/>
    <n v="5972483751.9223661"/>
    <n v="10106805163.957468"/>
    <n v="9523678339.3772449"/>
    <n v="18611593138.960796"/>
    <n v="28135271478.338039"/>
  </r>
  <r>
    <x v="19"/>
    <n v="8969081379"/>
    <n v="20993952795"/>
    <n v="29963034174"/>
    <n v="6677691875"/>
    <n v="9276880764"/>
    <n v="15954572639"/>
    <n v="15646773254"/>
    <n v="30270833559"/>
    <n v="45917606813"/>
    <n v="76.673626780000006"/>
    <n v="129.01505570699999"/>
    <n v="1.6826523163849219"/>
    <n v="5330323615.6769075"/>
    <n v="12476702757.052185"/>
    <n v="17807026372.729092"/>
    <n v="3968551203.3446236"/>
    <n v="5513248740.4949026"/>
    <n v="9481799943.8395252"/>
    <n v="9298874819.0215302"/>
    <n v="17989951497.547089"/>
    <n v="27288826316.568619"/>
  </r>
  <r>
    <x v="20"/>
    <n v="9156392753"/>
    <n v="21922751114"/>
    <n v="31079143867"/>
    <n v="7034220159"/>
    <n v="10251381058"/>
    <n v="17285601217"/>
    <n v="16190612912"/>
    <n v="32174132172"/>
    <n v="48364745084"/>
    <n v="76.738096589999998"/>
    <n v="129.01505570699999"/>
    <n v="1.6812386733581346"/>
    <n v="5446218254.4914141"/>
    <n v="13039642414.489031"/>
    <n v="18485860668.980442"/>
    <n v="4183950958.5808716"/>
    <n v="6097516801.4210129"/>
    <n v="10281467760.001884"/>
    <n v="9630169213.0722847"/>
    <n v="19137159215.910042"/>
    <n v="28767328428.982327"/>
  </r>
  <r>
    <x v="21"/>
    <n v="9163006529"/>
    <n v="21534048636"/>
    <n v="30697055165"/>
    <n v="6902070898"/>
    <n v="9769581116"/>
    <n v="16671652014"/>
    <n v="16065077427"/>
    <n v="31303629752"/>
    <n v="47368707179"/>
    <n v="77.092779820000004"/>
    <n v="129.01505570699999"/>
    <n v="1.6735037445559837"/>
    <n v="5475342710.6499491"/>
    <n v="12867642935.399254"/>
    <n v="18342985646.049202"/>
    <n v="4124323546.0051312"/>
    <n v="5837800571.275135"/>
    <n v="9962124117.2802658"/>
    <n v="9599666256.6550808"/>
    <n v="18705443506.674389"/>
    <n v="28305109763.329468"/>
  </r>
  <r>
    <x v="22"/>
    <n v="9140848308"/>
    <n v="21690650936"/>
    <n v="30831499244"/>
    <n v="6886442490"/>
    <n v="9809696698"/>
    <n v="16696139188"/>
    <n v="16027290798"/>
    <n v="31500347634"/>
    <n v="47527638432"/>
    <n v="77.370182610000001"/>
    <n v="129.01505570699999"/>
    <n v="1.6675035699130552"/>
    <n v="5481756364.9813414"/>
    <n v="13007858770.060064"/>
    <n v="18489615135.041405"/>
    <n v="4129791752.3253422"/>
    <n v="5882863986.0192232"/>
    <n v="10012655738.344566"/>
    <n v="9611548117.3066845"/>
    <n v="18890722756.079288"/>
    <n v="28502270873.385971"/>
  </r>
  <r>
    <x v="23"/>
    <n v="9129284500"/>
    <n v="21677022113"/>
    <n v="30806306613"/>
    <n v="6939724618"/>
    <n v="9954787801"/>
    <n v="16894512419"/>
    <n v="16069009118"/>
    <n v="31631809914"/>
    <n v="47700819032"/>
    <n v="77.370464859999998"/>
    <n v="129.01505570699999"/>
    <n v="1.6674974868051993"/>
    <n v="5474841534.8385487"/>
    <n v="12999733003.81493"/>
    <n v="18474574538.653481"/>
    <n v="4161760166.3052545"/>
    <n v="5969896734.3408899"/>
    <n v="10131656900.646145"/>
    <n v="9636601701.1438026"/>
    <n v="18969629738.155819"/>
    <n v="28606231439.299622"/>
  </r>
  <r>
    <x v="24"/>
    <n v="9257048528"/>
    <n v="21991648255"/>
    <n v="31248696783"/>
    <n v="7040667289"/>
    <n v="10060863533"/>
    <n v="17101530822"/>
    <n v="16297715817"/>
    <n v="32052511788"/>
    <n v="48350227605"/>
    <n v="77.867484759999996"/>
    <n v="129.01505570699999"/>
    <n v="1.6568540271288454"/>
    <n v="5587123775.7990637"/>
    <n v="13273135650.404413"/>
    <n v="18860259426.203476"/>
    <n v="4249419184.6222806"/>
    <n v="6072269112.5870771"/>
    <n v="10321688297.209358"/>
    <n v="9836542960.4213448"/>
    <n v="19345404762.991489"/>
    <n v="29181947723.412834"/>
  </r>
  <r>
    <x v="25"/>
    <n v="9241109979"/>
    <n v="22135189881"/>
    <n v="31376299860"/>
    <n v="6999182205"/>
    <n v="10002980708"/>
    <n v="17002162913"/>
    <n v="16240292184"/>
    <n v="32138170589"/>
    <n v="48378462773"/>
    <n v="77.790935050000002"/>
    <n v="129.01505570699999"/>
    <n v="1.6584844445445444"/>
    <n v="5572020894.9790955"/>
    <n v="13346637017.797777"/>
    <n v="18918657912.776871"/>
    <n v="4220227827.8962855"/>
    <n v="6031398570.4864626"/>
    <n v="10251626398.382748"/>
    <n v="9792248722.8753815"/>
    <n v="19378035588.284241"/>
    <n v="29170284311.159622"/>
  </r>
  <r>
    <x v="26"/>
    <n v="9096591542"/>
    <n v="21771278159"/>
    <n v="30867869701"/>
    <n v="7033761183"/>
    <n v="10035588641"/>
    <n v="17069349824"/>
    <n v="16130352725"/>
    <n v="31806866800"/>
    <n v="47937219525"/>
    <n v="78.102046270000002"/>
    <n v="129.01505570699999"/>
    <n v="1.6518780476121318"/>
    <n v="5506817864.1574392"/>
    <n v="13179712746.029537"/>
    <n v="18686530610.186977"/>
    <n v="4258039019.9916005"/>
    <n v="6075260008.1506748"/>
    <n v="10333299028.142275"/>
    <n v="9764856884.1490402"/>
    <n v="19254972754.180214"/>
    <n v="29019829638.32925"/>
  </r>
  <r>
    <x v="27"/>
    <n v="9202530436"/>
    <n v="22030268861"/>
    <n v="31232799297"/>
    <n v="7020672515"/>
    <n v="10031869374"/>
    <n v="17052541889"/>
    <n v="16223202951"/>
    <n v="32062138235"/>
    <n v="48285341186"/>
    <n v="78.178624009999993"/>
    <n v="129.01505570699999"/>
    <n v="1.6502599955007828"/>
    <n v="5576412481.1178179"/>
    <n v="13349574564.652016"/>
    <n v="18925987045.769833"/>
    <n v="4254282679.1783972"/>
    <n v="6078962952.1109247"/>
    <n v="10333245631.289322"/>
    <n v="9830695160.2962151"/>
    <n v="19428537516.762939"/>
    <n v="29259232677.059155"/>
  </r>
  <r>
    <x v="28"/>
    <n v="9239415607"/>
    <n v="22184544240"/>
    <n v="31423959847"/>
    <n v="7011071998"/>
    <n v="10037855660"/>
    <n v="17048927658"/>
    <n v="16250487605"/>
    <n v="32222399900"/>
    <n v="48472887505"/>
    <n v="78.23364977"/>
    <n v="129.01505570699999"/>
    <n v="1.6490992825503197"/>
    <n v="5602704279.0967159"/>
    <n v="13452521915.898094"/>
    <n v="19055226194.994812"/>
    <n v="4251455368.5072432"/>
    <n v="6086871643.3352222"/>
    <n v="10338327011.842466"/>
    <n v="9854159647.60396"/>
    <n v="19539393559.233318"/>
    <n v="29393553206.837276"/>
  </r>
  <r>
    <x v="29"/>
    <n v="9212018546"/>
    <n v="22260577637"/>
    <n v="31472596183"/>
    <n v="6995573785"/>
    <n v="9984055696"/>
    <n v="16979629481"/>
    <n v="16207592331"/>
    <n v="32244633333"/>
    <n v="48452225664"/>
    <n v="78.325873939999994"/>
    <n v="129.01505570699999"/>
    <n v="1.6471575638700113"/>
    <n v="5592675981.9845533"/>
    <n v="13514540518.333035"/>
    <n v="19107216500.317585"/>
    <n v="4247058046.2040544"/>
    <n v="6061384724.204752"/>
    <n v="10308442770.408806"/>
    <n v="9839734028.1886082"/>
    <n v="19575925242.537785"/>
    <n v="29415659270.726395"/>
  </r>
  <r>
    <x v="30"/>
    <n v="9315148750"/>
    <n v="22546888667"/>
    <n v="31862037417"/>
    <n v="6937581984"/>
    <n v="9890309838"/>
    <n v="16827891822"/>
    <n v="16252730734"/>
    <n v="32437198505"/>
    <n v="48689929239"/>
    <n v="78.537898409999997"/>
    <n v="129.01505570699999"/>
    <n v="1.642710822658999"/>
    <n v="5670595592.06038"/>
    <n v="13725415548.492054"/>
    <n v="19396011140.552433"/>
    <n v="4223252131.9670715"/>
    <n v="6020724829.7000313"/>
    <n v="10243976961.667103"/>
    <n v="9893847724.0274506"/>
    <n v="19746140378.192085"/>
    <n v="29639988102.219536"/>
  </r>
  <r>
    <x v="31"/>
    <n v="9167844292"/>
    <n v="22112373599"/>
    <n v="31280217891"/>
    <n v="6911595207"/>
    <n v="9830503853"/>
    <n v="16742099060"/>
    <n v="16079439499"/>
    <n v="31942877452"/>
    <n v="48022316951"/>
    <n v="78.718604459999995"/>
    <n v="129.01505570699999"/>
    <n v="1.6389398235909731"/>
    <n v="5593765042.521781"/>
    <n v="13491876443.975248"/>
    <n v="19085641486.497028"/>
    <n v="4217113470.2532635"/>
    <n v="5998087124.0659895"/>
    <n v="10215200594.319252"/>
    <n v="9810878512.7750435"/>
    <n v="19489963568.041237"/>
    <n v="29300842080.816284"/>
  </r>
  <r>
    <x v="32"/>
    <n v="9222280232"/>
    <n v="22286086187"/>
    <n v="31508366419"/>
    <n v="6963837825"/>
    <n v="9940294253"/>
    <n v="16904132078"/>
    <n v="16186118057"/>
    <n v="32226380440"/>
    <n v="48412498497"/>
    <n v="79.320558019999993"/>
    <n v="129.01505570699999"/>
    <n v="1.6265021190908662"/>
    <n v="5670008125.8761568"/>
    <n v="13701848848.163084"/>
    <n v="19371856974.039242"/>
    <n v="4281480941.9937549"/>
    <n v="6111454843.0813789"/>
    <n v="10392935785.075134"/>
    <n v="9951489067.8699112"/>
    <n v="19813303691.244465"/>
    <n v="29764792759.114376"/>
  </r>
  <r>
    <x v="33"/>
    <n v="8960510595"/>
    <n v="21612411466"/>
    <n v="30572922061"/>
    <n v="6950877103"/>
    <n v="9961834460"/>
    <n v="16912711563"/>
    <n v="15911387698"/>
    <n v="31574245926"/>
    <n v="47485633624"/>
    <n v="79.573556539999998"/>
    <n v="129.01505570699999"/>
    <n v="1.6213307701302349"/>
    <n v="5526639449.5678625"/>
    <n v="13330044593.099262"/>
    <n v="18856684042.667126"/>
    <n v="4287143148.7368026"/>
    <n v="6144233270.3028927"/>
    <n v="10431376419.039696"/>
    <n v="9813782598.3046646"/>
    <n v="19474277863.402153"/>
    <n v="29288060461.706821"/>
  </r>
  <r>
    <x v="34"/>
    <n v="9375705410"/>
    <n v="22569105211"/>
    <n v="31944810621"/>
    <n v="6913423621"/>
    <n v="9853869542"/>
    <n v="16767293163"/>
    <n v="16289129031"/>
    <n v="32422974753"/>
    <n v="48712103784"/>
    <n v="79.89172499"/>
    <n v="129.01505570699999"/>
    <n v="1.6148738273350429"/>
    <n v="5805843931.146203"/>
    <n v="13975770013.094353"/>
    <n v="19781613944.240555"/>
    <n v="4281092122.4780307"/>
    <n v="6101943926.0226412"/>
    <n v="10383036048.500671"/>
    <n v="10086936053.624233"/>
    <n v="20077713939.116993"/>
    <n v="30164649992.741226"/>
  </r>
  <r>
    <x v="35"/>
    <n v="9174653935"/>
    <n v="22179625998"/>
    <n v="31354279933"/>
    <n v="6923047026"/>
    <n v="9908537308"/>
    <n v="16831584334"/>
    <n v="16097700961"/>
    <n v="32088163306"/>
    <n v="48185864267"/>
    <n v="80.027305999999996"/>
    <n v="129.01505570699999"/>
    <n v="1.6121379333573966"/>
    <n v="5690985706.1009064"/>
    <n v="13757895983.3848"/>
    <n v="19448881689.485706"/>
    <n v="4294326733.9304161"/>
    <n v="6146209392.4958"/>
    <n v="10440536126.426216"/>
    <n v="9985312440.0313225"/>
    <n v="19904105375.8806"/>
    <n v="29889417815.911922"/>
  </r>
  <r>
    <x v="36"/>
    <n v="9456691415"/>
    <n v="22823692653"/>
    <n v="32280384068"/>
    <n v="7085634818"/>
    <n v="10088190157"/>
    <n v="17173824975"/>
    <n v="16542326233"/>
    <n v="32911882810"/>
    <n v="49454209043"/>
    <n v="80.12891166"/>
    <n v="129.01505570699999"/>
    <n v="1.6100936981951264"/>
    <n v="5873379558.9664803"/>
    <n v="14175381643.058893"/>
    <n v="20048761202.025372"/>
    <n v="4400759301.1157141"/>
    <n v="6265591976.6089401"/>
    <n v="10666351277.724655"/>
    <n v="10274138860.082193"/>
    <n v="20440973619.667831"/>
    <n v="30715112479.750027"/>
  </r>
  <r>
    <x v="37"/>
    <n v="9466393837"/>
    <n v="22868475003"/>
    <n v="32334868840"/>
    <n v="7138033221"/>
    <n v="10120989298"/>
    <n v="17259022519"/>
    <n v="16604427058"/>
    <n v="32989464301"/>
    <n v="49593891359"/>
    <n v="80.258840259999999"/>
    <n v="129.01505570699999"/>
    <n v="1.6074871663863237"/>
    <n v="5888938981.8773603"/>
    <n v="14226225553.270807"/>
    <n v="20115164535.148167"/>
    <n v="4440491576.0829983"/>
    <n v="6296155583.4702358"/>
    <n v="10736647159.553234"/>
    <n v="10329430557.96036"/>
    <n v="20522381136.741043"/>
    <n v="30851811694.701401"/>
  </r>
  <r>
    <x v="38"/>
    <n v="9446994640"/>
    <n v="22910999169"/>
    <n v="32357993809"/>
    <n v="7269204406"/>
    <n v="10315712587"/>
    <n v="17584916993"/>
    <n v="16716199046"/>
    <n v="33226711756"/>
    <n v="49942910802"/>
    <n v="80.657741869999995"/>
    <n v="129.01505570699999"/>
    <n v="1.5995371642679983"/>
    <n v="5906080115.5709696"/>
    <n v="14323517878.051205"/>
    <n v="20229597993.622173"/>
    <n v="4544567371.3537197"/>
    <n v="6449185937.9339991"/>
    <n v="10993753309.28772"/>
    <n v="10450647486.924688"/>
    <n v="20772703815.985203"/>
    <n v="31223351302.909893"/>
  </r>
  <r>
    <x v="39"/>
    <n v="9325007931"/>
    <n v="22677749441"/>
    <n v="32002757372"/>
    <n v="7166867504"/>
    <n v="10138595025"/>
    <n v="17305462529"/>
    <n v="16491875435"/>
    <n v="32816344466"/>
    <n v="49308219901"/>
    <n v="81.04926494"/>
    <n v="129.01505570699999"/>
    <n v="1.5918103119443292"/>
    <n v="5858115041.1130934"/>
    <n v="14246514971.560955"/>
    <n v="20104630012.674049"/>
    <n v="4502337653.0624266"/>
    <n v="6369223109.6405783"/>
    <n v="10871560762.703005"/>
    <n v="10360452694.17552"/>
    <n v="20615738081.201534"/>
    <n v="30976190775.377052"/>
  </r>
  <r>
    <x v="40"/>
    <n v="9186249321"/>
    <n v="22309455910"/>
    <n v="31495705231"/>
    <n v="7092745961"/>
    <n v="10046524068"/>
    <n v="17139270029"/>
    <n v="16278995282"/>
    <n v="32355979978"/>
    <n v="48634975260"/>
    <n v="81.306441989999996"/>
    <n v="129.01505570699999"/>
    <n v="1.5867753224629821"/>
    <n v="5789256481.9707203"/>
    <n v="14059618645.550531"/>
    <n v="19848875127.521252"/>
    <n v="4469911940.6461945"/>
    <n v="6331409321.6460238"/>
    <n v="10801321262.292219"/>
    <n v="10259168422.616915"/>
    <n v="20391027967.196556"/>
    <n v="30650196389.813469"/>
  </r>
  <r>
    <x v="41"/>
    <n v="9601300082"/>
    <n v="23540515168"/>
    <n v="33141815250"/>
    <n v="7159487112"/>
    <n v="10133285365"/>
    <n v="17292772477"/>
    <n v="16760787194"/>
    <n v="33673800533"/>
    <n v="50434587727"/>
    <n v="81.801766929999999"/>
    <n v="129.01505570699999"/>
    <n v="1.5771671022387779"/>
    <n v="6087687264.3177891"/>
    <n v="14925821832.438934"/>
    <n v="21013509096.756721"/>
    <n v="4539460087.5437717"/>
    <n v="6424991588.1556692"/>
    <n v="10964451675.699442"/>
    <n v="10627147351.861561"/>
    <n v="21350813420.594604"/>
    <n v="31977960772.456165"/>
  </r>
  <r>
    <x v="42"/>
    <n v="9364491594"/>
    <n v="22892678969"/>
    <n v="32257170563"/>
    <n v="7064607787"/>
    <n v="9971013631"/>
    <n v="17035621418"/>
    <n v="16429099381"/>
    <n v="32863692600"/>
    <n v="49292791981"/>
    <n v="81.873765579999997"/>
    <n v="129.01505570699999"/>
    <n v="1.5757801634387707"/>
    <n v="5942765248.1448889"/>
    <n v="14527838019.639805"/>
    <n v="20470603267.784695"/>
    <n v="4483244522.8801146"/>
    <n v="6327667946.5494738"/>
    <n v="10810912469.429588"/>
    <n v="10426009771.025003"/>
    <n v="20855505966.189278"/>
    <n v="31281515737.214283"/>
  </r>
  <r>
    <x v="43"/>
    <n v="9390546248"/>
    <n v="23043246653"/>
    <n v="32433792901"/>
    <n v="7012662104"/>
    <n v="9870529228"/>
    <n v="16883191332"/>
    <n v="16403208352"/>
    <n v="32913775881"/>
    <n v="49316984233"/>
    <n v="82.191759719999993"/>
    <n v="129.01505570699999"/>
    <n v="1.5696835807690626"/>
    <n v="5982445355.8972216"/>
    <n v="14680185825.547094"/>
    <n v="20662631181.444317"/>
    <n v="4467564157.4616995"/>
    <n v="6288228627.0484905"/>
    <n v="10755792784.510189"/>
    <n v="10450009513.358921"/>
    <n v="20968414452.595585"/>
    <n v="31418423965.954506"/>
  </r>
  <r>
    <x v="44"/>
    <n v="9400604974"/>
    <n v="23014933635"/>
    <n v="32415538609"/>
    <n v="7146626855"/>
    <n v="9981741212"/>
    <n v="17128368067"/>
    <n v="16547231829"/>
    <n v="32996674847"/>
    <n v="49543906676"/>
    <n v="82.325894520000006"/>
    <n v="129.01505570699999"/>
    <n v="1.5671260720484179"/>
    <n v="5998627131.3272867"/>
    <n v="14686076663.198372"/>
    <n v="20684703794.525658"/>
    <n v="4560339453.5185795"/>
    <n v="6369456414.5389347"/>
    <n v="10929795868.057514"/>
    <n v="10558966584.845865"/>
    <n v="21055533077.737305"/>
    <n v="31614499662.583172"/>
  </r>
  <r>
    <x v="45"/>
    <n v="9341739477"/>
    <n v="22990287705"/>
    <n v="32332027182"/>
    <n v="7116232378"/>
    <n v="9964909178"/>
    <n v="17081141556"/>
    <n v="16457971855"/>
    <n v="32955196883"/>
    <n v="49413168738"/>
    <n v="82.367637090000002"/>
    <n v="129.01505570699999"/>
    <n v="1.5663318782112217"/>
    <n v="5964086926.2447939"/>
    <n v="14677788293.024662"/>
    <n v="20641875219.269455"/>
    <n v="4543246853.9980564"/>
    <n v="6361939839.5824642"/>
    <n v="10905186693.580521"/>
    <n v="10507333780.242851"/>
    <n v="21039728132.607128"/>
    <n v="31547061912.849976"/>
  </r>
  <r>
    <x v="46"/>
    <n v="9303244292"/>
    <n v="22904546229"/>
    <n v="32207790521"/>
    <n v="7106853715"/>
    <n v="10044898421"/>
    <n v="17151752136"/>
    <n v="16410098007"/>
    <n v="32949444650"/>
    <n v="49359542657"/>
    <n v="82.392904430000002"/>
    <n v="129.01505570699999"/>
    <n v="1.5658515329631277"/>
    <n v="5941332301.4060431"/>
    <n v="14627533803.065447"/>
    <n v="20568866104.471489"/>
    <n v="4538651056.8798294"/>
    <n v="6414974989.3539457"/>
    <n v="10953626046.233774"/>
    <n v="10479983358.285872"/>
    <n v="21042508792.419392"/>
    <n v="31522492150.705265"/>
  </r>
  <r>
    <x v="47"/>
    <n v="9321480131"/>
    <n v="22982535873"/>
    <n v="32304016004"/>
    <n v="7145725951"/>
    <n v="10055339674"/>
    <n v="17201065625"/>
    <n v="16467206082"/>
    <n v="33037875547"/>
    <n v="49505081629"/>
    <n v="82.148900620000006"/>
    <n v="129.01505570699999"/>
    <n v="1.570502523263104"/>
    <n v="5935348713.5011663"/>
    <n v="14633873892.318331"/>
    <n v="20569222605.819496"/>
    <n v="4549961458.2936182"/>
    <n v="6402625608.7176266"/>
    <n v="10952587067.011246"/>
    <n v="10485310171.794785"/>
    <n v="21036499501.035957"/>
    <n v="31521809672.830742"/>
  </r>
  <r>
    <x v="48"/>
    <n v="9579223819"/>
    <n v="23625224164"/>
    <n v="33204447983"/>
    <n v="7330022900"/>
    <n v="10287910867"/>
    <n v="17617933767"/>
    <n v="16909246719"/>
    <n v="33913135031"/>
    <n v="50822381750"/>
    <n v="82.138100140000006"/>
    <n v="129.01505570699999"/>
    <n v="1.5707090313399106"/>
    <n v="6098662214.2411299"/>
    <n v="15041120724.852676"/>
    <n v="21139782939.093807"/>
    <n v="4666696857.1174784"/>
    <n v="6549851475.8164883"/>
    <n v="11216548332.933968"/>
    <n v="10765359071.358608"/>
    <n v="21590972200.669163"/>
    <n v="32356331272.027775"/>
  </r>
  <r>
    <x v="49"/>
    <n v="9505346743"/>
    <n v="23570869542"/>
    <n v="33076216285"/>
    <n v="6708451227"/>
    <n v="9639553344"/>
    <n v="16348004571"/>
    <n v="16213797970"/>
    <n v="33210422886"/>
    <n v="49424220856"/>
    <n v="82.319750740000003"/>
    <n v="129.01505570699999"/>
    <n v="1.5672430315597428"/>
    <n v="6065011329.8255615"/>
    <n v="15039702884.205479"/>
    <n v="21104714214.03104"/>
    <n v="4280415412.2310266"/>
    <n v="6150643614.2240038"/>
    <n v="10431059026.45503"/>
    <n v="10345426742.056587"/>
    <n v="21190346498.429482"/>
    <n v="31535773240.486069"/>
  </r>
  <r>
    <x v="50"/>
    <n v="9402537561"/>
    <n v="23415891330"/>
    <n v="32818428891"/>
    <n v="6763177248"/>
    <n v="9781105703"/>
    <n v="16544282951"/>
    <n v="16165714809"/>
    <n v="33196997033"/>
    <n v="49362711842"/>
    <n v="82.952428870000006"/>
    <n v="129.01505570699999"/>
    <n v="1.5552896698080731"/>
    <n v="6045521772.2627182"/>
    <n v="15055646407.585014"/>
    <n v="21101168179.847733"/>
    <n v="4348500076.4099426"/>
    <n v="6288928611.0972586"/>
    <n v="10637428687.507202"/>
    <n v="10394021848.672661"/>
    <n v="21344575018.682274"/>
    <n v="31738596867.354935"/>
  </r>
  <r>
    <x v="51"/>
    <n v="9505710826"/>
    <n v="23671707485"/>
    <n v="33177418311"/>
    <n v="6641653947"/>
    <n v="9486782338"/>
    <n v="16128436285"/>
    <n v="16147364773"/>
    <n v="33158489823"/>
    <n v="49305854596"/>
    <n v="83.415861460000002"/>
    <n v="129.01505570699999"/>
    <n v="1.5466489639846965"/>
    <n v="6146004069.0229015"/>
    <n v="15305158465.960878"/>
    <n v="21451162534.98378"/>
    <n v="4294221960.9347091"/>
    <n v="6133765682.3942814"/>
    <n v="10427987643.328991"/>
    <n v="10440226029.957611"/>
    <n v="21438924148.35516"/>
    <n v="31879150178.312771"/>
  </r>
  <r>
    <x v="52"/>
    <n v="9415966403"/>
    <n v="23487576331"/>
    <n v="32903542734"/>
    <n v="6776797309"/>
    <n v="9729304207"/>
    <n v="16506101516"/>
    <n v="16192763712"/>
    <n v="33216880538"/>
    <n v="49409644250"/>
    <n v="83.040174840000006"/>
    <n v="129.01505570699999"/>
    <n v="1.5536462435873164"/>
    <n v="6060560080.4330168"/>
    <n v="15117711916.689596"/>
    <n v="21178271997.122612"/>
    <n v="4361866375.2905588"/>
    <n v="6262239069.6452026"/>
    <n v="10624105444.93576"/>
    <n v="10422426455.723576"/>
    <n v="21379950986.334797"/>
    <n v="31802377442.058372"/>
  </r>
  <r>
    <x v="53"/>
    <n v="9559536164"/>
    <n v="23954986984"/>
    <n v="33514523148"/>
    <n v="6656752755"/>
    <n v="9501041522"/>
    <n v="16157794277"/>
    <n v="16216288919"/>
    <n v="33456028506"/>
    <n v="49672317425"/>
    <n v="83.01813027"/>
    <n v="129.01505570699999"/>
    <n v="1.5540587976072711"/>
    <n v="6151334929.359479"/>
    <n v="15414466312.910837"/>
    <n v="21565801242.270317"/>
    <n v="4283462611.0988626"/>
    <n v="6113695013.7462072"/>
    <n v="10397157624.84507"/>
    <n v="10434797540.458342"/>
    <n v="21528161326.657043"/>
    <n v="31962958867.115387"/>
  </r>
  <r>
    <x v="54"/>
    <n v="9490976797"/>
    <n v="23825269948"/>
    <n v="33316246745"/>
    <n v="6717455048"/>
    <n v="9630604254"/>
    <n v="16348059302"/>
    <n v="16208431845"/>
    <n v="33455874202"/>
    <n v="49664306047"/>
    <n v="83.165705209999999"/>
    <n v="129.01505570699999"/>
    <n v="1.5513011689280665"/>
    <n v="6118074934.190999"/>
    <n v="15358249207.317379"/>
    <n v="21476324141.508377"/>
    <n v="4330206914.394124"/>
    <n v="6208081607.1676464"/>
    <n v="10538288521.561771"/>
    <n v="10448281848.585123"/>
    <n v="21566330814.485027"/>
    <n v="32014612663.070148"/>
  </r>
  <r>
    <x v="55"/>
    <n v="9451241747"/>
    <n v="23675656448"/>
    <n v="33126898195"/>
    <n v="6718313365"/>
    <n v="9568449839"/>
    <n v="16286763204"/>
    <n v="16169555112"/>
    <n v="33244106287"/>
    <n v="49413661399"/>
    <n v="83.263245900000001"/>
    <n v="129.01505570699999"/>
    <n v="1.5494838606454087"/>
    <n v="6099606447.7001143"/>
    <n v="15279705100.083035"/>
    <n v="21379311547.78315"/>
    <n v="4335839524.1378069"/>
    <n v="6175249760.2746506"/>
    <n v="10511089284.412457"/>
    <n v="10435445971.837921"/>
    <n v="21454954860.357685"/>
    <n v="31890400832.195606"/>
  </r>
  <r>
    <x v="56"/>
    <n v="9444575565"/>
    <n v="23681559782"/>
    <n v="33126135347"/>
    <n v="6713131111"/>
    <n v="9592483433"/>
    <n v="16305614544"/>
    <n v="16157706676"/>
    <n v="33274043215"/>
    <n v="49431749891"/>
    <n v="83.582810629999997"/>
    <n v="129.01505570699999"/>
    <n v="1.5435596713553588"/>
    <n v="6118698058.9528933"/>
    <n v="15342173173.782036"/>
    <n v="21460871232.734928"/>
    <n v="4349123157.0629063"/>
    <n v="6214520637.5967932"/>
    <n v="10563643794.659698"/>
    <n v="10467821216.0158"/>
    <n v="21556693811.37883"/>
    <n v="32024515027.394627"/>
  </r>
  <r>
    <x v="57"/>
    <n v="9466512338"/>
    <n v="23712734690"/>
    <n v="33179247028"/>
    <n v="6662874117"/>
    <n v="9479153574"/>
    <n v="16142027691"/>
    <n v="16129386455"/>
    <n v="33191888264"/>
    <n v="49321274719"/>
    <n v="83.178496589999995"/>
    <n v="129.01505570699999"/>
    <n v="1.5510626062759425"/>
    <n v="6103243221.5800934"/>
    <n v="15288057744.447599"/>
    <n v="21391300966.027695"/>
    <n v="4295683546.2608261"/>
    <n v="6111393270.4232874"/>
    <n v="10407076816.684113"/>
    <n v="10398926767.840919"/>
    <n v="21399451014.870888"/>
    <n v="31798377782.711807"/>
  </r>
  <r>
    <x v="58"/>
    <n v="9313563017"/>
    <n v="23349133922"/>
    <n v="32662696939"/>
    <n v="6642796123"/>
    <n v="9449077606"/>
    <n v="16091873729"/>
    <n v="15956359140"/>
    <n v="32798211528"/>
    <n v="48754570668"/>
    <n v="83.171387879999997"/>
    <n v="129.01505570699999"/>
    <n v="1.5511951765569119"/>
    <n v="6004120666.2805109"/>
    <n v="15052350777.564026"/>
    <n v="21056471443.844536"/>
    <n v="4282372858.9361572"/>
    <n v="6091482070.6015282"/>
    <n v="10373854929.537685"/>
    <n v="10286493525.216667"/>
    <n v="21143832848.165554"/>
    <n v="31430326373.382221"/>
  </r>
  <r>
    <x v="59"/>
    <n v="9277966913"/>
    <n v="23321256514"/>
    <n v="32599223427"/>
    <n v="6643306880"/>
    <n v="9440350321"/>
    <n v="16083657201"/>
    <n v="15921273793"/>
    <n v="32761606835"/>
    <n v="48682880628"/>
    <n v="83.703907880000003"/>
    <n v="129.01505570699999"/>
    <n v="1.5413265518255035"/>
    <n v="6019468685.6016588"/>
    <n v="15130639569.12892"/>
    <n v="21150108254.730579"/>
    <n v="4310122908.174037"/>
    <n v="6124821706.2238474"/>
    <n v="10434944614.397884"/>
    <n v="10329591593.775696"/>
    <n v="21255461275.352768"/>
    <n v="31585052869.128464"/>
  </r>
  <r>
    <x v="60"/>
    <n v="9309660768"/>
    <n v="23516711160"/>
    <n v="32826371928"/>
    <n v="6721648420"/>
    <n v="9542922435"/>
    <n v="16264570855"/>
    <n v="16031309188"/>
    <n v="33059633595"/>
    <n v="49090942783"/>
    <n v="83.922140080000005"/>
    <n v="129.01505570699999"/>
    <n v="1.5373184666646311"/>
    <n v="6055778922.7616949"/>
    <n v="15297228043.465775"/>
    <n v="21353006966.22747"/>
    <n v="4372320092.2599335"/>
    <n v="6207511743.2917728"/>
    <n v="10579831835.551706"/>
    <n v="10428099015.021629"/>
    <n v="21504739786.757549"/>
    <n v="31932838801.779175"/>
  </r>
  <r>
    <x v="61"/>
    <n v="9293481135"/>
    <n v="23606504903"/>
    <n v="32899986038"/>
    <n v="6623273921"/>
    <n v="9385835516"/>
    <n v="16009109437"/>
    <n v="15916755056"/>
    <n v="32992340419"/>
    <n v="48909095475"/>
    <n v="84.124094580000005"/>
    <n v="129.01505570699999"/>
    <n v="1.5336278666786689"/>
    <n v="6059801948.6478224"/>
    <n v="15392589959.990677"/>
    <n v="21452391908.6385"/>
    <n v="4318696904.8389959"/>
    <n v="6120021499.300621"/>
    <n v="10438718404.139618"/>
    <n v="10378498853.486818"/>
    <n v="21512611459.291298"/>
    <n v="31891110312.778118"/>
  </r>
  <r>
    <x v="62"/>
    <n v="9757955546"/>
    <n v="24419698527"/>
    <n v="34177654073"/>
    <n v="6512226982"/>
    <n v="9373547637"/>
    <n v="15885774619"/>
    <n v="16270182528"/>
    <n v="33793246164"/>
    <n v="50063428692"/>
    <n v="84.57561853"/>
    <n v="129.01505570699999"/>
    <n v="1.5254402858577591"/>
    <n v="6396812537.6425829"/>
    <n v="16008295279.332247"/>
    <n v="22405107816.974831"/>
    <n v="4269080240.2259603"/>
    <n v="6144814532.5001888"/>
    <n v="10413894772.726149"/>
    <n v="10665892777.868544"/>
    <n v="22153109811.832436"/>
    <n v="32819002589.700981"/>
  </r>
  <r>
    <x v="63"/>
    <n v="9410753781"/>
    <n v="23932815302"/>
    <n v="33343569083"/>
    <n v="6443282832"/>
    <n v="9263190185"/>
    <n v="15706473017"/>
    <n v="15854036613"/>
    <n v="33196005487"/>
    <n v="49050042100"/>
    <n v="84.696262430000004"/>
    <n v="129.01505570699999"/>
    <n v="1.5232674028990205"/>
    <n v="6178005098.178978"/>
    <n v="15711499672.645813"/>
    <n v="21889504770.824791"/>
    <n v="4229909219.9684744"/>
    <n v="6081132024.0757952"/>
    <n v="10311041244.04427"/>
    <n v="10407914318.147453"/>
    <n v="21792631696.721607"/>
    <n v="32200546014.869061"/>
  </r>
  <r>
    <x v="64"/>
    <n v="9380328493"/>
    <n v="23981533175"/>
    <n v="33361861668"/>
    <n v="6397886352"/>
    <n v="9229279008"/>
    <n v="15627165360"/>
    <n v="15778214845"/>
    <n v="33210812183"/>
    <n v="48989027028"/>
    <n v="85.011592280000002"/>
    <n v="129.01505570699999"/>
    <n v="1.5176172125098795"/>
    <n v="6180958159.72365"/>
    <n v="15802096192.187122"/>
    <n v="21983054351.91077"/>
    <n v="4215744457.3384809"/>
    <n v="6081427471.9093027"/>
    <n v="10297171929.247784"/>
    <n v="10396702617.062132"/>
    <n v="21883523664.096424"/>
    <n v="32280226281.158554"/>
  </r>
  <r>
    <x v="65"/>
    <n v="9348827399"/>
    <n v="24003442306"/>
    <n v="33352269705"/>
    <n v="6321431917"/>
    <n v="9110564180"/>
    <n v="15431996097"/>
    <n v="15670259316"/>
    <n v="33114006486"/>
    <n v="48784265802"/>
    <n v="85.520646979999995"/>
    <n v="129.01505570699999"/>
    <n v="1.5085837194048786"/>
    <n v="6197088884.5917149"/>
    <n v="15911243106.527174"/>
    <n v="22108331991.118889"/>
    <n v="4190308986.9574776"/>
    <n v="6039150537.5611687"/>
    <n v="10229459524.518646"/>
    <n v="10387397871.549192"/>
    <n v="21950393644.088345"/>
    <n v="32337791515.637535"/>
  </r>
  <r>
    <x v="66"/>
    <n v="9245237305"/>
    <n v="23893249676"/>
    <n v="33138486981"/>
    <n v="6451920325"/>
    <n v="9277157471"/>
    <n v="15729077796"/>
    <n v="15697157630"/>
    <n v="33170407147"/>
    <n v="48867564777"/>
    <n v="85.673733110000001"/>
    <n v="129.01505570699999"/>
    <n v="1.5058881062338243"/>
    <n v="6139391942.0228567"/>
    <n v="15866550494.08433"/>
    <n v="22005942436.107185"/>
    <n v="4284461971.8366966"/>
    <n v="6160588846.2734861"/>
    <n v="10445050818.110182"/>
    <n v="10423853913.859552"/>
    <n v="22027139340.357815"/>
    <n v="32450993254.217369"/>
  </r>
  <r>
    <x v="67"/>
    <n v="9217271923"/>
    <n v="23705404308"/>
    <n v="32922676231"/>
    <n v="6289976759"/>
    <n v="9117486083"/>
    <n v="15407462842"/>
    <n v="15507248682"/>
    <n v="32822890391"/>
    <n v="48330139073"/>
    <n v="86.090680660000004"/>
    <n v="129.01505570699999"/>
    <n v="1.4985949085072547"/>
    <n v="6150609394.623723"/>
    <n v="15818420423.9776"/>
    <n v="21969029818.601322"/>
    <n v="4197249519.0614414"/>
    <n v="6084023128.0926323"/>
    <n v="10281272647.154074"/>
    <n v="10347858913.685165"/>
    <n v="21902443552.070232"/>
    <n v="32250302465.755398"/>
  </r>
  <r>
    <x v="68"/>
    <n v="9226329191"/>
    <n v="23800129353"/>
    <n v="33026458544"/>
    <n v="6372815069"/>
    <n v="9205279740"/>
    <n v="15578094809"/>
    <n v="15599144260"/>
    <n v="33005409093"/>
    <n v="48604553353"/>
    <n v="86.811527290000001"/>
    <n v="129.01505570699999"/>
    <n v="1.4861512028928616"/>
    <n v="6208203561.6837149"/>
    <n v="16014608275.841619"/>
    <n v="22222811837.525333"/>
    <n v="4288133708.4645376"/>
    <n v="6194039827.2272024"/>
    <n v="10482173535.69174"/>
    <n v="10496337270.148252"/>
    <n v="22208648103.068821"/>
    <n v="32704985373.217075"/>
  </r>
  <r>
    <x v="69"/>
    <n v="9235565895"/>
    <n v="23832959579"/>
    <n v="33068525474"/>
    <n v="6263281117"/>
    <n v="9173175836"/>
    <n v="15436456953"/>
    <n v="15498847012"/>
    <n v="33006135415"/>
    <n v="48504982427"/>
    <n v="87.350598349999999"/>
    <n v="129.01505570699999"/>
    <n v="1.476979644604804"/>
    <n v="6253008244.7217236"/>
    <n v="16136281678.666595"/>
    <n v="22389289923.388321"/>
    <n v="4240600836.9031167"/>
    <n v="6210766593.5060806"/>
    <n v="10451367430.409197"/>
    <n v="10493609081.62484"/>
    <n v="22347048272.172676"/>
    <n v="32840657353.797516"/>
  </r>
  <r>
    <x v="70"/>
    <n v="9237724967"/>
    <n v="23880144901"/>
    <n v="33117869868"/>
    <n v="6282437937"/>
    <n v="9089161906"/>
    <n v="15371599843"/>
    <n v="15520162904"/>
    <n v="32969306807"/>
    <n v="48489469711"/>
    <n v="87.645523609999998"/>
    <n v="129.01505570699999"/>
    <n v="1.4720096405731313"/>
    <n v="6275587273.6018658"/>
    <n v="16222818276.99321"/>
    <n v="22498405550.595074"/>
    <n v="4267932603.045938"/>
    <n v="6174661942.0652084"/>
    <n v="10442594545.111147"/>
    <n v="10543519876.647804"/>
    <n v="22397480219.058418"/>
    <n v="32941000095.706223"/>
  </r>
  <r>
    <x v="71"/>
    <n v="9294413657"/>
    <n v="24122680604"/>
    <n v="33417094261"/>
    <n v="6374803697"/>
    <n v="9143227326"/>
    <n v="15518031023"/>
    <n v="15669217354"/>
    <n v="33265907930"/>
    <n v="48935125284"/>
    <n v="87.690897609999993"/>
    <n v="129.01505570699999"/>
    <n v="1.4712479769654851"/>
    <n v="6317367162.108283"/>
    <n v="16396067135.979422"/>
    <n v="22713434298.087704"/>
    <n v="4332922659.4066887"/>
    <n v="6214606557.9361515"/>
    <n v="10547529217.34284"/>
    <n v="10650289821.514971"/>
    <n v="22610673693.915573"/>
    <n v="33260963515.430546"/>
  </r>
  <r>
    <x v="72"/>
    <n v="9690025875"/>
    <n v="25169576538"/>
    <n v="34859602413"/>
    <n v="6492031177"/>
    <n v="9448846402"/>
    <n v="15940877579"/>
    <n v="16182057052"/>
    <n v="34618422940"/>
    <n v="50800479992"/>
    <n v="87.894560830000003"/>
    <n v="129.01505570699999"/>
    <n v="1.4678389025292771"/>
    <n v="6601559516.0360088"/>
    <n v="17147369847.351471"/>
    <n v="23748929363.387478"/>
    <n v="4422849922.9809122"/>
    <n v="6437250290.6949873"/>
    <n v="10860100213.6759"/>
    <n v="11024409439.01692"/>
    <n v="23584620138.046459"/>
    <n v="34609029577.063377"/>
  </r>
  <r>
    <x v="73"/>
    <n v="9648650446"/>
    <n v="25103368823"/>
    <n v="34752019269"/>
    <n v="6488751394"/>
    <n v="9384603377"/>
    <n v="15873354771"/>
    <n v="16137401840"/>
    <n v="34487972200"/>
    <n v="50625374040"/>
    <n v="88.179932219999998"/>
    <n v="129.01505570699999"/>
    <n v="1.4630886241227823"/>
    <n v="6594713598.9694405"/>
    <n v="17157790997.145588"/>
    <n v="23752504596.115028"/>
    <n v="4434968112.6735792"/>
    <n v="6414241230.6887331"/>
    <n v="10849209343.362312"/>
    <n v="11029681711.643021"/>
    <n v="23572032227.83432"/>
    <n v="34601713939.477341"/>
  </r>
  <r>
    <x v="74"/>
    <n v="9637560287"/>
    <n v="25131917138"/>
    <n v="34769477425"/>
    <n v="6503264006"/>
    <n v="9455679504"/>
    <n v="15958943510"/>
    <n v="16140824293"/>
    <n v="34587596642"/>
    <n v="50728420935"/>
    <n v="88.917875609999996"/>
    <n v="129.01505570699999"/>
    <n v="1.4509462222519689"/>
    <n v="6642258782.0255938"/>
    <n v="17321053497.760605"/>
    <n v="23963312279.786198"/>
    <n v="4482084798.3645353"/>
    <n v="6516905560.6514015"/>
    <n v="10998990359.015936"/>
    <n v="11124343580.390129"/>
    <n v="23837959058.412006"/>
    <n v="34962302638.802132"/>
  </r>
  <r>
    <x v="75"/>
    <n v="9625031973"/>
    <n v="25115561542"/>
    <n v="34740593515"/>
    <n v="6502918718"/>
    <n v="9414767512"/>
    <n v="15917686230"/>
    <n v="16127950691"/>
    <n v="34530329054"/>
    <n v="50658279745"/>
    <n v="89.84344969"/>
    <n v="129.01505570699999"/>
    <n v="1.4359984634623839"/>
    <n v="6702675676.8198509"/>
    <n v="17489964077.98587"/>
    <n v="24192639754.805721"/>
    <n v="4528499774.5196714"/>
    <n v="6556251800.7851763"/>
    <n v="11084751575.304848"/>
    <n v="11231175451.339521"/>
    <n v="24046215878.771046"/>
    <n v="35277391330.110565"/>
  </r>
  <r>
    <x v="76"/>
    <n v="9669173528"/>
    <n v="25148544835"/>
    <n v="34817718363"/>
    <n v="6523762729"/>
    <n v="9391821565"/>
    <n v="15915584294"/>
    <n v="16192936257"/>
    <n v="34540366400"/>
    <n v="50733302657"/>
    <n v="89.865715080000001"/>
    <n v="129.01505570699999"/>
    <n v="1.435642676321538"/>
    <n v="6735083657.9856691"/>
    <n v="17517273099.902981"/>
    <n v="24252356757.888649"/>
    <n v="4544140987.5857477"/>
    <n v="6541893550.4648743"/>
    <n v="11086034538.050623"/>
    <n v="11279224645.571417"/>
    <n v="24059166650.367855"/>
    <n v="35338391295.93927"/>
  </r>
  <r>
    <x v="77"/>
    <n v="9652887457"/>
    <n v="25289592286"/>
    <n v="34942479743"/>
    <n v="6484270913"/>
    <n v="9354948509"/>
    <n v="15839219422"/>
    <n v="16137158370"/>
    <n v="34644540795"/>
    <n v="50781699165"/>
    <n v="89.494262109999994"/>
    <n v="129.01505570699999"/>
    <n v="1.4416014241049759"/>
    <n v="6695947503.6541634"/>
    <n v="17542707618.855984"/>
    <n v="24238655122.510147"/>
    <n v="4497963726.0179501"/>
    <n v="6489275296.6084623"/>
    <n v="10987239022.626411"/>
    <n v="11193911229.672113"/>
    <n v="24031982915.464447"/>
    <n v="35225894145.136559"/>
  </r>
  <r>
    <x v="78"/>
    <n v="9600894815"/>
    <n v="25041804985"/>
    <n v="34642699800"/>
    <n v="6466158700"/>
    <n v="9311694841"/>
    <n v="15777853541"/>
    <n v="16067053515"/>
    <n v="34353499826"/>
    <n v="50420553341"/>
    <n v="89.563556840000004"/>
    <n v="129.01505570699999"/>
    <n v="1.4404860666429065"/>
    <n v="6665038307.0869665"/>
    <n v="17384274353.559444"/>
    <n v="24049312660.646412"/>
    <n v="4488872783.8024607"/>
    <n v="6464272759.4728966"/>
    <n v="10953145543.275356"/>
    <n v="11153911090.889427"/>
    <n v="23848547113.032341"/>
    <n v="35002458203.921768"/>
  </r>
  <r>
    <x v="79"/>
    <n v="9583451947"/>
    <n v="24983780566"/>
    <n v="34567232513"/>
    <n v="6444850853"/>
    <n v="9256384977"/>
    <n v="15701235830"/>
    <n v="16028302800"/>
    <n v="34240165543"/>
    <n v="50268468343"/>
    <n v="89.878604980000006"/>
    <n v="129.01505570699999"/>
    <n v="1.4354367842681661"/>
    <n v="6676331589.12391"/>
    <n v="17405002323.900715"/>
    <n v="24081333913.024624"/>
    <n v="4489818655.640625"/>
    <n v="6448479709.0658474"/>
    <n v="10938298364.706472"/>
    <n v="11166150244.764534"/>
    <n v="23853482032.966564"/>
    <n v="35019632277.731094"/>
  </r>
  <r>
    <x v="80"/>
    <n v="9569025755"/>
    <n v="25035526485"/>
    <n v="34604552240"/>
    <n v="6536987076"/>
    <n v="9207700277"/>
    <n v="15744687353"/>
    <n v="16106012831"/>
    <n v="34243226762"/>
    <n v="50349239593"/>
    <n v="90.443760650000002"/>
    <n v="129.01505570699999"/>
    <n v="1.4264671745159236"/>
    <n v="6708199057.0496521"/>
    <n v="17550720361.648621"/>
    <n v="24258919418.698273"/>
    <n v="4582641081.9571419"/>
    <n v="6454898115.7765961"/>
    <n v="11037539197.733738"/>
    <n v="11290840139.006794"/>
    <n v="24005618477.425217"/>
    <n v="35296458616.432014"/>
  </r>
  <r>
    <x v="81"/>
    <n v="9555503406"/>
    <n v="25010859543"/>
    <n v="34566362949"/>
    <n v="6558242646"/>
    <n v="9252236869"/>
    <n v="15810479515"/>
    <n v="16113746052"/>
    <n v="34263096412"/>
    <n v="50376842464"/>
    <n v="90.963671410000003"/>
    <n v="129.01505570699999"/>
    <n v="1.418314077556206"/>
    <n v="6737226653.256093"/>
    <n v="17634217934.362179"/>
    <n v="24371444587.618275"/>
    <n v="4623970635.1219692"/>
    <n v="6523404805.3318748"/>
    <n v="11147375440.453844"/>
    <n v="11361197288.378061"/>
    <n v="24157622739.694057"/>
    <n v="35518820028.072121"/>
  </r>
  <r>
    <x v="82"/>
    <n v="9575932370"/>
    <n v="25057285104"/>
    <n v="34633217474"/>
    <n v="6575207768"/>
    <n v="9256639102"/>
    <n v="15831846870"/>
    <n v="16151140138"/>
    <n v="34313924206"/>
    <n v="50465064344"/>
    <n v="91.124380560000006"/>
    <n v="129.01505570699999"/>
    <n v="1.415812704724519"/>
    <n v="6763558723.5835915"/>
    <n v="17698163761.622345"/>
    <n v="24461722485.205936"/>
    <n v="4644122591.963439"/>
    <n v="6538039297.9317875"/>
    <n v="11182161889.895226"/>
    <n v="11407681315.547029"/>
    <n v="24236203059.554134"/>
    <n v="35643884375.101166"/>
  </r>
  <r>
    <x v="83"/>
    <n v="9557622992"/>
    <n v="25028350239"/>
    <n v="34585973231"/>
    <n v="6545933468"/>
    <n v="9255151209"/>
    <n v="15801084677"/>
    <n v="16103556460"/>
    <n v="34283501448"/>
    <n v="50387057908"/>
    <n v="91.565864430000005"/>
    <n v="129.01505570699999"/>
    <n v="1.4089863783858998"/>
    <n v="6783332428.627861"/>
    <n v="17763372750.041676"/>
    <n v="24546705178.669537"/>
    <n v="4645845813.9949236"/>
    <n v="6568659109.1125193"/>
    <n v="11214504923.107443"/>
    <n v="11429178242.622784"/>
    <n v="24332031859.154194"/>
    <n v="35761210101.776978"/>
  </r>
  <r>
    <x v="84"/>
    <n v="9984312844"/>
    <n v="26140906973"/>
    <n v="36125219817"/>
    <n v="6929303861"/>
    <n v="9750486684"/>
    <n v="16679790545"/>
    <n v="16913616705"/>
    <n v="35891393657"/>
    <n v="52805010362"/>
    <n v="91.952975289999998"/>
    <n v="129.01505570699999"/>
    <n v="1.403054716827967"/>
    <n v="7116125069.2863808"/>
    <n v="18631423749.530945"/>
    <n v="25747548818.817326"/>
    <n v="4938726749.4925671"/>
    <n v="6949470014.9998055"/>
    <n v="11888196764.492373"/>
    <n v="12054851818.778948"/>
    <n v="25580893764.53075"/>
    <n v="37635745583.3097"/>
  </r>
  <r>
    <x v="85"/>
    <n v="9932077301"/>
    <n v="26053736006"/>
    <n v="35985813307"/>
    <n v="6832269419"/>
    <n v="9717082795"/>
    <n v="16549352214"/>
    <n v="16764346720"/>
    <n v="35770818801"/>
    <n v="52535165521"/>
    <n v="92.574250430000006"/>
    <n v="129.01505570699999"/>
    <n v="1.3936386749850562"/>
    <n v="7126723360.4194431"/>
    <n v="18694756735.478348"/>
    <n v="25821480095.897793"/>
    <n v="4902468295.1434746"/>
    <n v="6972454890.5075378"/>
    <n v="11874923185.651012"/>
    <n v="12029191655.562918"/>
    <n v="25667211625.985886"/>
    <n v="37696403281.548805"/>
  </r>
  <r>
    <x v="86"/>
    <n v="9962781583"/>
    <n v="26180153942"/>
    <n v="36142935525"/>
    <n v="6892795011"/>
    <n v="9767271351"/>
    <n v="16660066362"/>
    <n v="16855576594"/>
    <n v="35947425293"/>
    <n v="52803001887"/>
    <n v="93.047945729999995"/>
    <n v="129.01505570699999"/>
    <n v="1.3865438371027214"/>
    <n v="7185334726.8254538"/>
    <n v="18881591220.877106"/>
    <n v="26066925947.70256"/>
    <n v="4971205977.4489126"/>
    <n v="7044329280.933075"/>
    <n v="12015535258.381987"/>
    <n v="12156540704.274366"/>
    <n v="25925920501.810181"/>
    <n v="38082461206.084549"/>
  </r>
  <r>
    <x v="87"/>
    <n v="9946092898"/>
    <n v="26182709630"/>
    <n v="36128802528"/>
    <n v="6893586781"/>
    <n v="9762506719"/>
    <n v="16656093500"/>
    <n v="16839679679"/>
    <n v="35945216349"/>
    <n v="52784896028"/>
    <n v="93.427485750000002"/>
    <n v="129.01505570699999"/>
    <n v="1.3809111384226669"/>
    <n v="7202558239.4540129"/>
    <n v="18960459439.777538"/>
    <n v="26163017679.231548"/>
    <n v="4992056758.1735468"/>
    <n v="7069612553.1662626"/>
    <n v="12061669311.339809"/>
    <n v="12194614997.62756"/>
    <n v="26030071992.943798"/>
    <n v="38224686990.571358"/>
  </r>
  <r>
    <x v="88"/>
    <n v="9942473386"/>
    <n v="26177962985"/>
    <n v="36120436371"/>
    <n v="6883106533"/>
    <n v="9731958080"/>
    <n v="16615064613"/>
    <n v="16825579919"/>
    <n v="35909921065"/>
    <n v="52735500984"/>
    <n v="93.403431920000003"/>
    <n v="129.01505570699999"/>
    <n v="1.3812667592075345"/>
    <n v="7198083440.2358551"/>
    <n v="18952141438.645"/>
    <n v="26150224878.880856"/>
    <n v="4983184085.9972639"/>
    <n v="7045676018.1382017"/>
    <n v="12028860104.135466"/>
    <n v="12181267526.233118"/>
    <n v="25997817456.783203"/>
    <n v="38179084983.016319"/>
  </r>
  <r>
    <x v="89"/>
    <n v="9930986295"/>
    <n v="26203198941"/>
    <n v="36134185236"/>
    <n v="6897709242"/>
    <n v="9748005527"/>
    <n v="16645714769"/>
    <n v="16828695537"/>
    <n v="35951204468"/>
    <n v="52779900005"/>
    <n v="93.412779229999998"/>
    <n v="129.01505570699999"/>
    <n v="1.3811285433370999"/>
    <n v="7190486608.1506271"/>
    <n v="18972310048.48217"/>
    <n v="26162796656.632797"/>
    <n v="4994255802.8188086"/>
    <n v="7058000194.1359844"/>
    <n v="12052255996.954794"/>
    <n v="12184742410.969437"/>
    <n v="26030310242.618153"/>
    <n v="38215052653.587585"/>
  </r>
  <r>
    <x v="90"/>
    <n v="9916727363"/>
    <n v="26186624080"/>
    <n v="36103351443"/>
    <n v="6889863211"/>
    <n v="9780090518"/>
    <n v="16669953729"/>
    <n v="16806590574"/>
    <n v="35966714598"/>
    <n v="52773305172"/>
    <n v="93.852448350000003"/>
    <n v="129.01505570699999"/>
    <n v="1.3746583917115252"/>
    <n v="7213957607.7902021"/>
    <n v="19049550228.5453"/>
    <n v="26263507836.335503"/>
    <n v="5012054814.8851309"/>
    <n v="7114560662.4662952"/>
    <n v="12126615477.351425"/>
    <n v="12226012422.675333"/>
    <n v="26164110891.011597"/>
    <n v="38390123313.686928"/>
  </r>
  <r>
    <x v="91"/>
    <n v="9938778331"/>
    <n v="26246322202"/>
    <n v="36185100533"/>
    <n v="6933708776"/>
    <n v="9796591879"/>
    <n v="16730300655"/>
    <n v="16872487107"/>
    <n v="36042914081"/>
    <n v="52915401188"/>
    <n v="94.113330169999998"/>
    <n v="129.01505570699999"/>
    <n v="1.370847843487802"/>
    <n v="7250095901.0250921"/>
    <n v="19146050618.734146"/>
    <n v="26396146519.759239"/>
    <n v="5057971100.8326044"/>
    <n v="7146374359.151969"/>
    <n v="12204345459.984573"/>
    <n v="12308067001.857697"/>
    <n v="26292424977.886116"/>
    <n v="38600491979.743813"/>
  </r>
  <r>
    <x v="92"/>
    <n v="9852548583"/>
    <n v="26089860443"/>
    <n v="35942409026"/>
    <n v="6846444367"/>
    <n v="9697024522"/>
    <n v="16543468889"/>
    <n v="16698992950"/>
    <n v="35786884965"/>
    <n v="52485877915"/>
    <n v="94.47035631"/>
    <n v="129.01505570699999"/>
    <n v="1.3656670806199056"/>
    <n v="7214458576.9232397"/>
    <n v="19104114621.520535"/>
    <n v="26318573198.443775"/>
    <n v="5013260159.9302311"/>
    <n v="7100577190.1584625"/>
    <n v="12113837350.088694"/>
    <n v="12227718736.853472"/>
    <n v="26204691811.678997"/>
    <n v="38432410548.532471"/>
  </r>
  <r>
    <x v="93"/>
    <n v="9893233728"/>
    <n v="26277141800"/>
    <n v="36170375528"/>
    <n v="6972818203"/>
    <n v="9816822769"/>
    <n v="16789640972"/>
    <n v="16866051931"/>
    <n v="36093964569"/>
    <n v="52960016500"/>
    <n v="94.778282419999996"/>
    <n v="129.01505570699999"/>
    <n v="1.3612301511783398"/>
    <n v="7267862616.3518257"/>
    <n v="19303966913.496124"/>
    <n v="26571829529.84795"/>
    <n v="5122438844.7199955"/>
    <n v="7211728861.9430981"/>
    <n v="12334167706.663094"/>
    <n v="12390301461.071821"/>
    <n v="26515695775.439224"/>
    <n v="38905997236.511047"/>
  </r>
  <r>
    <x v="94"/>
    <n v="9890380367"/>
    <n v="26283366634"/>
    <n v="36173747001"/>
    <n v="6930852931"/>
    <n v="9711594785"/>
    <n v="16642447716"/>
    <n v="16821233298"/>
    <n v="35994961419"/>
    <n v="52816194717"/>
    <n v="94.991013120000005"/>
    <n v="129.01505570699999"/>
    <n v="1.3581817002416658"/>
    <n v="7282074530.4108953"/>
    <n v="19351878050.870007"/>
    <n v="26633952581.280903"/>
    <n v="5103038076.3978558"/>
    <n v="7150438548.2973175"/>
    <n v="12253476624.695173"/>
    <n v="12385112606.808752"/>
    <n v="26502316599.167324"/>
    <n v="38887429205.976074"/>
  </r>
  <r>
    <x v="95"/>
    <n v="9844539367"/>
    <n v="26248141977"/>
    <n v="36092681344"/>
    <n v="6978550231"/>
    <n v="9835346893"/>
    <n v="16813897124"/>
    <n v="16823089598"/>
    <n v="36083488870"/>
    <n v="52906578468"/>
    <n v="95.418256529999994"/>
    <n v="129.01505570699999"/>
    <n v="1.3521003254386332"/>
    <n v="7280923746.3990288"/>
    <n v="19412865660.308804"/>
    <n v="26693789406.707832"/>
    <n v="5161266586.2912922"/>
    <n v="7274125083.7354298"/>
    <n v="12435391670.026722"/>
    <n v="12442190332.690321"/>
    <n v="26686990744.044231"/>
    <n v="39129181076.734558"/>
  </r>
  <r>
    <x v="96"/>
    <n v="10262112056"/>
    <n v="27334633774"/>
    <n v="37596745830"/>
    <n v="7239816129"/>
    <n v="10187591693"/>
    <n v="17427407822"/>
    <n v="17501928185"/>
    <n v="37522225467"/>
    <n v="55024153652"/>
    <n v="95.649096819999997"/>
    <n v="129.01505570699999"/>
    <n v="1.3488371557735739"/>
    <n v="7608117860.6876078"/>
    <n v="20265332740.12849"/>
    <n v="27873450600.816097"/>
    <n v="5367450101.7492218"/>
    <n v="7552870003.1675043"/>
    <n v="12920320104.916725"/>
    <n v="12975567962.436829"/>
    <n v="27818202743.295994"/>
    <n v="40793770705.732826"/>
  </r>
  <r>
    <x v="97"/>
    <n v="10245169740"/>
    <n v="27356818116"/>
    <n v="37601987856"/>
    <n v="7211976844"/>
    <n v="10163480961"/>
    <n v="17375457805"/>
    <n v="17457146584"/>
    <n v="37520299077"/>
    <n v="54977445661"/>
    <n v="95.695814540000001"/>
    <n v="129.01505570699999"/>
    <n v="1.3481786672401732"/>
    <n v="7599267062.2601242"/>
    <n v="20291685946.938725"/>
    <n v="27890953009.198849"/>
    <n v="5349422164.3214979"/>
    <n v="7538675108.8455048"/>
    <n v="12888097273.167002"/>
    <n v="12948689226.581621"/>
    <n v="27830361055.784229"/>
    <n v="40779050282.365852"/>
  </r>
  <r>
    <x v="98"/>
    <n v="10238296402"/>
    <n v="27343619532"/>
    <n v="37581915934"/>
    <n v="7234726113"/>
    <n v="10176862099"/>
    <n v="17411588212"/>
    <n v="17473022515"/>
    <n v="37520481631"/>
    <n v="54993504146"/>
    <n v="95.928713310000006"/>
    <n v="129.01505570699999"/>
    <n v="1.344905516350243"/>
    <n v="7612651058.0344162"/>
    <n v="20331256879.817215"/>
    <n v="27943907937.851627"/>
    <n v="5379356412.0647993"/>
    <n v="7566971787.4439297"/>
    <n v="12946328199.50873"/>
    <n v="12992007470.099216"/>
    <n v="27898228667.261143"/>
    <n v="40890236137.360359"/>
  </r>
  <r>
    <x v="99"/>
    <n v="10186060552"/>
    <n v="27312508571"/>
    <n v="37498569123"/>
    <n v="7264783756"/>
    <n v="10176916761"/>
    <n v="17441700517"/>
    <n v="17450844308"/>
    <n v="37489425332"/>
    <n v="54940269640"/>
    <n v="96.087759489999996"/>
    <n v="129.01505570699999"/>
    <n v="1.3426794046584756"/>
    <n v="7586368359.1623497"/>
    <n v="20341794531.321659"/>
    <n v="27928162890.484009"/>
    <n v="5410661495.8079834"/>
    <n v="7579558251.7247324"/>
    <n v="12990219747.532717"/>
    <n v="12997029854.970333"/>
    <n v="27921352783.046391"/>
    <n v="40918382638.016724"/>
  </r>
  <r>
    <x v="100"/>
    <n v="10249108498"/>
    <n v="27514866810"/>
    <n v="37763975308"/>
    <n v="7283753192"/>
    <n v="10194658316"/>
    <n v="17478411508"/>
    <n v="17532861690"/>
    <n v="37709525126"/>
    <n v="55242386816"/>
    <n v="96.139417210000005"/>
    <n v="129.01505570699999"/>
    <n v="1.3419579549269454"/>
    <n v="7637428922.6952343"/>
    <n v="20503523757.193928"/>
    <n v="28140952679.88916"/>
    <n v="5427705961.4706926"/>
    <n v="7596853745.3582039"/>
    <n v="13024559706.828896"/>
    <n v="13065134884.165926"/>
    <n v="28100377502.552128"/>
    <n v="41165512386.718056"/>
  </r>
  <r>
    <x v="101"/>
    <n v="10158205178"/>
    <n v="27294187395"/>
    <n v="37452392573"/>
    <n v="7227228342"/>
    <n v="10100605296"/>
    <n v="17327833638"/>
    <n v="17385433520"/>
    <n v="37394792691"/>
    <n v="54780226211"/>
    <n v="95.943074190000004"/>
    <n v="129.01505570699999"/>
    <n v="1.3447042092012413"/>
    <n v="7554230222.8934097"/>
    <n v="20297539940.930828"/>
    <n v="27851770163.824238"/>
    <n v="5374585944.2895603"/>
    <n v="7511395611.6786404"/>
    <n v="12885981555.968201"/>
    <n v="12928816167.18297"/>
    <n v="27808935552.609467"/>
    <n v="40737751719.792435"/>
  </r>
  <r>
    <x v="102"/>
    <n v="11205597277"/>
    <n v="30181828091"/>
    <n v="41387425368"/>
    <n v="7984661269"/>
    <n v="11179745680"/>
    <n v="19164406949"/>
    <n v="19190258546"/>
    <n v="41361573771"/>
    <n v="60551832317"/>
    <n v="96.461260159999995"/>
    <n v="129.01505570699999"/>
    <n v="1.3374805128297425"/>
    <n v="8378138723.8996296"/>
    <n v="22566181564.12875"/>
    <n v="30944320288.028378"/>
    <n v="5969927182.0466709"/>
    <n v="8358810145.4627705"/>
    <n v="14328737327.509441"/>
    <n v="14348065905.946301"/>
    <n v="30924991709.591518"/>
    <n v="45273057615.537819"/>
  </r>
  <r>
    <x v="103"/>
    <n v="11200708741"/>
    <n v="30217329635"/>
    <n v="41418038376"/>
    <n v="7966353014"/>
    <n v="11123442543"/>
    <n v="19089795557"/>
    <n v="19167061755"/>
    <n v="41340772178"/>
    <n v="60507833933"/>
    <n v="96.692182329999994"/>
    <n v="129.01505570699999"/>
    <n v="1.3342863155853233"/>
    <n v="8394531675.9742718"/>
    <n v="22646810719.739933"/>
    <n v="31041342395.714207"/>
    <n v="5970497426.9374323"/>
    <n v="8336623416.6318197"/>
    <n v="14307120843.569252"/>
    <n v="14365029102.911705"/>
    <n v="30983434136.371754"/>
    <n v="45348463239.283455"/>
  </r>
  <r>
    <x v="104"/>
    <n v="11183322639"/>
    <n v="30159711812"/>
    <n v="41343034451"/>
    <n v="8005676044"/>
    <n v="11150465454"/>
    <n v="19156141498"/>
    <n v="19188998683"/>
    <n v="41310177266"/>
    <n v="60499175949"/>
    <n v="97.061786810000001"/>
    <n v="129.01505570699999"/>
    <n v="1.3292054468309864"/>
    <n v="8413539581.6069078"/>
    <n v="22690030261.23991"/>
    <n v="31103569842.846821"/>
    <n v="6022903429.3281469"/>
    <n v="8388820163.6430883"/>
    <n v="14411723592.971235"/>
    <n v="14436443010.935055"/>
    <n v="31078850424.882999"/>
    <n v="45515293435.818054"/>
  </r>
  <r>
    <x v="105"/>
    <n v="11222038177"/>
    <n v="30265242559"/>
    <n v="41487280736"/>
    <n v="7999480925"/>
    <n v="11107828564"/>
    <n v="19107309489"/>
    <n v="19221519102"/>
    <n v="41373071123"/>
    <n v="60594590225"/>
    <n v="97.29417085"/>
    <n v="129.01505570699999"/>
    <n v="1.3260306817959793"/>
    <n v="8462879728.9975548"/>
    <n v="22823938370.723579"/>
    <n v="31286818099.721134"/>
    <n v="6032651457.3293905"/>
    <n v="8376750792.0371265"/>
    <n v="14409402249.366518"/>
    <n v="14495531186.326946"/>
    <n v="31200689162.760704"/>
    <n v="45696220349.087654"/>
  </r>
  <r>
    <x v="106"/>
    <n v="11242735608"/>
    <n v="30358785506"/>
    <n v="41601521114"/>
    <n v="8031006209"/>
    <n v="11177250922"/>
    <n v="19208257131"/>
    <n v="19273741817"/>
    <n v="41536036428"/>
    <n v="60809778245"/>
    <n v="97.417611260000001"/>
    <n v="129.01505570699999"/>
    <n v="1.3243504335439809"/>
    <n v="8489245235.4278145"/>
    <n v="22923528952.04591"/>
    <n v="31412774187.473724"/>
    <n v="6064109623.5449638"/>
    <n v="8439798590.2337914"/>
    <n v="14503908213.778755"/>
    <n v="14553354858.972778"/>
    <n v="31363327542.279701"/>
    <n v="45916682401.25248"/>
  </r>
  <r>
    <x v="107"/>
    <n v="11134611297"/>
    <n v="30108905912"/>
    <n v="41243517209"/>
    <n v="7980190244"/>
    <n v="11086367744"/>
    <n v="19066557988"/>
    <n v="19114801541"/>
    <n v="41195273656"/>
    <n v="60310075197"/>
    <n v="97.037847170000006"/>
    <n v="129.01505570699999"/>
    <n v="1.3295333673363476"/>
    <n v="8374826514.7399998"/>
    <n v="22646220585.137821"/>
    <n v="31021047099.877819"/>
    <n v="6002248939.4063911"/>
    <n v="8338540435.5897989"/>
    <n v="14340789374.996189"/>
    <n v="14377075454.146391"/>
    <n v="30984761020.727619"/>
    <n v="45361836474.874008"/>
  </r>
  <r>
    <x v="108"/>
    <n v="11439017331"/>
    <n v="30909688848"/>
    <n v="42348706179"/>
    <n v="8221990488"/>
    <n v="11429949522"/>
    <n v="19651940010"/>
    <n v="19661007819"/>
    <n v="42339638370"/>
    <n v="62000646189"/>
    <n v="97.271810860000002"/>
    <n v="129.01505570699999"/>
    <n v="1.326335498088824"/>
    <n v="8624527766.5288982"/>
    <n v="23304577833.0891"/>
    <n v="31929105599.618"/>
    <n v="6199027696.874157"/>
    <n v="8617691028.0015316"/>
    <n v="14816718724.875687"/>
    <n v="14823555463.403055"/>
    <n v="31922268861.090633"/>
    <n v="46745824324.49369"/>
  </r>
  <r>
    <x v="109"/>
    <n v="11341866701"/>
    <n v="30743653221"/>
    <n v="42085519922"/>
    <n v="8166629725"/>
    <n v="11358625696"/>
    <n v="19525255421"/>
    <n v="19508496426"/>
    <n v="42102278917"/>
    <n v="61610775343"/>
    <n v="97.468426390000005"/>
    <n v="129.01505570699999"/>
    <n v="1.3236599839087644"/>
    <n v="8568565068.7327557"/>
    <n v="23226246615.247879"/>
    <n v="31794811683.980633"/>
    <n v="6169733786.8324499"/>
    <n v="8581226171.4356651"/>
    <n v="14750959958.268114"/>
    <n v="14738298855.565205"/>
    <n v="31807472786.683544"/>
    <n v="46545771642.248749"/>
  </r>
  <r>
    <x v="110"/>
    <n v="11320778405"/>
    <n v="30723767350"/>
    <n v="42044545755"/>
    <n v="8175077444"/>
    <n v="11325332109"/>
    <n v="19500409553"/>
    <n v="19495855849"/>
    <n v="42049099459"/>
    <n v="61544955308"/>
    <n v="97.321077840000001"/>
    <n v="129.01505570699999"/>
    <n v="1.3256640654875014"/>
    <n v="8539703760.3466177"/>
    <n v="23176133494.047455"/>
    <n v="31715837254.394073"/>
    <n v="6166779093.4603682"/>
    <n v="8543138796.5058918"/>
    <n v="14709917889.966259"/>
    <n v="14706482853.806986"/>
    <n v="31719272290.553349"/>
    <n v="46425755144.360336"/>
  </r>
  <r>
    <x v="111"/>
    <n v="11313546112"/>
    <n v="30745743680"/>
    <n v="42059289792"/>
    <n v="8186253226"/>
    <n v="11317809192"/>
    <n v="19504062418"/>
    <n v="19499799338"/>
    <n v="42063552872"/>
    <n v="61563352210"/>
    <n v="97.892102530000003"/>
    <n v="129.01505570699999"/>
    <n v="1.3179311953940518"/>
    <n v="8584322270.7975531"/>
    <n v="23328792722.602829"/>
    <n v="31913114993.400379"/>
    <n v="6211442034.7659883"/>
    <n v="8587556946.4884377"/>
    <n v="14798998981.254425"/>
    <n v="14795764305.563541"/>
    <n v="31916349669.091267"/>
    <n v="46712113974.654808"/>
  </r>
  <r>
    <x v="112"/>
    <n v="11306556940"/>
    <n v="30772771949"/>
    <n v="42079328889"/>
    <n v="8187839998"/>
    <n v="11360429267"/>
    <n v="19548269265"/>
    <n v="19494396938"/>
    <n v="42133201216"/>
    <n v="61627598154"/>
    <n v="97.97588863"/>
    <n v="129.01505570699999"/>
    <n v="1.3168041393757348"/>
    <n v="8586361936.3773928"/>
    <n v="23369285551.903439"/>
    <n v="31955647488.28083"/>
    <n v="6217963441.3069649"/>
    <n v="8627273356.2226696"/>
    <n v="14845236797.529634"/>
    <n v="14804325377.684357"/>
    <n v="31996558908.126106"/>
    <n v="46800884285.810463"/>
  </r>
  <r>
    <x v="113"/>
    <n v="11305880567"/>
    <n v="30842449318"/>
    <n v="42148329885"/>
    <n v="8185013475"/>
    <n v="11317464200"/>
    <n v="19502477675"/>
    <n v="19490894042"/>
    <n v="42159913518"/>
    <n v="61650807560"/>
    <n v="98.120592090000002"/>
    <n v="129.01505570699999"/>
    <n v="1.3148621809034986"/>
    <n v="8598528979.8442917"/>
    <n v="23456792480.567677"/>
    <n v="32055321460.411968"/>
    <n v="6224997261.2154102"/>
    <n v="8607338749.5435314"/>
    <n v="14832336010.758942"/>
    <n v="14823526241.059702"/>
    <n v="32064131230.111206"/>
    <n v="46887657471.170906"/>
  </r>
  <r>
    <x v="114"/>
    <n v="11291373357"/>
    <n v="30821601517"/>
    <n v="42112974874"/>
    <n v="8208034372"/>
    <n v="11314814767"/>
    <n v="19522849139"/>
    <n v="19499407729"/>
    <n v="42136416284"/>
    <n v="61635824013"/>
    <n v="98.572460250000006"/>
    <n v="129.01505570699999"/>
    <n v="1.3088346925682011"/>
    <n v="8627043140.8293571"/>
    <n v="23548887947.431866"/>
    <n v="32175931088.261223"/>
    <n v="6271253672.1456852"/>
    <n v="8644953278.857563"/>
    <n v="14916206951.003248"/>
    <n v="14898296812.975042"/>
    <n v="32193841226.289429"/>
    <n v="47092138039.264473"/>
  </r>
  <r>
    <x v="115"/>
    <n v="11303846643"/>
    <n v="30887435579"/>
    <n v="42191282222"/>
    <n v="8210393084"/>
    <n v="11341823281"/>
    <n v="19552216365"/>
    <n v="19514239727"/>
    <n v="42229258860"/>
    <n v="61743498587"/>
    <n v="98.616791239999998"/>
    <n v="129.01505570699999"/>
    <n v="1.3082463349777917"/>
    <n v="8640457336.4938107"/>
    <n v="23609800962.694332"/>
    <n v="32250258299.188145"/>
    <n v="6275876999.9836283"/>
    <n v="8669485996.4522915"/>
    <n v="14945362996.435921"/>
    <n v="14916334336.477438"/>
    <n v="32279286959.146626"/>
    <n v="47195621295.624062"/>
  </r>
  <r>
    <x v="116"/>
    <n v="11315557212"/>
    <n v="31011594394"/>
    <n v="42327151606"/>
    <n v="8254611081"/>
    <n v="11363102844"/>
    <n v="19617713925"/>
    <n v="19570168293"/>
    <n v="42374697238"/>
    <n v="61944865531"/>
    <n v="98.818593930000006"/>
    <n v="129.01505570699999"/>
    <n v="1.3055746957742609"/>
    <n v="8667108246.372221"/>
    <n v="23753213427.293652"/>
    <n v="32420321673.665874"/>
    <n v="6322588135.1083231"/>
    <n v="8703525643.3652"/>
    <n v="15026113778.473524"/>
    <n v="14989696381.480543"/>
    <n v="32456739070.658855"/>
    <n v="47446435452.139397"/>
  </r>
  <r>
    <x v="117"/>
    <n v="11326559341"/>
    <n v="31066575741"/>
    <n v="42393135082"/>
    <n v="8218341804"/>
    <n v="11319278009"/>
    <n v="19537619813"/>
    <n v="19544901145"/>
    <n v="42385853750"/>
    <n v="61930754895"/>
    <n v="99.131000330000006"/>
    <n v="129.01505570699999"/>
    <n v="1.3014602422805994"/>
    <n v="8702962236.5966625"/>
    <n v="23870553038.609024"/>
    <n v="32573515275.205688"/>
    <n v="6314708307.6457872"/>
    <n v="8697367496.3476315"/>
    <n v="15012075803.99342"/>
    <n v="15017670544.242449"/>
    <n v="32567920534.956657"/>
    <n v="47585591079.199104"/>
  </r>
  <r>
    <x v="118"/>
    <n v="11334878193"/>
    <n v="31105473313"/>
    <n v="42440351506"/>
    <n v="8233198789"/>
    <n v="11330715126"/>
    <n v="19563913915"/>
    <n v="19568076982"/>
    <n v="42436188439"/>
    <n v="62004265421"/>
    <n v="99.408296890000003"/>
    <n v="129.01505570699999"/>
    <n v="1.2978298566945701"/>
    <n v="8733716622.8157883"/>
    <n v="23967296755.078682"/>
    <n v="32701013377.89447"/>
    <n v="6343819836.2681007"/>
    <n v="8730508908.8165112"/>
    <n v="15074328745.084612"/>
    <n v="15077536459.083889"/>
    <n v="32697805663.895191"/>
    <n v="47775342122.97908"/>
  </r>
  <r>
    <x v="119"/>
    <n v="11326077616"/>
    <n v="31138783288"/>
    <n v="42464860904"/>
    <n v="8251288207"/>
    <n v="11375228519"/>
    <n v="19626516726"/>
    <n v="19577365823"/>
    <n v="42514011807"/>
    <n v="62091377630"/>
    <n v="99.510759739999997"/>
    <n v="129.01505570699999"/>
    <n v="1.2964935253643757"/>
    <n v="8735930719.6052818"/>
    <n v="24017692860.632324"/>
    <n v="32753623580.237606"/>
    <n v="6364311155.8779287"/>
    <n v="8773841362.4572678"/>
    <n v="15138152518.335196"/>
    <n v="15100241875.483212"/>
    <n v="32791534223.089592"/>
    <n v="47891776098.572807"/>
  </r>
  <r>
    <x v="120"/>
    <n v="11586116785"/>
    <n v="31945149121"/>
    <n v="43531265906"/>
    <n v="8457395709"/>
    <n v="11612497614"/>
    <n v="20069893323"/>
    <n v="20043512494"/>
    <n v="43557646735"/>
    <n v="63601159229"/>
    <n v="99.863231380000002"/>
    <n v="129.01505570699999"/>
    <n v="1.2919174947991752"/>
    <n v="8968155344.0074959"/>
    <n v="24726926641.678291"/>
    <n v="33695081985.685787"/>
    <n v="6546389953.7289553"/>
    <n v="8988575246.2893372"/>
    <n v="15534965200.018293"/>
    <n v="15514545297.736452"/>
    <n v="33715501887.967628"/>
    <n v="49230047185.704079"/>
  </r>
  <r>
    <x v="121"/>
    <n v="11577485946"/>
    <n v="31984105604"/>
    <n v="43561591550"/>
    <n v="8458225242"/>
    <n v="11594452815"/>
    <n v="20052678057"/>
    <n v="20035711188"/>
    <n v="43578558419"/>
    <n v="63614269607"/>
    <n v="100.0348635"/>
    <n v="129.01505570699999"/>
    <n v="1.2897009221889926"/>
    <n v="8976876535.3363342"/>
    <n v="24799629940.338257"/>
    <n v="33776506475.674591"/>
    <n v="6558284247.5168304"/>
    <n v="8990032197.0157909"/>
    <n v="15548316444.532621"/>
    <n v="15535160782.853167"/>
    <n v="33789662137.354046"/>
    <n v="49324822920.207214"/>
  </r>
  <r>
    <x v="122"/>
    <n v="11566226192"/>
    <n v="32010968695"/>
    <n v="43577194887"/>
    <n v="8451709343"/>
    <n v="11593971136"/>
    <n v="20045680479"/>
    <n v="20017935535"/>
    <n v="43604939831"/>
    <n v="63622875366"/>
    <n v="100.3748626"/>
    <n v="129.01505570699999"/>
    <n v="1.2853323268907766"/>
    <n v="8998627008.7664738"/>
    <n v="24904818796.890175"/>
    <n v="33903445805.656651"/>
    <n v="6575505156.2771435"/>
    <n v="9020212822.3491096"/>
    <n v="15595717978.626253"/>
    <n v="15574132165.043617"/>
    <n v="33925031619.239285"/>
    <n v="49499163784.282898"/>
  </r>
  <r>
    <x v="123"/>
    <n v="11562862482"/>
    <n v="32102815281"/>
    <n v="43665677763"/>
    <n v="8475180059"/>
    <n v="11581323138"/>
    <n v="20056503197"/>
    <n v="20038042541"/>
    <n v="43684138419"/>
    <n v="63722180960"/>
    <n v="100.74281120000001"/>
    <n v="129.01505570699999"/>
    <n v="1.2806378357942823"/>
    <n v="9028987086.6016045"/>
    <n v="25067832906.162003"/>
    <n v="34096819992.763607"/>
    <n v="6617936642.2853584"/>
    <n v="9043402290.8724899"/>
    <n v="15661338933.157848"/>
    <n v="15646923728.886963"/>
    <n v="34111235197.034492"/>
    <n v="49758158925.921455"/>
  </r>
  <r>
    <x v="124"/>
    <n v="11539171024"/>
    <n v="32118362077"/>
    <n v="43657533101"/>
    <n v="8464379335"/>
    <n v="11566739558"/>
    <n v="20031118893"/>
    <n v="20003550359"/>
    <n v="43685101635"/>
    <n v="63688651994"/>
    <n v="100.73748740000001"/>
    <n v="129.01505570699999"/>
    <n v="1.280705515263824"/>
    <n v="9010011190.29533"/>
    <n v="25078647428.471214"/>
    <n v="34088658618.766541"/>
    <n v="6609153497.1303272"/>
    <n v="9031537242.671484"/>
    <n v="15640690739.801811"/>
    <n v="15619164687.425655"/>
    <n v="34110184671.142696"/>
    <n v="49729349358.568352"/>
  </r>
  <r>
    <x v="125"/>
    <n v="11561435315"/>
    <n v="32178023913"/>
    <n v="43739459228"/>
    <n v="8490433416"/>
    <n v="11619828182"/>
    <n v="20110261598"/>
    <n v="20051868731"/>
    <n v="43797852095"/>
    <n v="63849720826"/>
    <n v="100.63564100000001"/>
    <n v="129.01505570699999"/>
    <n v="1.2820016290948053"/>
    <n v="9018268816.9930706"/>
    <n v="25099830751.167011"/>
    <n v="34118099568.160084"/>
    <n v="6622794560.7174606"/>
    <n v="9063817017.3032608"/>
    <n v="15686611578.020721"/>
    <n v="15641063377.710531"/>
    <n v="34163647768.470272"/>
    <n v="49804711146.180801"/>
  </r>
  <r>
    <x v="126"/>
    <n v="11568904008"/>
    <n v="32274734542"/>
    <n v="43843638550"/>
    <n v="8479911885"/>
    <n v="11573675969"/>
    <n v="20053587854"/>
    <n v="20048815893"/>
    <n v="43848410511"/>
    <n v="63897226404"/>
    <n v="100.748087958"/>
    <n v="129.01505570699999"/>
    <n v="1.2805707614102211"/>
    <n v="9034177849.9298325"/>
    <n v="25203397980.489292"/>
    <n v="34237575830.419125"/>
    <n v="6621978371.3174477"/>
    <n v="9037904282.8172626"/>
    <n v="15659882654.13471"/>
    <n v="15656156221.24728"/>
    <n v="34241302263.306553"/>
    <n v="49897458484.553833"/>
  </r>
  <r>
    <x v="127"/>
    <n v="11564049696"/>
    <n v="32285206327"/>
    <n v="43849256023"/>
    <n v="8494881546"/>
    <n v="11567369298"/>
    <n v="20062250844"/>
    <n v="20058931242"/>
    <n v="43852575625"/>
    <n v="63911506867"/>
    <n v="100.79463698399999"/>
    <n v="129.01505570699999"/>
    <n v="1.2799793676272644"/>
    <n v="9034559453.4360504"/>
    <n v="25223224017.155872"/>
    <n v="34257783470.591923"/>
    <n v="6636733185.58815"/>
    <n v="9037152934.3029766"/>
    <n v="15673886119.891127"/>
    <n v="15671292639.0242"/>
    <n v="34260376951.458847"/>
    <n v="49931669590.483047"/>
  </r>
  <r>
    <x v="128"/>
    <n v="11580280802"/>
    <n v="32354929275"/>
    <n v="43935210077"/>
    <n v="8512182233"/>
    <n v="11552234557"/>
    <n v="20064416790"/>
    <n v="20092463035"/>
    <n v="43907163832"/>
    <n v="63999626867"/>
    <n v="101.272680897"/>
    <n v="129.01505570699999"/>
    <n v="1.273937399151263"/>
    <n v="9090149021.2275314"/>
    <n v="25397581778.002487"/>
    <n v="34487730799.230019"/>
    <n v="6681790046.0973063"/>
    <n v="9068133618.4152069"/>
    <n v="15749923664.512512"/>
    <n v="15771939067.324837"/>
    <n v="34465715396.417694"/>
    <n v="50237654463.742531"/>
  </r>
  <r>
    <x v="129"/>
    <n v="11558792223"/>
    <n v="32361884474"/>
    <n v="43920676697"/>
    <n v="8473399137"/>
    <n v="11551421115"/>
    <n v="20024820252"/>
    <n v="20032191360"/>
    <n v="43913305589"/>
    <n v="63945496949"/>
    <n v="101.536606212"/>
    <n v="129.01505570699999"/>
    <n v="1.2706260384321619"/>
    <n v="9096926926.8733921"/>
    <n v="25469243896.443089"/>
    <n v="34566170823.316483"/>
    <n v="6668680540.7005596"/>
    <n v="9091125764.4723015"/>
    <n v="15759806305.172861"/>
    <n v="15765607467.573952"/>
    <n v="34560369660.91539"/>
    <n v="50325977128.489342"/>
  </r>
  <r>
    <x v="130"/>
    <n v="11569304556"/>
    <n v="32420201219"/>
    <n v="43989505775"/>
    <n v="8518399628"/>
    <n v="11533373570"/>
    <n v="20051773198"/>
    <n v="20087704184"/>
    <n v="43953574789"/>
    <n v="64041278973"/>
    <n v="102.150333284"/>
    <n v="129.01505570699999"/>
    <n v="1.2629920193046287"/>
    <n v="9160235677.7913494"/>
    <n v="25669363482.478489"/>
    <n v="34829599160.269836"/>
    <n v="6744618729.0162086"/>
    <n v="9131786577.9943581"/>
    <n v="15876405307.010567"/>
    <n v="15904854406.807558"/>
    <n v="34801150060.472847"/>
    <n v="50706004467.280403"/>
  </r>
  <r>
    <x v="131"/>
    <n v="11559160558"/>
    <n v="32390976790"/>
    <n v="43950137348"/>
    <n v="8495391892"/>
    <n v="11543608865"/>
    <n v="20039000757"/>
    <n v="20054552450"/>
    <n v="43934585655"/>
    <n v="63989138105"/>
    <n v="102.200162221"/>
    <n v="129.01505570699999"/>
    <n v="1.262376232123926"/>
    <n v="9156668403.4853172"/>
    <n v="25658734667.003944"/>
    <n v="34815403070.489265"/>
    <n v="6729683018.2762957"/>
    <n v="9144349023.0943909"/>
    <n v="15874032041.370686"/>
    <n v="15886351421.761612"/>
    <n v="34803083690.098335"/>
    <n v="50689435111.859947"/>
  </r>
  <r>
    <x v="132"/>
    <n v="11861603439"/>
    <n v="33312088054"/>
    <n v="45173691493"/>
    <n v="8720043393"/>
    <n v="11824733396"/>
    <n v="20544776789"/>
    <n v="20581646832"/>
    <n v="45136821450"/>
    <n v="65718468282"/>
    <n v="102.42867542899999"/>
    <n v="129.01505570699999"/>
    <n v="1.2595599344289945"/>
    <n v="9417260040.4103107"/>
    <n v="26447402099.290821"/>
    <n v="35864662139.701134"/>
    <n v="6923087305.8479118"/>
    <n v="9387987877.9731064"/>
    <n v="16311075183.821018"/>
    <n v="16340347346.258223"/>
    <n v="35835389977.263931"/>
    <n v="52175737323.522148"/>
  </r>
  <r>
    <x v="133"/>
    <n v="11829319906"/>
    <n v="33290132503"/>
    <n v="45119452409"/>
    <n v="8693730594"/>
    <n v="11769774540"/>
    <n v="20463505134"/>
    <n v="20523050500"/>
    <n v="45059907043"/>
    <n v="65582957543"/>
    <n v="102.620430008"/>
    <n v="129.01505570699999"/>
    <n v="1.2572063447496988"/>
    <n v="9409211109.5375805"/>
    <n v="26479449966.208878"/>
    <n v="35888661075.74646"/>
    <n v="6915118294.070384"/>
    <n v="9361847869.4070549"/>
    <n v="16276966163.47744"/>
    <n v="16324329403.607964"/>
    <n v="35841297835.615936"/>
    <n v="52165627239.2239"/>
  </r>
  <r>
    <x v="134"/>
    <n v="11825332848"/>
    <n v="33327225112"/>
    <n v="45152557960"/>
    <n v="8706301513"/>
    <n v="11768223669"/>
    <n v="20474525182"/>
    <n v="20531634361"/>
    <n v="45095448781"/>
    <n v="65627083142"/>
    <n v="102.632852466"/>
    <n v="129.01505570699999"/>
    <n v="1.2570541752187958"/>
    <n v="9407178370.7665176"/>
    <n v="26512162935.379654"/>
    <n v="35919341306.146172"/>
    <n v="6925955686.4242783"/>
    <n v="9361747409.9329796"/>
    <n v="16287703096.357258"/>
    <n v="16333134057.190796"/>
    <n v="35873910345.312637"/>
    <n v="52207044402.503433"/>
  </r>
  <r>
    <x v="135"/>
    <n v="11799274226"/>
    <n v="33335034397"/>
    <n v="45134308623"/>
    <n v="8725143045"/>
    <n v="11802499075"/>
    <n v="20527642120"/>
    <n v="20524417271"/>
    <n v="45137533472"/>
    <n v="65661950743"/>
    <n v="103.465396218"/>
    <n v="129.01505570699999"/>
    <n v="1.2469391740903137"/>
    <n v="9462590053.4466629"/>
    <n v="26733488761.646362"/>
    <n v="36196078815.093025"/>
    <n v="6997248323.171257"/>
    <n v="9465176265.4023132"/>
    <n v="16462424588.57357"/>
    <n v="16459838376.61792"/>
    <n v="36198665027.048676"/>
    <n v="52658503403.666595"/>
  </r>
  <r>
    <x v="136"/>
    <n v="11793840990"/>
    <n v="33391211605"/>
    <n v="45185052595"/>
    <n v="8733417402"/>
    <n v="11794425577"/>
    <n v="20527842979"/>
    <n v="20527258392"/>
    <n v="45185637182"/>
    <n v="65712895574"/>
    <n v="103.553177745"/>
    <n v="129.01505570699999"/>
    <n v="1.2458821497945716"/>
    <n v="9466257295.6395912"/>
    <n v="26801260143.670685"/>
    <n v="36267517439.310272"/>
    <n v="7009826253.181344"/>
    <n v="9466726510.9663334"/>
    <n v="16476552764.147678"/>
    <n v="16476083548.820934"/>
    <n v="36267986654.637016"/>
    <n v="52744070203.457954"/>
  </r>
  <r>
    <x v="137"/>
    <n v="15149481124"/>
    <n v="43162878690"/>
    <n v="58312359814"/>
    <n v="10732259856"/>
    <n v="14440306519"/>
    <n v="25172566375"/>
    <n v="25881740980"/>
    <n v="57603185209"/>
    <n v="83484926189"/>
    <n v="103.65598192"/>
    <n v="129.01505570699999"/>
    <n v="1.2446465058482752"/>
    <n v="12171713858.365784"/>
    <n v="34678825262.585548"/>
    <n v="46850539120.951332"/>
    <n v="8622737303.7821255"/>
    <n v="11601933923.526638"/>
    <n v="20224671227.308765"/>
    <n v="20794451162.147907"/>
    <n v="46280759186.11219"/>
    <n v="67075210348.260101"/>
  </r>
  <r>
    <x v="138"/>
    <n v="16236882245"/>
    <n v="45114474415"/>
    <n v="61351356660"/>
    <n v="11111370940"/>
    <n v="14977382354"/>
    <n v="26088753294"/>
    <n v="27348253185"/>
    <n v="60091856769"/>
    <n v="87440109954"/>
    <n v="104.242876376"/>
    <n v="129.01505570699999"/>
    <n v="1.2376390617009425"/>
    <n v="13119238675.842155"/>
    <n v="36452044712.452087"/>
    <n v="49571283388.294235"/>
    <n v="8977876736.3153095"/>
    <n v="12101575344.12005"/>
    <n v="21079452080.43536"/>
    <n v="22097115412.157463"/>
    <n v="48553620056.572136"/>
    <n v="70650735468.729599"/>
  </r>
  <r>
    <x v="139"/>
    <n v="15658001578"/>
    <n v="44074943619"/>
    <n v="59732945197"/>
    <n v="10724650630"/>
    <n v="14359515440"/>
    <n v="25084166070"/>
    <n v="26382652208"/>
    <n v="58434459059"/>
    <n v="84817111267"/>
    <n v="104.710269657"/>
    <n v="129.01505570699999"/>
    <n v="1.2321146352656269"/>
    <n v="12708234388.129276"/>
    <n v="35771788076.762878"/>
    <n v="48480022464.892159"/>
    <n v="8704263648.0719299"/>
    <n v="11654366427.44227"/>
    <n v="20358630075.514198"/>
    <n v="21412498036.201206"/>
    <n v="47426154504.205154"/>
    <n v="68838652540.406357"/>
  </r>
  <r>
    <x v="140"/>
    <n v="15656734041"/>
    <n v="44136538859"/>
    <n v="59793272900"/>
    <n v="10736413585"/>
    <n v="14388029182"/>
    <n v="25124442767"/>
    <n v="26393147626"/>
    <n v="58524568041"/>
    <n v="84917715667"/>
    <n v="105.056432253"/>
    <n v="129.01505570699999"/>
    <n v="1.2280547981707786"/>
    <n v="12749214501.112764"/>
    <n v="35940203095.776009"/>
    <n v="48689417596.888779"/>
    <n v="8742617675.5240765"/>
    <n v="11716113322.818628"/>
    <n v="20458730998.342705"/>
    <n v="21491832176.636841"/>
    <n v="47656316418.594643"/>
    <n v="69148148595.231476"/>
  </r>
  <r>
    <x v="141"/>
    <n v="15645469216"/>
    <n v="44167807281"/>
    <n v="59813276497"/>
    <n v="10751536542"/>
    <n v="14385410864"/>
    <n v="25136947406"/>
    <n v="26397005758"/>
    <n v="58553218145"/>
    <n v="84950223903"/>
    <n v="105.013698925"/>
    <n v="129.01505570699999"/>
    <n v="1.2285545317201099"/>
    <n v="12734859391.299988"/>
    <n v="35951035253.730469"/>
    <n v="48685894645.030457"/>
    <n v="8751371033.5239906"/>
    <n v="11709216394.211546"/>
    <n v="20460587427.735538"/>
    <n v="21486230424.823978"/>
    <n v="47660251647.942017"/>
    <n v="69146482072.765991"/>
  </r>
  <r>
    <x v="142"/>
    <n v="15650986839"/>
    <n v="44177632133"/>
    <n v="59828618972"/>
    <n v="10750601938"/>
    <n v="14377725429"/>
    <n v="25128327367"/>
    <n v="26401588777"/>
    <n v="58555357562"/>
    <n v="84956946339"/>
    <n v="104.961473516"/>
    <n v="129.01505570699999"/>
    <n v="1.2291658204220364"/>
    <n v="12733015008.199793"/>
    <n v="35941149191.596893"/>
    <n v="48674164199.796684"/>
    <n v="8746258445.6739616"/>
    <n v="11697140605.539602"/>
    <n v="20443399051.213562"/>
    <n v="21479273453.873753"/>
    <n v="47638289797.13649"/>
    <n v="69117563251.010239"/>
  </r>
  <r>
    <x v="143"/>
    <n v="15640096446"/>
    <n v="44174881732"/>
    <n v="59814978178"/>
    <n v="10749169015"/>
    <n v="14362258933"/>
    <n v="25111427948"/>
    <n v="26389265461"/>
    <n v="58537140665"/>
    <n v="84926406126"/>
    <n v="104.88601455600001"/>
    <n v="129.01505570699999"/>
    <n v="1.2300501287339618"/>
    <n v="12715007364.860556"/>
    <n v="35913074353.699165"/>
    <n v="48628081718.559723"/>
    <n v="8738805650.1922092"/>
    <n v="11676157416.269255"/>
    <n v="20414963066.461464"/>
    <n v="21453813015.052765"/>
    <n v="47589231769.968422"/>
    <n v="69043044785.021179"/>
  </r>
  <r>
    <x v="144"/>
    <n v="16011853600"/>
    <n v="45345935371"/>
    <n v="61357788971"/>
    <n v="11013923298"/>
    <n v="14722951584"/>
    <n v="25736874882"/>
    <n v="27025776898"/>
    <n v="60068886955"/>
    <n v="87094663853"/>
    <n v="104.991247675"/>
    <n v="129.01505570699999"/>
    <n v="1.2288172449037429"/>
    <n v="13030296951.321072"/>
    <n v="36902098793.83007"/>
    <n v="49932395745.151138"/>
    <n v="8963027939.0022354"/>
    <n v="11981400525.635767"/>
    <n v="20944428464.638004"/>
    <n v="21993324890.323307"/>
    <n v="48883499319.465836"/>
    <n v="70876824209.789139"/>
  </r>
  <r>
    <x v="145"/>
    <n v="15937487356"/>
    <n v="45306102685"/>
    <n v="61243590041"/>
    <n v="11014244517"/>
    <n v="14699610553"/>
    <n v="25713855070"/>
    <n v="26951731873"/>
    <n v="60005713238"/>
    <n v="86957445111"/>
    <n v="105.129937336"/>
    <n v="129.01505570699999"/>
    <n v="1.2271961629222901"/>
    <n v="12986911006.997023"/>
    <n v="36918386851.140213"/>
    <n v="49905297858.137238"/>
    <n v="8975129526.7841034"/>
    <n v="11978207720.268782"/>
    <n v="20953337247.052883"/>
    <n v="21962040533.781124"/>
    <n v="48896594571.408997"/>
    <n v="70858635105.190125"/>
  </r>
  <r>
    <x v="146"/>
    <n v="15876717643"/>
    <n v="45321808817"/>
    <n v="61198526460"/>
    <n v="11009952499"/>
    <n v="14670557101"/>
    <n v="25680509600"/>
    <n v="26886670142"/>
    <n v="59992365918"/>
    <n v="86879036060"/>
    <n v="105.797754142"/>
    <n v="129.01505570699999"/>
    <n v="1.2194498527240767"/>
    <n v="13019574037.861156"/>
    <n v="37165783173.254364"/>
    <n v="50185357211.115517"/>
    <n v="9028622599.2855225"/>
    <n v="12030471829.758371"/>
    <n v="21059094429.043892"/>
    <n v="22048196637.146679"/>
    <n v="49196255003.012733"/>
    <n v="71244451640.159409"/>
  </r>
  <r>
    <x v="147"/>
    <n v="15822313874"/>
    <n v="45236459304"/>
    <n v="61058773178"/>
    <n v="11013062727"/>
    <n v="14636485967"/>
    <n v="25649548694"/>
    <n v="26835376601"/>
    <n v="59872945271"/>
    <n v="86708321872"/>
    <n v="106.52430936899999"/>
    <n v="129.01505570699999"/>
    <n v="1.2111325243151034"/>
    <n v="13064064878.405882"/>
    <n v="37350544548.856255"/>
    <n v="50414609427.262138"/>
    <n v="9093193771.8606777"/>
    <n v="12084958229.71722"/>
    <n v="21178152001.5779"/>
    <n v="22157258650.26656"/>
    <n v="49435502778.573471"/>
    <n v="71592761428.840027"/>
  </r>
  <r>
    <x v="148"/>
    <n v="15788809746"/>
    <n v="45232599263"/>
    <n v="61021409009"/>
    <n v="11019986430"/>
    <n v="14607787045"/>
    <n v="25627773475"/>
    <n v="26808796176"/>
    <n v="59840386308"/>
    <n v="86649182484"/>
    <n v="106.37812172300001"/>
    <n v="129.01505570699999"/>
    <n v="1.2127968948628809"/>
    <n v="13018511024.292395"/>
    <n v="37296104116.521515"/>
    <n v="50314615140.813911"/>
    <n v="9086423684.5246239"/>
    <n v="12044710129.845409"/>
    <n v="21131133814.370033"/>
    <n v="22104934708.817017"/>
    <n v="49340814246.36692"/>
    <n v="71445748955.183945"/>
  </r>
  <r>
    <x v="149"/>
    <n v="15810698446"/>
    <n v="45341815088"/>
    <n v="61152513534"/>
    <n v="11034926487"/>
    <n v="14579214444"/>
    <n v="25614140931"/>
    <n v="26845624933"/>
    <n v="59921029532"/>
    <n v="86766654465"/>
    <n v="106.737540442"/>
    <n v="129.01505570699999"/>
    <n v="1.2087130279819904"/>
    <n v="13080605635.894226"/>
    <n v="37512473215.996132"/>
    <n v="50593078851.890358"/>
    <n v="9129484196.446022"/>
    <n v="12061766611.666924"/>
    <n v="21191250808.112946"/>
    <n v="22210089832.340248"/>
    <n v="49574239827.663055"/>
    <n v="71784329660.003311"/>
  </r>
  <r>
    <x v="150"/>
    <n v="17217079756"/>
    <n v="49707068980"/>
    <n v="66924148736"/>
    <n v="12364287101"/>
    <n v="16294392147"/>
    <n v="28658679248"/>
    <n v="29581366857"/>
    <n v="66001461127"/>
    <n v="95582827984"/>
    <n v="107.487129776"/>
    <n v="129.01505570699999"/>
    <n v="1.2002837546770813"/>
    <n v="14344174607.805138"/>
    <n v="41412764928.550545"/>
    <n v="55756939536.355682"/>
    <n v="10301136754.388906"/>
    <n v="13575450041.297749"/>
    <n v="23876586795.686657"/>
    <n v="24645311362.194046"/>
    <n v="54988214969.848297"/>
    <n v="79633526332.042343"/>
  </r>
  <r>
    <x v="151"/>
    <n v="17178642700"/>
    <n v="49710219507"/>
    <n v="66888862207"/>
    <n v="12360855779"/>
    <n v="16242030034"/>
    <n v="28602885813"/>
    <n v="29539498479"/>
    <n v="65952249541"/>
    <n v="95491748020"/>
    <n v="107.68630519200001"/>
    <n v="129.01505570699999"/>
    <n v="1.1980637229308939"/>
    <n v="14338671951.417471"/>
    <n v="41492133144.129395"/>
    <n v="55830805095.546867"/>
    <n v="10317360873.560974"/>
    <n v="13556899957.095909"/>
    <n v="23874260830.656883"/>
    <n v="24656032824.978443"/>
    <n v="55049033101.225304"/>
    <n v="79705065926.203751"/>
  </r>
  <r>
    <x v="152"/>
    <n v="17174602621"/>
    <n v="49759756867"/>
    <n v="66934359488"/>
    <n v="12369934705"/>
    <n v="16217796040"/>
    <n v="28587730745"/>
    <n v="29544537326"/>
    <n v="65977552907"/>
    <n v="95522090233"/>
    <n v="108.090507335"/>
    <n v="129.01505570699999"/>
    <n v="1.1935835892336919"/>
    <n v="14389107537.936651"/>
    <n v="41689377531.52832"/>
    <n v="56078485069.464966"/>
    <n v="10363693683.943645"/>
    <n v="13587482423.759024"/>
    <n v="23951176107.702671"/>
    <n v="24752801221.880299"/>
    <n v="55276859955.287346"/>
    <n v="80029661177.167633"/>
  </r>
  <r>
    <x v="153"/>
    <n v="17180273634"/>
    <n v="49815834488"/>
    <n v="66996108122"/>
    <n v="12409632129"/>
    <n v="16240933376"/>
    <n v="28650565505"/>
    <n v="29589905763"/>
    <n v="66056767864"/>
    <n v="95646673627"/>
    <n v="108.497976482"/>
    <n v="129.01505570699999"/>
    <n v="1.1891010310999099"/>
    <n v="14448119364.683731"/>
    <n v="41893693794.81633"/>
    <n v="56341813159.500061"/>
    <n v="10436146134.295401"/>
    <n v="13658161040.342596"/>
    <n v="24094307174.637997"/>
    <n v="24884265498.97913"/>
    <n v="55551854835.158928"/>
    <n v="80436120334.138062"/>
  </r>
  <r>
    <x v="154"/>
    <n v="17165173605"/>
    <n v="49842484652"/>
    <n v="67007658257"/>
    <n v="12399905357"/>
    <n v="16188048558"/>
    <n v="28587953915"/>
    <n v="29565078962"/>
    <n v="66030533210"/>
    <n v="95595612172"/>
    <n v="108.789464045"/>
    <n v="129.01505570699999"/>
    <n v="1.1859149857897435"/>
    <n v="14474202460.279303"/>
    <n v="42028716433.503952"/>
    <n v="56502918893.783257"/>
    <n v="10455981672.870468"/>
    <n v="13650260559.967369"/>
    <n v="24106242232.837837"/>
    <n v="24930184133.149773"/>
    <n v="55678976993.471321"/>
    <n v="80609161126.621094"/>
  </r>
  <r>
    <x v="155"/>
    <n v="17128034948"/>
    <n v="49829768322"/>
    <n v="66957803270"/>
    <n v="12428740020"/>
    <n v="16202506541"/>
    <n v="28631246561"/>
    <n v="29556774968"/>
    <n v="66032274863"/>
    <n v="95589049831"/>
    <n v="108.876200532"/>
    <n v="129.01505570699999"/>
    <n v="1.1849702237642004"/>
    <n v="14454401135.575151"/>
    <n v="42051494056.711189"/>
    <n v="56505895192.286339"/>
    <n v="10488651757.441307"/>
    <n v="13673344879.106573"/>
    <n v="24161996636.547882"/>
    <n v="24943052893.01646"/>
    <n v="55724838935.817764"/>
    <n v="80667891828.834229"/>
  </r>
  <r>
    <x v="156"/>
    <n v="17743282728"/>
    <n v="51682733987"/>
    <n v="69426016715"/>
    <n v="12911728976"/>
    <n v="16804622756"/>
    <n v="29716351732"/>
    <n v="30655011704"/>
    <n v="68487356743"/>
    <n v="99142368447"/>
    <n v="109.757009083"/>
    <n v="129.01505570699999"/>
    <n v="1.175460745376514"/>
    <n v="15094747143.016346"/>
    <n v="43968064599.592735"/>
    <n v="59062811742.609085"/>
    <n v="10984398268.326876"/>
    <n v="14296200721.375242"/>
    <n v="25280598989.702118"/>
    <n v="26079145411.343224"/>
    <n v="58264265320.967979"/>
    <n v="84343410732.311203"/>
  </r>
  <r>
    <x v="157"/>
    <n v="17783453046"/>
    <n v="51815794846"/>
    <n v="69599247892"/>
    <n v="12949563556"/>
    <n v="16818777595"/>
    <n v="29768341151"/>
    <n v="30733016602"/>
    <n v="68634572441"/>
    <n v="99367589043"/>
    <n v="110.15137928"/>
    <n v="129.01505570699999"/>
    <n v="1.1712522943453059"/>
    <n v="15183281289.48546"/>
    <n v="44239652802.527435"/>
    <n v="59422934092.012894"/>
    <n v="11056169211.807955"/>
    <n v="14359653915.897924"/>
    <n v="25415823127.705879"/>
    <n v="26239450501.293415"/>
    <n v="58599306718.425362"/>
    <n v="84838757219.718781"/>
  </r>
  <r>
    <x v="158"/>
    <n v="17782944333"/>
    <n v="51891053583"/>
    <n v="69673997916"/>
    <n v="12961471477"/>
    <n v="16808739458"/>
    <n v="29770210935"/>
    <n v="30744415810"/>
    <n v="68699793041"/>
    <n v="99444208851"/>
    <n v="111.448827579"/>
    <n v="129.01505570699999"/>
    <n v="1.1576169844904671"/>
    <n v="15361682293.239056"/>
    <n v="44825753490.339638"/>
    <n v="60187435783.57869"/>
    <n v="11196683921.068314"/>
    <n v="14520121666.492722"/>
    <n v="25716805587.561035"/>
    <n v="26558366214.307369"/>
    <n v="59345875156.832359"/>
    <n v="85904241371.139725"/>
  </r>
  <r>
    <x v="159"/>
    <n v="17842453495"/>
    <n v="52041374004"/>
    <n v="69883827499"/>
    <n v="12997825364"/>
    <n v="16827202730"/>
    <n v="29825028094"/>
    <n v="30840278859"/>
    <n v="68868576734"/>
    <n v="99708855593"/>
    <n v="112.943374746"/>
    <n v="129.01505570699999"/>
    <n v="1.1422985721574535"/>
    <n v="15619780966.110331"/>
    <n v="45558468926.131744"/>
    <n v="61178249892.242073"/>
    <n v="11378658505.587618"/>
    <n v="14731002156.65905"/>
    <n v="26109660662.24667"/>
    <n v="26998439471.697948"/>
    <n v="60289471082.790794"/>
    <n v="87287910554.488739"/>
  </r>
  <r>
    <x v="160"/>
    <n v="17910825825"/>
    <n v="52180158679"/>
    <n v="70090984504"/>
    <n v="13045928802"/>
    <n v="16844779661"/>
    <n v="29890708463"/>
    <n v="30956754627"/>
    <n v="69024938340"/>
    <n v="99981692967"/>
    <n v="113.506710539"/>
    <n v="129.01505570699999"/>
    <n v="1.136629324331194"/>
    <n v="15757842457.160728"/>
    <n v="45907806144.015701"/>
    <n v="61665648601.176422"/>
    <n v="11477733789.488827"/>
    <n v="14819941119.248938"/>
    <n v="26297674908.737766"/>
    <n v="27235576246.649555"/>
    <n v="60727747263.264633"/>
    <n v="87963323509.914185"/>
  </r>
  <r>
    <x v="161"/>
    <n v="17961543330"/>
    <n v="52306407841"/>
    <n v="70267951171"/>
    <n v="13072950160"/>
    <n v="16850285977"/>
    <n v="29923236137"/>
    <n v="31034493490"/>
    <n v="69156693818"/>
    <n v="100191187308"/>
    <n v="114.393654431"/>
    <n v="129.01505570699999"/>
    <n v="1.1278165414745041"/>
    <n v="15925944220.074242"/>
    <n v="46378471956.631134"/>
    <n v="62304416176.705376"/>
    <n v="11591380050.96863"/>
    <n v="14940626739.673445"/>
    <n v="26532006790.642075"/>
    <n v="27517324271.042873"/>
    <n v="61319098696.304581"/>
    <n v="88836422967.347443"/>
  </r>
  <r>
    <x v="162"/>
    <n v="18646277906"/>
    <n v="54315078550"/>
    <n v="72961356456"/>
    <n v="14036908034"/>
    <n v="18065530136"/>
    <n v="32102438170"/>
    <n v="32683185940"/>
    <n v="72380608686"/>
    <n v="105063794626"/>
    <n v="115.767651409"/>
    <n v="129.01505570699999"/>
    <n v="1.1144309669995613"/>
    <n v="16731658091.126375"/>
    <n v="48737948027.624557"/>
    <n v="65469606118.750931"/>
    <n v="12595583261.466858"/>
    <n v="16210542125.044081"/>
    <n v="28806125386.510941"/>
    <n v="29327241352.593231"/>
    <n v="64948490152.66864"/>
    <n v="94275731505.261871"/>
  </r>
  <r>
    <x v="163"/>
    <n v="0"/>
    <n v="0"/>
    <n v="0"/>
    <n v="14778863364"/>
    <n v="18992871736"/>
    <n v="33771735100"/>
    <n v="14778863364"/>
    <n v="18992871736"/>
    <n v="33771735100"/>
    <n v="116.102606374"/>
    <n v="129.01505570699999"/>
    <n v="1.1112158437805026"/>
    <n v="0"/>
    <n v="0"/>
    <n v="0"/>
    <n v="13299723403.619192"/>
    <n v="17091973483.192741"/>
    <n v="30391696886.811935"/>
    <n v="13299723403.619192"/>
    <n v="17091973483.192741"/>
    <n v="30391696886.811935"/>
  </r>
  <r>
    <x v="164"/>
    <n v="0"/>
    <n v="0"/>
    <n v="0"/>
    <n v="14808731490"/>
    <n v="19009957753"/>
    <n v="33818689243"/>
    <n v="14808731490"/>
    <n v="19009957753"/>
    <n v="33818689243"/>
    <n v="118.25573740900001"/>
    <n v="129.01505570699999"/>
    <n v="1.0909834781274734"/>
    <n v="0"/>
    <n v="0"/>
    <n v="0"/>
    <n v="13573744962.130131"/>
    <n v="17424606452.911678"/>
    <n v="30998351415.041809"/>
    <n v="13573744962.130131"/>
    <n v="17424606452.911678"/>
    <n v="30998351415.041809"/>
  </r>
  <r>
    <x v="165"/>
    <n v="0"/>
    <n v="0"/>
    <n v="0"/>
    <n v="14815375370"/>
    <n v="18981692515"/>
    <n v="33797067885"/>
    <n v="14815375370"/>
    <n v="18981692515"/>
    <n v="33797067885"/>
    <n v="119.909282101"/>
    <n v="129.01505570699999"/>
    <n v="1.075938855161606"/>
    <n v="0"/>
    <n v="0"/>
    <n v="0"/>
    <n v="13769718696.30522"/>
    <n v="17641980698.009972"/>
    <n v="31411699394.315189"/>
    <n v="13769718696.30522"/>
    <n v="17641980698.009972"/>
    <n v="31411699394.315189"/>
  </r>
  <r>
    <x v="166"/>
    <n v="0"/>
    <n v="0"/>
    <n v="0"/>
    <n v="14867960341"/>
    <n v="19022253818"/>
    <n v="33890214159"/>
    <n v="14867960341"/>
    <n v="19022253818"/>
    <n v="33890214159"/>
    <n v="121.346820029"/>
    <n v="129.01505570699999"/>
    <n v="1.0631927204698681"/>
    <n v="0"/>
    <n v="0"/>
    <n v="0"/>
    <n v="13984257091.629864"/>
    <n v="17891632863.695015"/>
    <n v="31875889955.324879"/>
    <n v="13984257091.629864"/>
    <n v="17891632863.695015"/>
    <n v="31875889955.324879"/>
  </r>
  <r>
    <x v="167"/>
    <n v="0"/>
    <n v="0"/>
    <n v="0"/>
    <n v="14935618005"/>
    <n v="19123392921"/>
    <n v="34059010926"/>
    <n v="14935618005"/>
    <n v="19123392921"/>
    <n v="34059010926"/>
    <n v="122.478537359"/>
    <n v="129.01505570699999"/>
    <n v="1.0533686839257448"/>
    <n v="0"/>
    <n v="0"/>
    <n v="0"/>
    <n v="14178908328.029295"/>
    <n v="18154510583.825241"/>
    <n v="32333418911.854538"/>
    <n v="14178908328.029295"/>
    <n v="18154510583.825241"/>
    <n v="32333418911.854538"/>
  </r>
  <r>
    <x v="168"/>
    <n v="0"/>
    <n v="0"/>
    <n v="0"/>
    <n v="15706845630"/>
    <n v="20092998521"/>
    <n v="35799844151"/>
    <n v="15706845630"/>
    <n v="20092998521"/>
    <n v="35799844151"/>
    <n v="124.162318965"/>
    <n v="129.01505570699999"/>
    <n v="1.0390838120812476"/>
    <n v="0"/>
    <n v="0"/>
    <n v="0"/>
    <n v="15116052668.109373"/>
    <n v="19337226013.322685"/>
    <n v="34453278681.43206"/>
    <n v="15116052668.109373"/>
    <n v="19337226013.322685"/>
    <n v="34453278681.43206"/>
  </r>
  <r>
    <x v="169"/>
    <n v="0"/>
    <n v="0"/>
    <n v="0"/>
    <n v="15743337681"/>
    <n v="20138797901"/>
    <n v="35882135582"/>
    <n v="15743337681"/>
    <n v="20138797901"/>
    <n v="35882135582"/>
    <n v="125.665828594"/>
    <n v="129.01505570699999"/>
    <n v="1.0266518523808141"/>
    <n v="0"/>
    <n v="0"/>
    <n v="0"/>
    <n v="15334641090.347298"/>
    <n v="19615995290.222252"/>
    <n v="34950636380.56955"/>
    <n v="15334641090.347298"/>
    <n v="19615995290.222252"/>
    <n v="34950636380.56955"/>
  </r>
  <r>
    <x v="170"/>
    <n v="0"/>
    <n v="0"/>
    <n v="0"/>
    <n v="15767795621"/>
    <n v="20148903199"/>
    <n v="35916698820"/>
    <n v="15767795621"/>
    <n v="20148903199"/>
    <n v="35916698820"/>
    <n v="126.752235783"/>
    <n v="129.01505570699999"/>
    <n v="1.0178523077721007"/>
    <n v="0"/>
    <n v="0"/>
    <n v="0"/>
    <n v="15491241215.056953"/>
    <n v="19795507702.981388"/>
    <n v="35286748918.038338"/>
    <n v="15491241215.056953"/>
    <n v="19795507702.981388"/>
    <n v="35286748918.038338"/>
  </r>
  <r>
    <x v="171"/>
    <n v="0"/>
    <n v="0"/>
    <n v="0"/>
    <n v="15780083599"/>
    <n v="20154801071"/>
    <n v="35934884670"/>
    <n v="15780083599"/>
    <n v="20154801071"/>
    <n v="35934884670"/>
    <n v="127.40762281400001"/>
    <n v="129.01505570699999"/>
    <n v="1.0126164577714996"/>
    <n v="0"/>
    <n v="0"/>
    <n v="0"/>
    <n v="15583475340.434208"/>
    <n v="19903687043.913326"/>
    <n v="35487162384.347534"/>
    <n v="15583475340.434208"/>
    <n v="19903687043.913326"/>
    <n v="35487162384.347534"/>
  </r>
  <r>
    <x v="172"/>
    <n v="0"/>
    <n v="0"/>
    <n v="0"/>
    <n v="15794446196"/>
    <n v="20132730649"/>
    <n v="35927176845"/>
    <n v="15794446196"/>
    <n v="20132730649"/>
    <n v="35927176845"/>
    <n v="128.65015935900001"/>
    <n v="129.01505570699999"/>
    <n v="1.0028363458686571"/>
    <n v="0"/>
    <n v="0"/>
    <n v="0"/>
    <n v="15749774388.480951"/>
    <n v="20075788768.466526"/>
    <n v="35825563156.947479"/>
    <n v="15749774388.480951"/>
    <n v="20075788768.466526"/>
    <n v="35825563156.947479"/>
  </r>
  <r>
    <x v="173"/>
    <n v="0"/>
    <n v="0"/>
    <n v="0"/>
    <n v="15816186175"/>
    <n v="20153837159"/>
    <n v="35970023334"/>
    <n v="15816186175"/>
    <n v="20153837159"/>
    <n v="35970023334"/>
    <n v="129.01505570699999"/>
    <n v="129.01505570699999"/>
    <n v="1"/>
    <n v="0"/>
    <n v="0"/>
    <n v="0"/>
    <n v="15816186175"/>
    <n v="20153837159"/>
    <n v="35970023334"/>
    <n v="15816186175"/>
    <n v="20153837159"/>
    <n v="3597002333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
  <r>
    <x v="0"/>
    <n v="101420"/>
    <x v="0"/>
    <n v="290570"/>
    <n v="84278"/>
    <n v="108433"/>
    <n v="192711"/>
    <n v="185698"/>
    <n v="297583"/>
    <n v="483281"/>
  </r>
  <r>
    <x v="1"/>
    <n v="101671"/>
    <x v="1"/>
    <n v="292137"/>
    <n v="84832"/>
    <n v="109472"/>
    <n v="194304"/>
    <n v="186503"/>
    <n v="299938"/>
    <n v="486441"/>
  </r>
  <r>
    <x v="2"/>
    <n v="108164"/>
    <x v="2"/>
    <n v="329546"/>
    <n v="84560"/>
    <n v="108958"/>
    <n v="193518"/>
    <n v="192724"/>
    <n v="330340"/>
    <n v="523064"/>
  </r>
  <r>
    <x v="3"/>
    <n v="110075"/>
    <x v="3"/>
    <n v="340883"/>
    <n v="84437"/>
    <n v="108604"/>
    <n v="193041"/>
    <n v="194512"/>
    <n v="339412"/>
    <n v="533924"/>
  </r>
  <r>
    <x v="4"/>
    <n v="111136"/>
    <x v="4"/>
    <n v="347314"/>
    <n v="84286"/>
    <n v="108404"/>
    <n v="192690"/>
    <n v="195422"/>
    <n v="344582"/>
    <n v="540004"/>
  </r>
  <r>
    <x v="5"/>
    <n v="113630"/>
    <x v="5"/>
    <n v="358445"/>
    <n v="84823"/>
    <n v="109628"/>
    <n v="194451"/>
    <n v="198453"/>
    <n v="354443"/>
    <n v="552896"/>
  </r>
  <r>
    <x v="6"/>
    <n v="114748"/>
    <x v="6"/>
    <n v="364131"/>
    <n v="85291"/>
    <n v="110901"/>
    <n v="196192"/>
    <n v="200039"/>
    <n v="360284"/>
    <n v="560323"/>
  </r>
  <r>
    <x v="7"/>
    <n v="115183"/>
    <x v="7"/>
    <n v="366991"/>
    <n v="85481"/>
    <n v="111775"/>
    <n v="197256"/>
    <n v="200664"/>
    <n v="363583"/>
    <n v="564247"/>
  </r>
  <r>
    <x v="8"/>
    <n v="115759"/>
    <x v="8"/>
    <n v="369833"/>
    <n v="85609"/>
    <n v="112459"/>
    <n v="198068"/>
    <n v="201368"/>
    <n v="366533"/>
    <n v="567901"/>
  </r>
  <r>
    <x v="9"/>
    <n v="116177"/>
    <x v="9"/>
    <n v="371972"/>
    <n v="85787"/>
    <n v="113104"/>
    <n v="198891"/>
    <n v="201964"/>
    <n v="368899"/>
    <n v="570863"/>
  </r>
  <r>
    <x v="10"/>
    <n v="116638"/>
    <x v="10"/>
    <n v="374732"/>
    <n v="86085"/>
    <n v="114003"/>
    <n v="200088"/>
    <n v="202723"/>
    <n v="372097"/>
    <n v="574820"/>
  </r>
  <r>
    <x v="11"/>
    <n v="116982"/>
    <x v="11"/>
    <n v="377068"/>
    <n v="86441"/>
    <n v="114983"/>
    <n v="201424"/>
    <n v="203423"/>
    <n v="375069"/>
    <n v="578492"/>
  </r>
  <r>
    <x v="12"/>
    <n v="117124"/>
    <x v="12"/>
    <n v="378458"/>
    <n v="86710"/>
    <n v="116028"/>
    <n v="202738"/>
    <n v="203834"/>
    <n v="377362"/>
    <n v="581196"/>
  </r>
  <r>
    <x v="13"/>
    <n v="117348"/>
    <x v="13"/>
    <n v="379265"/>
    <n v="87229"/>
    <n v="117514"/>
    <n v="204743"/>
    <n v="204577"/>
    <n v="379431"/>
    <n v="584008"/>
  </r>
  <r>
    <x v="14"/>
    <n v="117430"/>
    <x v="14"/>
    <n v="384674"/>
    <n v="87678"/>
    <n v="118761"/>
    <n v="206439"/>
    <n v="205108"/>
    <n v="386005"/>
    <n v="591113"/>
  </r>
  <r>
    <x v="15"/>
    <n v="118419"/>
    <x v="15"/>
    <n v="391967"/>
    <n v="88090"/>
    <n v="120250"/>
    <n v="208340"/>
    <n v="206509"/>
    <n v="393798"/>
    <n v="600307"/>
  </r>
  <r>
    <x v="16"/>
    <n v="118547"/>
    <x v="16"/>
    <n v="393607"/>
    <n v="88421"/>
    <n v="121468"/>
    <n v="209889"/>
    <n v="206968"/>
    <n v="396528"/>
    <n v="603496"/>
  </r>
  <r>
    <x v="17"/>
    <n v="119964"/>
    <x v="17"/>
    <n v="398828"/>
    <n v="88990"/>
    <n v="123215"/>
    <n v="212205"/>
    <n v="208954"/>
    <n v="402079"/>
    <n v="611033"/>
  </r>
  <r>
    <x v="18"/>
    <n v="120328"/>
    <x v="18"/>
    <n v="401503"/>
    <n v="89382"/>
    <n v="124307"/>
    <n v="213689"/>
    <n v="209710"/>
    <n v="405482"/>
    <n v="615192"/>
  </r>
  <r>
    <x v="19"/>
    <n v="119616"/>
    <x v="19"/>
    <n v="399656"/>
    <n v="89028"/>
    <n v="123693"/>
    <n v="212721"/>
    <n v="208644"/>
    <n v="403733"/>
    <n v="612377"/>
  </r>
  <r>
    <x v="20"/>
    <n v="120019"/>
    <x v="20"/>
    <n v="402294"/>
    <n v="89480"/>
    <n v="124927"/>
    <n v="214407"/>
    <n v="209499"/>
    <n v="407202"/>
    <n v="616701"/>
  </r>
  <r>
    <x v="21"/>
    <n v="120234"/>
    <x v="21"/>
    <n v="403577"/>
    <n v="89554"/>
    <n v="125111"/>
    <n v="214665"/>
    <n v="209788"/>
    <n v="408454"/>
    <n v="618242"/>
  </r>
  <r>
    <x v="22"/>
    <n v="120295"/>
    <x v="22"/>
    <n v="404226"/>
    <n v="89604"/>
    <n v="125246"/>
    <n v="214850"/>
    <n v="209899"/>
    <n v="409177"/>
    <n v="619076"/>
  </r>
  <r>
    <x v="23"/>
    <n v="120331"/>
    <x v="23"/>
    <n v="405141"/>
    <n v="89759"/>
    <n v="125671"/>
    <n v="215430"/>
    <n v="210090"/>
    <n v="410481"/>
    <n v="620571"/>
  </r>
  <r>
    <x v="24"/>
    <n v="120293"/>
    <x v="24"/>
    <n v="405859"/>
    <n v="89862"/>
    <n v="125791"/>
    <n v="215653"/>
    <n v="210155"/>
    <n v="411357"/>
    <n v="621512"/>
  </r>
  <r>
    <x v="25"/>
    <n v="120325"/>
    <x v="25"/>
    <n v="407004"/>
    <n v="89942"/>
    <n v="126047"/>
    <n v="215989"/>
    <n v="210267"/>
    <n v="412726"/>
    <n v="622993"/>
  </r>
  <r>
    <x v="26"/>
    <n v="119687"/>
    <x v="26"/>
    <n v="405711"/>
    <n v="90028"/>
    <n v="126265"/>
    <n v="216293"/>
    <n v="209715"/>
    <n v="412289"/>
    <n v="622004"/>
  </r>
  <r>
    <x v="27"/>
    <n v="119515"/>
    <x v="27"/>
    <n v="405916"/>
    <n v="90089"/>
    <n v="126450"/>
    <n v="216539"/>
    <n v="209604"/>
    <n v="412851"/>
    <n v="622455"/>
  </r>
  <r>
    <x v="28"/>
    <n v="119528"/>
    <x v="28"/>
    <n v="406466"/>
    <n v="90074"/>
    <n v="126434"/>
    <n v="216508"/>
    <n v="209602"/>
    <n v="413372"/>
    <n v="622974"/>
  </r>
  <r>
    <x v="29"/>
    <n v="119464"/>
    <x v="29"/>
    <n v="407118"/>
    <n v="89975"/>
    <n v="126415"/>
    <n v="216390"/>
    <n v="209439"/>
    <n v="414069"/>
    <n v="623508"/>
  </r>
  <r>
    <x v="30"/>
    <n v="119753"/>
    <x v="30"/>
    <n v="408161"/>
    <n v="89864"/>
    <n v="126319"/>
    <n v="216183"/>
    <n v="209617"/>
    <n v="414727"/>
    <n v="624344"/>
  </r>
  <r>
    <x v="31"/>
    <n v="119558"/>
    <x v="31"/>
    <n v="407627"/>
    <n v="89724"/>
    <n v="126149"/>
    <n v="215873"/>
    <n v="209282"/>
    <n v="414218"/>
    <n v="623500"/>
  </r>
  <r>
    <x v="32"/>
    <n v="119590"/>
    <x v="32"/>
    <n v="408158"/>
    <n v="89738"/>
    <n v="126230"/>
    <n v="215968"/>
    <n v="209328"/>
    <n v="414798"/>
    <n v="624126"/>
  </r>
  <r>
    <x v="33"/>
    <n v="118210"/>
    <x v="33"/>
    <n v="403355"/>
    <n v="89436"/>
    <n v="126017"/>
    <n v="215453"/>
    <n v="207646"/>
    <n v="411162"/>
    <n v="618808"/>
  </r>
  <r>
    <x v="34"/>
    <n v="119022"/>
    <x v="34"/>
    <n v="406131"/>
    <n v="89387"/>
    <n v="125967"/>
    <n v="215354"/>
    <n v="208409"/>
    <n v="413076"/>
    <n v="621485"/>
  </r>
  <r>
    <x v="35"/>
    <n v="119061"/>
    <x v="35"/>
    <n v="406612"/>
    <n v="89400"/>
    <n v="126043"/>
    <n v="215443"/>
    <n v="208461"/>
    <n v="413594"/>
    <n v="622055"/>
  </r>
  <r>
    <x v="36"/>
    <n v="118793"/>
    <x v="36"/>
    <n v="405603"/>
    <n v="88825"/>
    <n v="125405"/>
    <n v="214230"/>
    <n v="207618"/>
    <n v="412215"/>
    <n v="619833"/>
  </r>
  <r>
    <x v="37"/>
    <n v="118828"/>
    <x v="37"/>
    <n v="405997"/>
    <n v="89066"/>
    <n v="125477"/>
    <n v="214543"/>
    <n v="207894"/>
    <n v="412646"/>
    <n v="620540"/>
  </r>
  <r>
    <x v="38"/>
    <n v="118398"/>
    <x v="38"/>
    <n v="405744"/>
    <n v="89260"/>
    <n v="125589"/>
    <n v="214849"/>
    <n v="207658"/>
    <n v="412935"/>
    <n v="620593"/>
  </r>
  <r>
    <x v="39"/>
    <n v="117820"/>
    <x v="39"/>
    <n v="403625"/>
    <n v="89136"/>
    <n v="125210"/>
    <n v="214346"/>
    <n v="206956"/>
    <n v="411015"/>
    <n v="617971"/>
  </r>
  <r>
    <x v="40"/>
    <n v="117123"/>
    <x v="40"/>
    <n v="401693"/>
    <n v="88970"/>
    <n v="124897"/>
    <n v="213867"/>
    <n v="206093"/>
    <n v="409467"/>
    <n v="615560"/>
  </r>
  <r>
    <x v="41"/>
    <n v="117871"/>
    <x v="41"/>
    <n v="405116"/>
    <n v="89009"/>
    <n v="124792"/>
    <n v="213801"/>
    <n v="206880"/>
    <n v="412037"/>
    <n v="618917"/>
  </r>
  <r>
    <x v="42"/>
    <n v="117685"/>
    <x v="42"/>
    <n v="405147"/>
    <n v="88526"/>
    <n v="123692"/>
    <n v="212218"/>
    <n v="206211"/>
    <n v="411154"/>
    <n v="617365"/>
  </r>
  <r>
    <x v="43"/>
    <n v="117647"/>
    <x v="43"/>
    <n v="405788"/>
    <n v="88158"/>
    <n v="123321"/>
    <n v="211479"/>
    <n v="205805"/>
    <n v="411462"/>
    <n v="617267"/>
  </r>
  <r>
    <x v="44"/>
    <n v="117683"/>
    <x v="44"/>
    <n v="405724"/>
    <n v="88567"/>
    <n v="123408"/>
    <n v="211975"/>
    <n v="206250"/>
    <n v="411449"/>
    <n v="617699"/>
  </r>
  <r>
    <x v="45"/>
    <n v="117158"/>
    <x v="45"/>
    <n v="405278"/>
    <n v="88182"/>
    <n v="122653"/>
    <n v="210835"/>
    <n v="205340"/>
    <n v="410773"/>
    <n v="616113"/>
  </r>
  <r>
    <x v="46"/>
    <n v="117009"/>
    <x v="46"/>
    <n v="405077"/>
    <n v="88223"/>
    <n v="122948"/>
    <n v="211171"/>
    <n v="205232"/>
    <n v="411016"/>
    <n v="616248"/>
  </r>
  <r>
    <x v="47"/>
    <n v="117073"/>
    <x v="47"/>
    <n v="405447"/>
    <n v="88439"/>
    <n v="123076"/>
    <n v="211515"/>
    <n v="205512"/>
    <n v="411450"/>
    <n v="616962"/>
  </r>
  <r>
    <x v="48"/>
    <n v="117059"/>
    <x v="48"/>
    <n v="405988"/>
    <n v="88350"/>
    <n v="122827"/>
    <n v="211177"/>
    <n v="205409"/>
    <n v="411756"/>
    <n v="617165"/>
  </r>
  <r>
    <x v="49"/>
    <n v="116045"/>
    <x v="49"/>
    <n v="403875"/>
    <n v="81780"/>
    <n v="116667"/>
    <n v="198447"/>
    <n v="197825"/>
    <n v="404497"/>
    <n v="602322"/>
  </r>
  <r>
    <x v="50"/>
    <n v="115611"/>
    <x v="50"/>
    <n v="403144"/>
    <n v="81736"/>
    <n v="116640"/>
    <n v="198376"/>
    <n v="197347"/>
    <n v="404173"/>
    <n v="601520"/>
  </r>
  <r>
    <x v="51"/>
    <n v="115666"/>
    <x v="51"/>
    <n v="403812"/>
    <n v="81467"/>
    <n v="115891"/>
    <n v="197358"/>
    <n v="197133"/>
    <n v="404037"/>
    <n v="601170"/>
  </r>
  <r>
    <x v="52"/>
    <n v="115528"/>
    <x v="52"/>
    <n v="403590"/>
    <n v="81174"/>
    <n v="115087"/>
    <n v="196261"/>
    <n v="196702"/>
    <n v="403149"/>
    <n v="599851"/>
  </r>
  <r>
    <x v="53"/>
    <n v="116042"/>
    <x v="53"/>
    <n v="406123"/>
    <n v="80753"/>
    <n v="114101"/>
    <n v="194854"/>
    <n v="196795"/>
    <n v="404182"/>
    <n v="600977"/>
  </r>
  <r>
    <x v="54"/>
    <n v="116175"/>
    <x v="54"/>
    <n v="407292"/>
    <n v="80974"/>
    <n v="114577"/>
    <n v="195551"/>
    <n v="197149"/>
    <n v="405694"/>
    <n v="602843"/>
  </r>
  <r>
    <x v="55"/>
    <n v="116163"/>
    <x v="55"/>
    <n v="407384"/>
    <n v="81066"/>
    <n v="114575"/>
    <n v="195641"/>
    <n v="197229"/>
    <n v="405796"/>
    <n v="603025"/>
  </r>
  <r>
    <x v="56"/>
    <n v="116050"/>
    <x v="56"/>
    <n v="407033"/>
    <n v="81057"/>
    <n v="114606"/>
    <n v="195663"/>
    <n v="197107"/>
    <n v="405589"/>
    <n v="602696"/>
  </r>
  <r>
    <x v="57"/>
    <n v="116061"/>
    <x v="57"/>
    <n v="407163"/>
    <n v="81062"/>
    <n v="114367"/>
    <n v="195429"/>
    <n v="197123"/>
    <n v="405469"/>
    <n v="602592"/>
  </r>
  <r>
    <x v="58"/>
    <n v="115158"/>
    <x v="58"/>
    <n v="403102"/>
    <n v="80923"/>
    <n v="113862"/>
    <n v="194785"/>
    <n v="196081"/>
    <n v="401806"/>
    <n v="597887"/>
  </r>
  <r>
    <x v="59"/>
    <n v="114755"/>
    <x v="59"/>
    <n v="402501"/>
    <n v="80780"/>
    <n v="113747"/>
    <n v="194527"/>
    <n v="195535"/>
    <n v="401493"/>
    <n v="597028"/>
  </r>
  <r>
    <x v="60"/>
    <n v="113823"/>
    <x v="60"/>
    <n v="400723"/>
    <n v="80448"/>
    <n v="113259"/>
    <n v="193707"/>
    <n v="194271"/>
    <n v="400159"/>
    <n v="594430"/>
  </r>
  <r>
    <x v="61"/>
    <n v="112889"/>
    <x v="61"/>
    <n v="399188"/>
    <n v="79869"/>
    <n v="112410"/>
    <n v="192279"/>
    <n v="192758"/>
    <n v="398709"/>
    <n v="591467"/>
  </r>
  <r>
    <x v="62"/>
    <n v="112931"/>
    <x v="62"/>
    <n v="400350"/>
    <n v="78807"/>
    <n v="110949"/>
    <n v="189756"/>
    <n v="191738"/>
    <n v="398368"/>
    <n v="590106"/>
  </r>
  <r>
    <x v="63"/>
    <n v="112713"/>
    <x v="63"/>
    <n v="400134"/>
    <n v="77668"/>
    <n v="110059"/>
    <n v="187727"/>
    <n v="190381"/>
    <n v="397480"/>
    <n v="587861"/>
  </r>
  <r>
    <x v="64"/>
    <n v="112717"/>
    <x v="64"/>
    <n v="400749"/>
    <n v="77463"/>
    <n v="109706"/>
    <n v="187169"/>
    <n v="190180"/>
    <n v="397738"/>
    <n v="587918"/>
  </r>
  <r>
    <x v="65"/>
    <n v="112309"/>
    <x v="65"/>
    <n v="400768"/>
    <n v="77638"/>
    <n v="109144"/>
    <n v="186782"/>
    <n v="189947"/>
    <n v="397603"/>
    <n v="587550"/>
  </r>
  <r>
    <x v="66"/>
    <n v="111320"/>
    <x v="66"/>
    <n v="398815"/>
    <n v="77061"/>
    <n v="108852"/>
    <n v="185913"/>
    <n v="188381"/>
    <n v="396347"/>
    <n v="584728"/>
  </r>
  <r>
    <x v="67"/>
    <n v="111117"/>
    <x v="67"/>
    <n v="397052"/>
    <n v="75818"/>
    <n v="107883"/>
    <n v="183701"/>
    <n v="186935"/>
    <n v="393818"/>
    <n v="580753"/>
  </r>
  <r>
    <x v="68"/>
    <n v="111073"/>
    <x v="68"/>
    <n v="397518"/>
    <n v="75876"/>
    <n v="107894"/>
    <n v="183770"/>
    <n v="186949"/>
    <n v="394339"/>
    <n v="581288"/>
  </r>
  <r>
    <x v="69"/>
    <n v="111174"/>
    <x v="69"/>
    <n v="398547"/>
    <n v="75651"/>
    <n v="107871"/>
    <n v="183522"/>
    <n v="186825"/>
    <n v="395244"/>
    <n v="582069"/>
  </r>
  <r>
    <x v="70"/>
    <n v="111202"/>
    <x v="70"/>
    <n v="398953"/>
    <n v="75719"/>
    <n v="107839"/>
    <n v="183558"/>
    <n v="186921"/>
    <n v="395590"/>
    <n v="582511"/>
  </r>
  <r>
    <x v="71"/>
    <n v="111355"/>
    <x v="71"/>
    <n v="400312"/>
    <n v="75992"/>
    <n v="107906"/>
    <n v="183898"/>
    <n v="187347"/>
    <n v="396863"/>
    <n v="584210"/>
  </r>
  <r>
    <x v="72"/>
    <n v="111373"/>
    <x v="72"/>
    <n v="400926"/>
    <n v="74825"/>
    <n v="107060"/>
    <n v="181885"/>
    <n v="186198"/>
    <n v="396613"/>
    <n v="582811"/>
  </r>
  <r>
    <x v="73"/>
    <n v="111178"/>
    <x v="73"/>
    <n v="400933"/>
    <n v="74941"/>
    <n v="106935"/>
    <n v="181876"/>
    <n v="186119"/>
    <n v="396690"/>
    <n v="582809"/>
  </r>
  <r>
    <x v="74"/>
    <n v="110940"/>
    <x v="74"/>
    <n v="400274"/>
    <n v="75437"/>
    <n v="106925"/>
    <n v="182362"/>
    <n v="186377"/>
    <n v="396259"/>
    <n v="582636"/>
  </r>
  <r>
    <x v="75"/>
    <n v="110909"/>
    <x v="75"/>
    <n v="400436"/>
    <n v="74919"/>
    <n v="106689"/>
    <n v="181608"/>
    <n v="185828"/>
    <n v="396216"/>
    <n v="582044"/>
  </r>
  <r>
    <x v="76"/>
    <n v="110935"/>
    <x v="76"/>
    <n v="400577"/>
    <n v="74860"/>
    <n v="106361"/>
    <n v="181221"/>
    <n v="185795"/>
    <n v="396003"/>
    <n v="581798"/>
  </r>
  <r>
    <x v="77"/>
    <n v="111058"/>
    <x v="77"/>
    <n v="401656"/>
    <n v="75235"/>
    <n v="106311"/>
    <n v="181546"/>
    <n v="186293"/>
    <n v="396909"/>
    <n v="583202"/>
  </r>
  <r>
    <x v="78"/>
    <n v="110424"/>
    <x v="78"/>
    <n v="398501"/>
    <n v="74385"/>
    <n v="105707"/>
    <n v="180092"/>
    <n v="184809"/>
    <n v="393784"/>
    <n v="578593"/>
  </r>
  <r>
    <x v="79"/>
    <n v="110423"/>
    <x v="79"/>
    <n v="398712"/>
    <n v="74432"/>
    <n v="105538"/>
    <n v="179970"/>
    <n v="184855"/>
    <n v="393827"/>
    <n v="578682"/>
  </r>
  <r>
    <x v="80"/>
    <n v="110370"/>
    <x v="32"/>
    <n v="398938"/>
    <n v="74896"/>
    <n v="105402"/>
    <n v="180298"/>
    <n v="185266"/>
    <n v="393970"/>
    <n v="579236"/>
  </r>
  <r>
    <x v="81"/>
    <n v="110349"/>
    <x v="80"/>
    <n v="399217"/>
    <n v="74817"/>
    <n v="105285"/>
    <n v="180102"/>
    <n v="185166"/>
    <n v="394153"/>
    <n v="579319"/>
  </r>
  <r>
    <x v="82"/>
    <n v="110347"/>
    <x v="81"/>
    <n v="399583"/>
    <n v="74786"/>
    <n v="105163"/>
    <n v="179949"/>
    <n v="185133"/>
    <n v="394399"/>
    <n v="579532"/>
  </r>
  <r>
    <x v="83"/>
    <n v="110287"/>
    <x v="82"/>
    <n v="399338"/>
    <n v="74517"/>
    <n v="104884"/>
    <n v="179401"/>
    <n v="184804"/>
    <n v="393935"/>
    <n v="578739"/>
  </r>
  <r>
    <x v="84"/>
    <n v="110438"/>
    <x v="83"/>
    <n v="399884"/>
    <n v="74672"/>
    <n v="105035"/>
    <n v="179707"/>
    <n v="185110"/>
    <n v="394481"/>
    <n v="579591"/>
  </r>
  <r>
    <x v="85"/>
    <n v="110169"/>
    <x v="84"/>
    <n v="399355"/>
    <n v="74524"/>
    <n v="104933"/>
    <n v="179457"/>
    <n v="184693"/>
    <n v="394119"/>
    <n v="578812"/>
  </r>
  <r>
    <x v="86"/>
    <n v="109983"/>
    <x v="85"/>
    <n v="399289"/>
    <n v="74536"/>
    <n v="104826"/>
    <n v="179362"/>
    <n v="184519"/>
    <n v="394132"/>
    <n v="578651"/>
  </r>
  <r>
    <x v="87"/>
    <n v="109773"/>
    <x v="86"/>
    <n v="399179"/>
    <n v="74656"/>
    <n v="104834"/>
    <n v="179490"/>
    <n v="184429"/>
    <n v="394240"/>
    <n v="578669"/>
  </r>
  <r>
    <x v="88"/>
    <n v="109685"/>
    <x v="87"/>
    <n v="399281"/>
    <n v="74747"/>
    <n v="104776"/>
    <n v="179523"/>
    <n v="184432"/>
    <n v="394372"/>
    <n v="578804"/>
  </r>
  <r>
    <x v="89"/>
    <n v="109696"/>
    <x v="88"/>
    <n v="399514"/>
    <n v="74896"/>
    <n v="104882"/>
    <n v="179778"/>
    <n v="184592"/>
    <n v="394700"/>
    <n v="579292"/>
  </r>
  <r>
    <x v="90"/>
    <n v="109526"/>
    <x v="89"/>
    <n v="399298"/>
    <n v="74980"/>
    <n v="104970"/>
    <n v="179950"/>
    <n v="184506"/>
    <n v="394742"/>
    <n v="579248"/>
  </r>
  <r>
    <x v="91"/>
    <n v="109494"/>
    <x v="90"/>
    <n v="399535"/>
    <n v="75133"/>
    <n v="105124"/>
    <n v="180257"/>
    <n v="184627"/>
    <n v="395165"/>
    <n v="579792"/>
  </r>
  <r>
    <x v="92"/>
    <n v="109195"/>
    <x v="91"/>
    <n v="398717"/>
    <n v="74986"/>
    <n v="105070"/>
    <n v="180056"/>
    <n v="184181"/>
    <n v="394592"/>
    <n v="578773"/>
  </r>
  <r>
    <x v="93"/>
    <n v="109202"/>
    <x v="92"/>
    <n v="399208"/>
    <n v="75254"/>
    <n v="105346"/>
    <n v="180600"/>
    <n v="184456"/>
    <n v="395352"/>
    <n v="579808"/>
  </r>
  <r>
    <x v="94"/>
    <n v="109075"/>
    <x v="93"/>
    <n v="399462"/>
    <n v="75437"/>
    <n v="105384"/>
    <n v="180821"/>
    <n v="184512"/>
    <n v="395771"/>
    <n v="580283"/>
  </r>
  <r>
    <x v="95"/>
    <n v="109011"/>
    <x v="94"/>
    <n v="399721"/>
    <n v="75584"/>
    <n v="105613"/>
    <n v="181197"/>
    <n v="184595"/>
    <n v="396323"/>
    <n v="580918"/>
  </r>
  <r>
    <x v="96"/>
    <n v="108892"/>
    <x v="95"/>
    <n v="399646"/>
    <n v="75723"/>
    <n v="105761"/>
    <n v="181484"/>
    <n v="184615"/>
    <n v="396515"/>
    <n v="581130"/>
  </r>
  <r>
    <x v="97"/>
    <n v="108727"/>
    <x v="96"/>
    <n v="399449"/>
    <n v="75743"/>
    <n v="105741"/>
    <n v="181484"/>
    <n v="184470"/>
    <n v="396463"/>
    <n v="580933"/>
  </r>
  <r>
    <x v="98"/>
    <n v="108480"/>
    <x v="97"/>
    <n v="399070"/>
    <n v="75770"/>
    <n v="105661"/>
    <n v="181431"/>
    <n v="184250"/>
    <n v="396251"/>
    <n v="580501"/>
  </r>
  <r>
    <x v="99"/>
    <n v="108234"/>
    <x v="98"/>
    <n v="398626"/>
    <n v="75906"/>
    <n v="105680"/>
    <n v="181586"/>
    <n v="184140"/>
    <n v="396072"/>
    <n v="580212"/>
  </r>
  <r>
    <x v="100"/>
    <n v="108240"/>
    <x v="99"/>
    <n v="399214"/>
    <n v="76030"/>
    <n v="105692"/>
    <n v="181722"/>
    <n v="184270"/>
    <n v="396666"/>
    <n v="580936"/>
  </r>
  <r>
    <x v="101"/>
    <n v="108045"/>
    <x v="100"/>
    <n v="398651"/>
    <n v="75845"/>
    <n v="105476"/>
    <n v="181321"/>
    <n v="183890"/>
    <n v="396082"/>
    <n v="579972"/>
  </r>
  <r>
    <x v="102"/>
    <n v="108041"/>
    <x v="101"/>
    <n v="399136"/>
    <n v="75921"/>
    <n v="105535"/>
    <n v="181456"/>
    <n v="183962"/>
    <n v="396630"/>
    <n v="580592"/>
  </r>
  <r>
    <x v="103"/>
    <n v="108057"/>
    <x v="102"/>
    <n v="399559"/>
    <n v="75979"/>
    <n v="105511"/>
    <n v="181490"/>
    <n v="184036"/>
    <n v="397013"/>
    <n v="581049"/>
  </r>
  <r>
    <x v="104"/>
    <n v="107931"/>
    <x v="103"/>
    <n v="399302"/>
    <n v="76113"/>
    <n v="105627"/>
    <n v="181740"/>
    <n v="184044"/>
    <n v="396998"/>
    <n v="581042"/>
  </r>
  <r>
    <x v="105"/>
    <n v="108038"/>
    <x v="104"/>
    <n v="399802"/>
    <n v="76247"/>
    <n v="105610"/>
    <n v="181857"/>
    <n v="184285"/>
    <n v="397374"/>
    <n v="581659"/>
  </r>
  <r>
    <x v="106"/>
    <n v="108173"/>
    <x v="105"/>
    <n v="400546"/>
    <n v="76469"/>
    <n v="105793"/>
    <n v="182262"/>
    <n v="184642"/>
    <n v="398166"/>
    <n v="582808"/>
  </r>
  <r>
    <x v="107"/>
    <n v="107911"/>
    <x v="106"/>
    <n v="399677"/>
    <n v="76366"/>
    <n v="105559"/>
    <n v="181925"/>
    <n v="184277"/>
    <n v="397325"/>
    <n v="581602"/>
  </r>
  <r>
    <x v="108"/>
    <n v="107824"/>
    <x v="107"/>
    <n v="399610"/>
    <n v="76509"/>
    <n v="105652"/>
    <n v="182161"/>
    <n v="184333"/>
    <n v="397438"/>
    <n v="581771"/>
  </r>
  <r>
    <x v="109"/>
    <n v="107568"/>
    <x v="108"/>
    <n v="399317"/>
    <n v="76579"/>
    <n v="105661"/>
    <n v="182240"/>
    <n v="184147"/>
    <n v="397410"/>
    <n v="581557"/>
  </r>
  <r>
    <x v="110"/>
    <n v="107329"/>
    <x v="108"/>
    <n v="399078"/>
    <n v="76689"/>
    <n v="105608"/>
    <n v="182297"/>
    <n v="184018"/>
    <n v="397357"/>
    <n v="581375"/>
  </r>
  <r>
    <x v="111"/>
    <n v="107184"/>
    <x v="109"/>
    <n v="398759"/>
    <n v="76751"/>
    <n v="105489"/>
    <n v="182240"/>
    <n v="183935"/>
    <n v="397064"/>
    <n v="580999"/>
  </r>
  <r>
    <x v="112"/>
    <n v="107149"/>
    <x v="110"/>
    <n v="399090"/>
    <n v="76753"/>
    <n v="105467"/>
    <n v="182220"/>
    <n v="183902"/>
    <n v="397408"/>
    <n v="581310"/>
  </r>
  <r>
    <x v="113"/>
    <n v="107133"/>
    <x v="111"/>
    <n v="399510"/>
    <n v="76834"/>
    <n v="105470"/>
    <n v="182304"/>
    <n v="183967"/>
    <n v="397847"/>
    <n v="581814"/>
  </r>
  <r>
    <x v="114"/>
    <n v="107127"/>
    <x v="112"/>
    <n v="399710"/>
    <n v="76961"/>
    <n v="105437"/>
    <n v="182398"/>
    <n v="184088"/>
    <n v="398020"/>
    <n v="582108"/>
  </r>
  <r>
    <x v="115"/>
    <n v="107132"/>
    <x v="113"/>
    <n v="400174"/>
    <n v="77084"/>
    <n v="105456"/>
    <n v="182540"/>
    <n v="184216"/>
    <n v="398498"/>
    <n v="582714"/>
  </r>
  <r>
    <x v="116"/>
    <n v="107103"/>
    <x v="114"/>
    <n v="400670"/>
    <n v="77234"/>
    <n v="105616"/>
    <n v="182850"/>
    <n v="184337"/>
    <n v="399183"/>
    <n v="583520"/>
  </r>
  <r>
    <x v="117"/>
    <n v="107208"/>
    <x v="115"/>
    <n v="401455"/>
    <n v="77305"/>
    <n v="105655"/>
    <n v="182960"/>
    <n v="184513"/>
    <n v="399902"/>
    <n v="584415"/>
  </r>
  <r>
    <x v="118"/>
    <n v="107281"/>
    <x v="116"/>
    <n v="402013"/>
    <n v="77366"/>
    <n v="105715"/>
    <n v="183081"/>
    <n v="184647"/>
    <n v="400447"/>
    <n v="585094"/>
  </r>
  <r>
    <x v="119"/>
    <n v="107282"/>
    <x v="117"/>
    <n v="402451"/>
    <n v="77464"/>
    <n v="105807"/>
    <n v="183271"/>
    <n v="184746"/>
    <n v="400976"/>
    <n v="585722"/>
  </r>
  <r>
    <x v="120"/>
    <n v="107234"/>
    <x v="118"/>
    <n v="402868"/>
    <n v="77547"/>
    <n v="105788"/>
    <n v="183335"/>
    <n v="184781"/>
    <n v="401422"/>
    <n v="586203"/>
  </r>
  <r>
    <x v="121"/>
    <n v="107093"/>
    <x v="119"/>
    <n v="403017"/>
    <n v="77605"/>
    <n v="105679"/>
    <n v="183284"/>
    <n v="184698"/>
    <n v="401603"/>
    <n v="586301"/>
  </r>
  <r>
    <x v="122"/>
    <n v="106961"/>
    <x v="120"/>
    <n v="403054"/>
    <n v="77584"/>
    <n v="105529"/>
    <n v="183113"/>
    <n v="184545"/>
    <n v="401622"/>
    <n v="586167"/>
  </r>
  <r>
    <x v="123"/>
    <n v="106848"/>
    <x v="121"/>
    <n v="403364"/>
    <n v="77638"/>
    <n v="105419"/>
    <n v="183057"/>
    <n v="184486"/>
    <n v="401935"/>
    <n v="586421"/>
  </r>
  <r>
    <x v="124"/>
    <n v="106809"/>
    <x v="122"/>
    <n v="403867"/>
    <n v="77607"/>
    <n v="105310"/>
    <n v="182917"/>
    <n v="184416"/>
    <n v="402368"/>
    <n v="586784"/>
  </r>
  <r>
    <x v="125"/>
    <n v="106851"/>
    <x v="123"/>
    <n v="404348"/>
    <n v="77609"/>
    <n v="105302"/>
    <n v="182911"/>
    <n v="184460"/>
    <n v="402799"/>
    <n v="587259"/>
  </r>
  <r>
    <x v="126"/>
    <n v="106872"/>
    <x v="124"/>
    <n v="404952"/>
    <n v="77670"/>
    <n v="105208"/>
    <n v="182878"/>
    <n v="184542"/>
    <n v="403288"/>
    <n v="587830"/>
  </r>
  <r>
    <x v="127"/>
    <n v="106895"/>
    <x v="125"/>
    <n v="405530"/>
    <n v="77752"/>
    <n v="105188"/>
    <n v="182940"/>
    <n v="184647"/>
    <n v="403823"/>
    <n v="588470"/>
  </r>
  <r>
    <x v="128"/>
    <n v="106958"/>
    <x v="126"/>
    <n v="406038"/>
    <n v="77866"/>
    <n v="105239"/>
    <n v="183105"/>
    <n v="184824"/>
    <n v="404319"/>
    <n v="589143"/>
  </r>
  <r>
    <x v="129"/>
    <n v="106957"/>
    <x v="127"/>
    <n v="406470"/>
    <n v="77900"/>
    <n v="105215"/>
    <n v="183115"/>
    <n v="184857"/>
    <n v="404728"/>
    <n v="589585"/>
  </r>
  <r>
    <x v="130"/>
    <n v="107023"/>
    <x v="128"/>
    <n v="406993"/>
    <n v="77981"/>
    <n v="105207"/>
    <n v="183188"/>
    <n v="185004"/>
    <n v="405177"/>
    <n v="590181"/>
  </r>
  <r>
    <x v="131"/>
    <n v="106910"/>
    <x v="129"/>
    <n v="406862"/>
    <n v="78001"/>
    <n v="105150"/>
    <n v="183151"/>
    <n v="184911"/>
    <n v="405102"/>
    <n v="590013"/>
  </r>
  <r>
    <x v="132"/>
    <n v="106888"/>
    <x v="130"/>
    <n v="407080"/>
    <n v="78024"/>
    <n v="105129"/>
    <n v="183153"/>
    <n v="184912"/>
    <n v="405321"/>
    <n v="590233"/>
  </r>
  <r>
    <x v="133"/>
    <n v="106680"/>
    <x v="131"/>
    <n v="406828"/>
    <n v="77895"/>
    <n v="104843"/>
    <n v="182738"/>
    <n v="184575"/>
    <n v="404991"/>
    <n v="589566"/>
  </r>
  <r>
    <x v="134"/>
    <n v="106524"/>
    <x v="132"/>
    <n v="406809"/>
    <n v="77795"/>
    <n v="104591"/>
    <n v="182386"/>
    <n v="184319"/>
    <n v="404876"/>
    <n v="589195"/>
  </r>
  <r>
    <x v="135"/>
    <n v="106310"/>
    <x v="133"/>
    <n v="406611"/>
    <n v="77796"/>
    <n v="104481"/>
    <n v="182277"/>
    <n v="184106"/>
    <n v="404782"/>
    <n v="588888"/>
  </r>
  <r>
    <x v="136"/>
    <n v="106300"/>
    <x v="134"/>
    <n v="407082"/>
    <n v="77764"/>
    <n v="104343"/>
    <n v="182107"/>
    <n v="184064"/>
    <n v="405125"/>
    <n v="589189"/>
  </r>
  <r>
    <x v="137"/>
    <n v="106146"/>
    <x v="135"/>
    <n v="407066"/>
    <n v="77761"/>
    <n v="104196"/>
    <n v="181957"/>
    <n v="183907"/>
    <n v="405116"/>
    <n v="589023"/>
  </r>
  <r>
    <x v="138"/>
    <n v="106262"/>
    <x v="136"/>
    <n v="407818"/>
    <n v="77856"/>
    <n v="104225"/>
    <n v="182081"/>
    <n v="184118"/>
    <n v="405781"/>
    <n v="589899"/>
  </r>
  <r>
    <x v="139"/>
    <n v="106478"/>
    <x v="137"/>
    <n v="409007"/>
    <n v="77902"/>
    <n v="104288"/>
    <n v="182190"/>
    <n v="184380"/>
    <n v="406817"/>
    <n v="591197"/>
  </r>
  <r>
    <x v="140"/>
    <n v="106463"/>
    <x v="138"/>
    <n v="409402"/>
    <n v="77989"/>
    <n v="104495"/>
    <n v="182484"/>
    <n v="184452"/>
    <n v="407434"/>
    <n v="591886"/>
  </r>
  <r>
    <x v="141"/>
    <n v="106371"/>
    <x v="139"/>
    <n v="409488"/>
    <n v="78073"/>
    <n v="104476"/>
    <n v="182549"/>
    <n v="184444"/>
    <n v="407593"/>
    <n v="592037"/>
  </r>
  <r>
    <x v="142"/>
    <n v="106379"/>
    <x v="140"/>
    <n v="409485"/>
    <n v="78092"/>
    <n v="104421"/>
    <n v="182513"/>
    <n v="184471"/>
    <n v="407527"/>
    <n v="591998"/>
  </r>
  <r>
    <x v="143"/>
    <n v="106296"/>
    <x v="141"/>
    <n v="409330"/>
    <n v="78085"/>
    <n v="104307"/>
    <n v="182392"/>
    <n v="184381"/>
    <n v="407341"/>
    <n v="591722"/>
  </r>
  <r>
    <x v="144"/>
    <n v="106052"/>
    <x v="142"/>
    <n v="409166"/>
    <n v="77973"/>
    <n v="104212"/>
    <n v="182185"/>
    <n v="184025"/>
    <n v="407326"/>
    <n v="591351"/>
  </r>
  <r>
    <x v="145"/>
    <n v="105522"/>
    <x v="143"/>
    <n v="408248"/>
    <n v="77954"/>
    <n v="104019"/>
    <n v="181973"/>
    <n v="183476"/>
    <n v="406745"/>
    <n v="590221"/>
  </r>
  <r>
    <x v="146"/>
    <n v="105100"/>
    <x v="144"/>
    <n v="407886"/>
    <n v="77928"/>
    <n v="103817"/>
    <n v="181745"/>
    <n v="183028"/>
    <n v="406603"/>
    <n v="589631"/>
  </r>
  <r>
    <x v="147"/>
    <n v="104702"/>
    <x v="145"/>
    <n v="406826"/>
    <n v="77950"/>
    <n v="103576"/>
    <n v="181526"/>
    <n v="182652"/>
    <n v="405700"/>
    <n v="588352"/>
  </r>
  <r>
    <x v="148"/>
    <n v="104460"/>
    <x v="146"/>
    <n v="406489"/>
    <n v="77999"/>
    <n v="103373"/>
    <n v="181372"/>
    <n v="182459"/>
    <n v="405402"/>
    <n v="587861"/>
  </r>
  <r>
    <x v="149"/>
    <n v="104548"/>
    <x v="147"/>
    <n v="407108"/>
    <n v="78045"/>
    <n v="103131"/>
    <n v="181176"/>
    <n v="182593"/>
    <n v="405691"/>
    <n v="588284"/>
  </r>
  <r>
    <x v="150"/>
    <n v="104773"/>
    <x v="148"/>
    <n v="408308"/>
    <n v="78093"/>
    <n v="102915"/>
    <n v="181008"/>
    <n v="182866"/>
    <n v="406450"/>
    <n v="589316"/>
  </r>
  <r>
    <x v="151"/>
    <n v="104543"/>
    <x v="149"/>
    <n v="408052"/>
    <n v="78054"/>
    <n v="102585"/>
    <n v="180639"/>
    <n v="182597"/>
    <n v="406094"/>
    <n v="588691"/>
  </r>
  <r>
    <x v="152"/>
    <n v="104524"/>
    <x v="150"/>
    <n v="408360"/>
    <n v="78131"/>
    <n v="102435"/>
    <n v="180566"/>
    <n v="182655"/>
    <n v="406271"/>
    <n v="588926"/>
  </r>
  <r>
    <x v="153"/>
    <n v="104568"/>
    <x v="151"/>
    <n v="408797"/>
    <n v="78384"/>
    <n v="102581"/>
    <n v="180965"/>
    <n v="182952"/>
    <n v="406810"/>
    <n v="589762"/>
  </r>
  <r>
    <x v="154"/>
    <n v="104477"/>
    <x v="152"/>
    <n v="408904"/>
    <n v="78324"/>
    <n v="102248"/>
    <n v="180572"/>
    <n v="182801"/>
    <n v="406675"/>
    <n v="589476"/>
  </r>
  <r>
    <x v="155"/>
    <n v="104256"/>
    <x v="153"/>
    <n v="408641"/>
    <n v="78508"/>
    <n v="102342"/>
    <n v="180850"/>
    <n v="182764"/>
    <n v="406727"/>
    <n v="589491"/>
  </r>
  <r>
    <x v="156"/>
    <n v="104136"/>
    <x v="154"/>
    <n v="408548"/>
    <n v="78636"/>
    <n v="102344"/>
    <n v="180980"/>
    <n v="182772"/>
    <n v="406756"/>
    <n v="589528"/>
  </r>
  <r>
    <x v="157"/>
    <n v="104304"/>
    <x v="155"/>
    <n v="409302"/>
    <n v="78808"/>
    <n v="102353"/>
    <n v="181161"/>
    <n v="183112"/>
    <n v="407351"/>
    <n v="590463"/>
  </r>
  <r>
    <x v="158"/>
    <n v="104316"/>
    <x v="156"/>
    <n v="409787"/>
    <n v="78880"/>
    <n v="102289"/>
    <n v="181169"/>
    <n v="183196"/>
    <n v="407760"/>
    <n v="590956"/>
  </r>
  <r>
    <x v="159"/>
    <n v="104673"/>
    <x v="157"/>
    <n v="411102"/>
    <n v="79105"/>
    <n v="102399"/>
    <n v="181504"/>
    <n v="183778"/>
    <n v="408828"/>
    <n v="592606"/>
  </r>
  <r>
    <x v="160"/>
    <n v="105079"/>
    <x v="158"/>
    <n v="412375"/>
    <n v="79398"/>
    <n v="102500"/>
    <n v="181898"/>
    <n v="184477"/>
    <n v="409796"/>
    <n v="594273"/>
  </r>
  <r>
    <x v="161"/>
    <n v="105397"/>
    <x v="159"/>
    <n v="413523"/>
    <n v="79548"/>
    <n v="102539"/>
    <n v="182087"/>
    <n v="184945"/>
    <n v="410665"/>
    <n v="595610"/>
  </r>
  <r>
    <x v="162"/>
    <n v="105909"/>
    <x v="160"/>
    <n v="414941"/>
    <n v="79732"/>
    <n v="102612"/>
    <n v="182344"/>
    <n v="185641"/>
    <n v="411644"/>
    <n v="597285"/>
  </r>
  <r>
    <x v="163"/>
    <n v="0"/>
    <x v="161"/>
    <n v="0"/>
    <n v="79908"/>
    <n v="102691"/>
    <n v="182599"/>
    <n v="79908"/>
    <n v="102691"/>
    <n v="182599"/>
  </r>
  <r>
    <x v="164"/>
    <n v="0"/>
    <x v="161"/>
    <n v="0"/>
    <n v="80074"/>
    <n v="102784"/>
    <n v="182858"/>
    <n v="80074"/>
    <n v="102784"/>
    <n v="182858"/>
  </r>
  <r>
    <x v="165"/>
    <n v="0"/>
    <x v="161"/>
    <n v="0"/>
    <n v="80110"/>
    <n v="102632"/>
    <n v="182742"/>
    <n v="80110"/>
    <n v="102632"/>
    <n v="182742"/>
  </r>
  <r>
    <x v="166"/>
    <n v="0"/>
    <x v="161"/>
    <n v="0"/>
    <n v="80398"/>
    <n v="102856"/>
    <n v="183254"/>
    <n v="80398"/>
    <n v="102856"/>
    <n v="183254"/>
  </r>
  <r>
    <x v="167"/>
    <n v="0"/>
    <x v="161"/>
    <n v="0"/>
    <n v="80766"/>
    <n v="103404"/>
    <n v="184170"/>
    <n v="80766"/>
    <n v="103404"/>
    <n v="184170"/>
  </r>
  <r>
    <x v="168"/>
    <n v="0"/>
    <x v="161"/>
    <n v="0"/>
    <n v="81031"/>
    <n v="103650"/>
    <n v="184681"/>
    <n v="81031"/>
    <n v="103650"/>
    <n v="184681"/>
  </r>
  <r>
    <x v="169"/>
    <n v="0"/>
    <x v="161"/>
    <n v="0"/>
    <n v="81219"/>
    <n v="103890"/>
    <n v="185109"/>
    <n v="81219"/>
    <n v="103890"/>
    <n v="185109"/>
  </r>
  <r>
    <x v="170"/>
    <n v="0"/>
    <x v="161"/>
    <n v="0"/>
    <n v="81350"/>
    <n v="103948"/>
    <n v="185298"/>
    <n v="81350"/>
    <n v="103948"/>
    <n v="185298"/>
  </r>
  <r>
    <x v="171"/>
    <n v="0"/>
    <x v="161"/>
    <n v="0"/>
    <n v="81414"/>
    <n v="103979"/>
    <n v="185393"/>
    <n v="81414"/>
    <n v="103979"/>
    <n v="185393"/>
  </r>
  <r>
    <x v="172"/>
    <n v="0"/>
    <x v="161"/>
    <n v="0"/>
    <n v="81490"/>
    <n v="103866"/>
    <n v="185356"/>
    <n v="81490"/>
    <n v="103866"/>
    <n v="185356"/>
  </r>
  <r>
    <x v="173"/>
    <n v="0"/>
    <x v="161"/>
    <n v="0"/>
    <n v="81605"/>
    <n v="103979"/>
    <n v="185584"/>
    <n v="81605"/>
    <n v="103979"/>
    <n v="18558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
  <r>
    <x v="0"/>
    <m/>
    <m/>
    <m/>
    <m/>
    <m/>
    <m/>
    <m/>
    <m/>
    <m/>
    <m/>
    <m/>
    <m/>
    <m/>
    <m/>
    <m/>
    <m/>
    <m/>
    <m/>
    <n v="75.937682870000003"/>
    <n v="129.01505570699999"/>
    <n v="1.6989596051786928"/>
    <m/>
    <m/>
    <m/>
    <m/>
    <m/>
    <m/>
    <m/>
    <m/>
    <m/>
    <m/>
    <m/>
    <m/>
    <m/>
    <m/>
    <m/>
    <m/>
    <m/>
    <m/>
  </r>
  <r>
    <x v="1"/>
    <m/>
    <m/>
    <m/>
    <m/>
    <m/>
    <m/>
    <m/>
    <m/>
    <m/>
    <m/>
    <m/>
    <m/>
    <m/>
    <m/>
    <m/>
    <m/>
    <m/>
    <m/>
    <n v="76.645666680000005"/>
    <n v="129.01505570699999"/>
    <n v="1.6832661426985187"/>
    <m/>
    <m/>
    <m/>
    <m/>
    <m/>
    <m/>
    <m/>
    <m/>
    <m/>
    <m/>
    <m/>
    <m/>
    <m/>
    <m/>
    <m/>
    <m/>
    <m/>
    <m/>
  </r>
  <r>
    <x v="2"/>
    <m/>
    <m/>
    <m/>
    <m/>
    <m/>
    <m/>
    <m/>
    <m/>
    <m/>
    <m/>
    <m/>
    <m/>
    <m/>
    <m/>
    <m/>
    <m/>
    <m/>
    <m/>
    <n v="77.460120860000004"/>
    <n v="129.01505570699999"/>
    <n v="1.6655674465081125"/>
    <m/>
    <m/>
    <m/>
    <m/>
    <m/>
    <m/>
    <m/>
    <m/>
    <m/>
    <m/>
    <m/>
    <m/>
    <m/>
    <m/>
    <m/>
    <m/>
    <m/>
    <m/>
  </r>
  <r>
    <x v="3"/>
    <n v="955"/>
    <n v="2444"/>
    <n v="3399"/>
    <n v="229"/>
    <n v="217"/>
    <n v="446"/>
    <n v="1184"/>
    <n v="2661"/>
    <n v="3845"/>
    <n v="191695297"/>
    <n v="385553922"/>
    <n v="577249219"/>
    <n v="35923118"/>
    <n v="35328138"/>
    <n v="71251256"/>
    <n v="227618415"/>
    <n v="420882060"/>
    <n v="648500475"/>
    <n v="78.144751220000003"/>
    <n v="129.01505570699999"/>
    <n v="1.6509753207068945"/>
    <n v="116110.33465837772"/>
    <n v="233531.0026529762"/>
    <n v="349641.33731135394"/>
    <n v="21758.72500905639"/>
    <n v="21398.344092068939"/>
    <n v="43157.069101125329"/>
    <n v="137869.05966743414"/>
    <n v="254929.34674504513"/>
    <n v="392798.40641247923"/>
    <n v="191695.29699999999"/>
    <n v="385553.92200000002"/>
    <n v="577249.21900000004"/>
    <n v="35923.118000000002"/>
    <n v="35328.137999999999"/>
    <n v="71251.255999999994"/>
    <n v="227618.41500000001"/>
    <n v="420882.06"/>
    <n v="648500.47499999998"/>
  </r>
  <r>
    <x v="4"/>
    <n v="1159"/>
    <n v="3067"/>
    <n v="4226"/>
    <n v="294"/>
    <n v="290"/>
    <n v="584"/>
    <n v="1453"/>
    <n v="3357"/>
    <n v="4810"/>
    <n v="85654067"/>
    <n v="192967990"/>
    <n v="278622057"/>
    <n v="19636312"/>
    <n v="20520752"/>
    <n v="40157064"/>
    <n v="105290379"/>
    <n v="213488742"/>
    <n v="318779121"/>
    <n v="78.04899709"/>
    <n v="129.01505570699999"/>
    <n v="1.6530008138122507"/>
    <n v="51817.3168968135"/>
    <n v="116737.98850405011"/>
    <n v="168555.30540086361"/>
    <n v="11879.190763804614"/>
    <n v="12414.241922043462"/>
    <n v="24293.432685848074"/>
    <n v="63696.50766061811"/>
    <n v="129152.23042609356"/>
    <n v="192848.73808671167"/>
    <n v="85654.066999999995"/>
    <n v="192967.99"/>
    <n v="278622.05699999997"/>
    <n v="19636.312000000002"/>
    <n v="20520.752"/>
    <n v="40157.063999999998"/>
    <n v="105290.379"/>
    <n v="213488.742"/>
    <n v="318779.12099999998"/>
  </r>
  <r>
    <x v="5"/>
    <n v="1234"/>
    <n v="3251"/>
    <n v="4485"/>
    <n v="348"/>
    <n v="352"/>
    <n v="700"/>
    <n v="1582"/>
    <n v="3603"/>
    <n v="5185"/>
    <n v="107688464"/>
    <n v="198565283"/>
    <n v="306253747"/>
    <n v="20228436"/>
    <n v="21138228"/>
    <n v="41366664"/>
    <n v="127916900"/>
    <n v="219703511"/>
    <n v="347620411"/>
    <n v="77.128789299999994"/>
    <n v="129.01505570699999"/>
    <n v="1.6727224280052324"/>
    <n v="64379.159504916461"/>
    <n v="118707.84995499496"/>
    <n v="183087.00945991144"/>
    <n v="12093.121764453752"/>
    <n v="12637.020731053339"/>
    <n v="24730.142495507091"/>
    <n v="76472.281269370214"/>
    <n v="131344.87068604832"/>
    <n v="207817.15195541852"/>
    <n v="107688.46400000001"/>
    <n v="198565.283"/>
    <n v="306253.74699999997"/>
    <n v="20228.436000000002"/>
    <n v="21138.227999999999"/>
    <n v="41366.663999999997"/>
    <n v="127916.9"/>
    <n v="219703.511"/>
    <n v="347620.41100000002"/>
  </r>
  <r>
    <x v="6"/>
    <n v="1765"/>
    <n v="4434"/>
    <n v="6199"/>
    <n v="481"/>
    <n v="468"/>
    <n v="949"/>
    <n v="2246"/>
    <n v="4902"/>
    <n v="7148"/>
    <n v="194887690"/>
    <n v="386551685"/>
    <n v="581439375"/>
    <n v="43687880"/>
    <n v="38038701"/>
    <n v="81726581"/>
    <n v="238575570"/>
    <n v="424590386"/>
    <n v="663165956"/>
    <n v="76.540568890000003"/>
    <n v="129.01505570699999"/>
    <n v="1.6855774340064482"/>
    <n v="115620.72798801746"/>
    <n v="229328.9392710992"/>
    <n v="344949.66725911666"/>
    <n v="25918.643141868779"/>
    <n v="22567.163176589183"/>
    <n v="48485.806318457959"/>
    <n v="141539.37112988625"/>
    <n v="251896.1024476884"/>
    <n v="393435.47357757459"/>
    <n v="194887.69"/>
    <n v="386551.685"/>
    <n v="581439.375"/>
    <n v="43687.88"/>
    <n v="38038.701000000001"/>
    <n v="81726.581000000006"/>
    <n v="238575.57"/>
    <n v="424590.386"/>
    <n v="663165.95600000001"/>
  </r>
  <r>
    <x v="7"/>
    <n v="2132"/>
    <n v="5048"/>
    <n v="7180"/>
    <n v="584"/>
    <n v="596"/>
    <n v="1180"/>
    <n v="2716"/>
    <n v="5644"/>
    <n v="8360"/>
    <n v="156341312"/>
    <n v="297761340"/>
    <n v="454102652"/>
    <n v="43785755"/>
    <n v="47118131"/>
    <n v="90903886"/>
    <n v="200127067"/>
    <n v="344879471"/>
    <n v="545006538"/>
    <n v="76.261696380000004"/>
    <n v="129.01505570699999"/>
    <n v="1.6917412256886906"/>
    <n v="92414.436455170653"/>
    <n v="176008.79820067305"/>
    <n v="268423.2346558437"/>
    <n v="25882.064192279329"/>
    <n v="27851.854813562688"/>
    <n v="53733.919005842014"/>
    <n v="118296.50064744997"/>
    <n v="203860.65301423572"/>
    <n v="322157.1536616857"/>
    <n v="156341.31200000001"/>
    <n v="297761.34000000003"/>
    <n v="454102.652"/>
    <n v="43785.754999999997"/>
    <n v="47118.131000000001"/>
    <n v="90903.885999999999"/>
    <n v="200127.06700000001"/>
    <n v="344879.47100000002"/>
    <n v="545006.53799999994"/>
  </r>
  <r>
    <x v="8"/>
    <n v="2584"/>
    <n v="5703"/>
    <n v="8287"/>
    <n v="703"/>
    <n v="787"/>
    <n v="1490"/>
    <n v="3287"/>
    <n v="6490"/>
    <n v="9777"/>
    <n v="202020432"/>
    <n v="330681512"/>
    <n v="532701944"/>
    <n v="47441952"/>
    <n v="61973136"/>
    <n v="109415088"/>
    <n v="249462384"/>
    <n v="392654648"/>
    <n v="642117032"/>
    <n v="76.560749150000007"/>
    <n v="129.01505570699999"/>
    <n v="1.6851331411900112"/>
    <n v="119883.95875790369"/>
    <n v="196234.64990219026"/>
    <n v="316118.60866009397"/>
    <n v="28153.23658431958"/>
    <n v="36776.403291336181"/>
    <n v="64929.639875655761"/>
    <n v="148037.19534222325"/>
    <n v="233011.05319352646"/>
    <n v="381048.24853574974"/>
    <n v="202020.432"/>
    <n v="330681.51199999999"/>
    <n v="532701.94400000002"/>
    <n v="47441.951999999997"/>
    <n v="61973.135999999999"/>
    <n v="109415.088"/>
    <n v="249462.38399999999"/>
    <n v="392654.64799999999"/>
    <n v="642117.03200000001"/>
  </r>
  <r>
    <x v="9"/>
    <n v="3131"/>
    <n v="6499"/>
    <n v="9630"/>
    <n v="922"/>
    <n v="1119"/>
    <n v="2041"/>
    <n v="4053"/>
    <n v="7618"/>
    <n v="11671"/>
    <n v="281550462"/>
    <n v="474237539"/>
    <n v="755788001"/>
    <n v="79704356"/>
    <n v="109278129"/>
    <n v="188982485"/>
    <n v="361254818"/>
    <n v="583515668"/>
    <n v="944770486"/>
    <n v="76.441391870000004"/>
    <n v="129.01505570699999"/>
    <n v="1.6877643453485167"/>
    <n v="166818.58624158869"/>
    <n v="280985.63659494289"/>
    <n v="447804.22283653158"/>
    <n v="47224.813238687871"/>
    <n v="64747.267176943766"/>
    <n v="111972.08041563163"/>
    <n v="214043.39948027657"/>
    <n v="345732.90377188666"/>
    <n v="559776.30325216323"/>
    <n v="281550.462"/>
    <n v="474237.53899999999"/>
    <n v="755788.00100000005"/>
    <n v="79704.356"/>
    <n v="109278.129"/>
    <n v="188982.48499999999"/>
    <n v="361254.81800000003"/>
    <n v="583515.66799999995"/>
    <n v="944770.48600000003"/>
  </r>
  <r>
    <x v="10"/>
    <n v="3842"/>
    <n v="7208"/>
    <n v="11050"/>
    <n v="1125"/>
    <n v="1372"/>
    <n v="2497"/>
    <n v="4967"/>
    <n v="8580"/>
    <n v="13547"/>
    <n v="331166000"/>
    <n v="435187423"/>
    <n v="766353423"/>
    <n v="83507484"/>
    <n v="103344394"/>
    <n v="186851878"/>
    <n v="414673484"/>
    <n v="538531817"/>
    <n v="953205301"/>
    <n v="76.250226720000001"/>
    <n v="129.01505570699999"/>
    <n v="1.6919956996424257"/>
    <n v="195725.0837398619"/>
    <n v="257203.62238034612"/>
    <n v="452928.70612020802"/>
    <n v="49354.430402895159"/>
    <n v="61078.402280715054"/>
    <n v="110432.83268361022"/>
    <n v="245079.51414275705"/>
    <n v="318282.02466106118"/>
    <n v="563361.53880381817"/>
    <n v="331166"/>
    <n v="435187.42300000001"/>
    <n v="766353.42299999995"/>
    <n v="83507.483999999997"/>
    <n v="103344.394"/>
    <n v="186851.878"/>
    <n v="414673.484"/>
    <n v="538531.81700000004"/>
    <n v="953205.30099999998"/>
  </r>
  <r>
    <x v="11"/>
    <n v="4373"/>
    <n v="7817"/>
    <n v="12190"/>
    <n v="1346"/>
    <n v="1674"/>
    <n v="3020"/>
    <n v="5719"/>
    <n v="9491"/>
    <n v="15210"/>
    <n v="305748999"/>
    <n v="439866065"/>
    <n v="745615064"/>
    <n v="94453398"/>
    <n v="122954975"/>
    <n v="217408373"/>
    <n v="400202397"/>
    <n v="562821040"/>
    <n v="963023437"/>
    <n v="76.514479230000006"/>
    <n v="129.01505570699999"/>
    <n v="1.6861521767557872"/>
    <n v="181329.42163516418"/>
    <n v="260869.73113323431"/>
    <n v="442199.15276839846"/>
    <n v="56017.125442219265"/>
    <n v="72920.449704942672"/>
    <n v="128937.57514716194"/>
    <n v="237346.54707738344"/>
    <n v="333790.18083817704"/>
    <n v="571136.72791556048"/>
    <n v="305748.99900000001"/>
    <n v="439866.065"/>
    <n v="745615.06400000001"/>
    <n v="94453.398000000001"/>
    <n v="122954.97500000001"/>
    <n v="217408.37299999999"/>
    <n v="400202.397"/>
    <n v="562821.04"/>
    <n v="963023.43700000003"/>
  </r>
  <r>
    <x v="12"/>
    <n v="4882"/>
    <n v="8395"/>
    <n v="13277"/>
    <n v="1670"/>
    <n v="2118"/>
    <n v="3788"/>
    <n v="6552"/>
    <n v="10513"/>
    <n v="17065"/>
    <n v="424219133"/>
    <n v="635123794"/>
    <n v="1059342927"/>
    <n v="172993990"/>
    <n v="222382190"/>
    <n v="395376180"/>
    <n v="597213123"/>
    <n v="857505984"/>
    <n v="1454719107"/>
    <n v="76.177530309999995"/>
    <n v="129.01505570699999"/>
    <n v="1.6936103754214764"/>
    <n v="250482.12927629691"/>
    <n v="375011.75194556854"/>
    <n v="625493.88122186554"/>
    <n v="102145.0934114337"/>
    <n v="131306.58221473009"/>
    <n v="233451.67562616381"/>
    <n v="352627.22268773062"/>
    <n v="506318.33416029869"/>
    <n v="858945.55684802926"/>
    <n v="424219.13299999997"/>
    <n v="635123.79399999999"/>
    <n v="1059342.9269999999"/>
    <n v="172993.99"/>
    <n v="222382.19"/>
    <n v="395376.18"/>
    <n v="597213.12300000002"/>
    <n v="857505.98400000005"/>
    <n v="1454719.1070000001"/>
  </r>
  <r>
    <x v="13"/>
    <n v="5603"/>
    <n v="9052"/>
    <n v="14655"/>
    <n v="1969"/>
    <n v="2469"/>
    <n v="4438"/>
    <n v="7572"/>
    <n v="11521"/>
    <n v="19093"/>
    <n v="579269980"/>
    <n v="737039569"/>
    <n v="1316309549"/>
    <n v="179837233"/>
    <n v="230495621"/>
    <n v="410332854"/>
    <n v="759107213"/>
    <n v="967535190"/>
    <n v="1726642403"/>
    <n v="75.903217299999994"/>
    <n v="129.01505570699999"/>
    <n v="1.6997310561564298"/>
    <n v="340800.96254162258"/>
    <n v="433621.28751512832"/>
    <n v="774422.25005675084"/>
    <n v="105803.34597560544"/>
    <n v="135607.11276360124"/>
    <n v="241410.45873920666"/>
    <n v="446604.308517228"/>
    <n v="569228.4002787295"/>
    <n v="1015832.7087959576"/>
    <n v="579269.98"/>
    <n v="737039.56900000002"/>
    <n v="1316309.5490000001"/>
    <n v="179837.23300000001"/>
    <n v="230495.62100000001"/>
    <n v="410332.85399999999"/>
    <n v="759107.21299999999"/>
    <n v="967535.19"/>
    <n v="1726642.4029999999"/>
  </r>
  <r>
    <x v="14"/>
    <n v="15010"/>
    <n v="12193"/>
    <n v="27203"/>
    <n v="2203"/>
    <n v="2777"/>
    <n v="4980"/>
    <n v="17213"/>
    <n v="14970"/>
    <n v="32183"/>
    <n v="989777643"/>
    <n v="957691029"/>
    <n v="1947468672"/>
    <n v="186413223"/>
    <n v="240836118"/>
    <n v="427249341"/>
    <n v="1176190866"/>
    <n v="1198527147"/>
    <n v="2374718013"/>
    <n v="76.648749370000004"/>
    <n v="129.01505570699999"/>
    <n v="1.6831984444288393"/>
    <n v="588033.8389546586"/>
    <n v="568970.95655585278"/>
    <n v="1157004.7955105114"/>
    <n v="110749.40308850851"/>
    <n v="143082.42667234823"/>
    <n v="253831.82976085675"/>
    <n v="698783.24204316712"/>
    <n v="712053.38322820095"/>
    <n v="1410836.6252713681"/>
    <n v="989777.64300000004"/>
    <n v="957691.02899999998"/>
    <n v="1947468.672"/>
    <n v="186413.223"/>
    <n v="240836.11799999999"/>
    <n v="427249.34100000001"/>
    <n v="1176190.8659999999"/>
    <n v="1198527.1470000001"/>
    <n v="2374718.0129999998"/>
  </r>
  <r>
    <x v="15"/>
    <n v="70157"/>
    <n v="98877"/>
    <n v="169034"/>
    <n v="3042"/>
    <n v="3876"/>
    <n v="6918"/>
    <n v="73199"/>
    <n v="102753"/>
    <n v="175952"/>
    <n v="2976202751"/>
    <n v="4711096314"/>
    <n v="7687299065"/>
    <n v="324540829"/>
    <n v="432331835"/>
    <n v="756872664"/>
    <n v="3300743580"/>
    <n v="5143428149"/>
    <n v="8444171729"/>
    <n v="76.646904160000005"/>
    <n v="129.01505570699999"/>
    <n v="1.6832389660211422"/>
    <n v="1768140.3597940577"/>
    <n v="2798827.979330908"/>
    <n v="4566968.3391249655"/>
    <n v="192807.34081813291"/>
    <n v="256845.19175667048"/>
    <n v="449652.53257480334"/>
    <n v="1960947.7006121904"/>
    <n v="3055673.1710875784"/>
    <n v="5016620.871699769"/>
    <n v="2976202.7510000002"/>
    <n v="4711096.3140000002"/>
    <n v="7687299.0650000004"/>
    <n v="324540.82900000003"/>
    <n v="432331.83500000002"/>
    <n v="756872.66399999999"/>
    <n v="3300743.58"/>
    <n v="5143428.1490000002"/>
    <n v="8444171.7290000003"/>
  </r>
  <r>
    <x v="16"/>
    <n v="85364"/>
    <n v="118191"/>
    <n v="203555"/>
    <n v="3394"/>
    <n v="4342"/>
    <n v="7736"/>
    <n v="88758"/>
    <n v="122533"/>
    <n v="211291"/>
    <n v="2120002026"/>
    <n v="2839653290"/>
    <n v="4959655316"/>
    <n v="289394586"/>
    <n v="379201822"/>
    <n v="668596408"/>
    <n v="2409396612"/>
    <n v="3218855112"/>
    <n v="5628251724"/>
    <n v="76.297590920000005"/>
    <n v="129.01505570699999"/>
    <n v="1.6909453385268167"/>
    <n v="1253737.762952755"/>
    <n v="1679328.849549897"/>
    <n v="2933066.6125026518"/>
    <n v="171143.66704019302"/>
    <n v="224254.33475594647"/>
    <n v="395398.00179613946"/>
    <n v="1424881.4299929477"/>
    <n v="1903583.1843058434"/>
    <n v="3328464.6142987916"/>
    <n v="2120002.0260000001"/>
    <n v="2839653.29"/>
    <n v="4959655.3159999996"/>
    <n v="289394.58600000001"/>
    <n v="379201.82199999999"/>
    <n v="668596.40800000005"/>
    <n v="2409396.6120000002"/>
    <n v="3218855.1120000002"/>
    <n v="5628251.7240000004"/>
  </r>
  <r>
    <x v="17"/>
    <n v="100434"/>
    <n v="137544"/>
    <n v="237978"/>
    <n v="3798"/>
    <n v="4968"/>
    <n v="8766"/>
    <n v="104232"/>
    <n v="142512"/>
    <n v="246744"/>
    <n v="2651948824"/>
    <n v="3411337309"/>
    <n v="6063286133"/>
    <n v="345570858"/>
    <n v="462489303"/>
    <n v="808060161"/>
    <n v="2997519682"/>
    <n v="3873826612"/>
    <n v="6871346294"/>
    <n v="76.064574460000003"/>
    <n v="129.01505570699999"/>
    <n v="1.6961253858699361"/>
    <n v="1563533.4781808162"/>
    <n v="2011253.0225767114"/>
    <n v="3574786.5007575275"/>
    <n v="203741.33945454631"/>
    <n v="272674.00562063459"/>
    <n v="476415.34507518093"/>
    <n v="1767274.8176353625"/>
    <n v="2283927.0281973463"/>
    <n v="4051201.8458327083"/>
    <n v="2651948.824"/>
    <n v="3411337.3089999999"/>
    <n v="6063286.1330000004"/>
    <n v="345570.85800000001"/>
    <n v="462489.30300000001"/>
    <n v="808060.16099999996"/>
    <n v="2997519.682"/>
    <n v="3873826.6120000002"/>
    <n v="6871346.2939999998"/>
  </r>
  <r>
    <x v="18"/>
    <n v="103465"/>
    <n v="147468"/>
    <n v="250933"/>
    <n v="4172"/>
    <n v="5495"/>
    <n v="9667"/>
    <n v="107637"/>
    <n v="152963"/>
    <n v="260600"/>
    <n v="2379907921"/>
    <n v="3231997495"/>
    <n v="5611905416"/>
    <n v="351938424"/>
    <n v="471503431"/>
    <n v="823441855"/>
    <n v="2731846345"/>
    <n v="3703500926"/>
    <n v="6435347271"/>
    <n v="76.458779579999998"/>
    <n v="129.01505570699999"/>
    <n v="1.6873805260259163"/>
    <n v="1410415.6616084161"/>
    <n v="1915393.3835019027"/>
    <n v="3325809.0451103188"/>
    <n v="208570.86980189235"/>
    <n v="279429.22401177353"/>
    <n v="488000.09381366585"/>
    <n v="1618986.5314103086"/>
    <n v="2194822.6075136764"/>
    <n v="3813809.1389239845"/>
    <n v="2379907.9210000001"/>
    <n v="3231997.4950000001"/>
    <n v="5611905.4160000002"/>
    <n v="351938.424"/>
    <n v="471503.43099999998"/>
    <n v="823441.85499999998"/>
    <n v="2731846.3450000002"/>
    <n v="3703500.926"/>
    <n v="6435347.2709999997"/>
  </r>
  <r>
    <x v="19"/>
    <n v="108163"/>
    <n v="157189"/>
    <n v="265352"/>
    <n v="4576"/>
    <n v="5997"/>
    <n v="10573"/>
    <n v="112739"/>
    <n v="163186"/>
    <n v="275925"/>
    <n v="2506907601"/>
    <n v="3484520068"/>
    <n v="5991427669"/>
    <n v="365194655"/>
    <n v="477915724"/>
    <n v="843110379"/>
    <n v="2872102256"/>
    <n v="3962435792"/>
    <n v="6834538048"/>
    <n v="76.673626780000006"/>
    <n v="129.01505570699999"/>
    <n v="1.6826523163849219"/>
    <n v="1489854.7825886819"/>
    <n v="2070849.7139125471"/>
    <n v="3560704.4965012292"/>
    <n v="217035.12451377889"/>
    <n v="284025.23762411799"/>
    <n v="501060.36213789688"/>
    <n v="1706889.907102461"/>
    <n v="2354874.9515366647"/>
    <n v="4061764.8586391257"/>
    <n v="2506907.6009999998"/>
    <n v="3484520.068"/>
    <n v="5991427.6689999998"/>
    <n v="365194.65500000003"/>
    <n v="477915.72399999999"/>
    <n v="843110.37899999996"/>
    <n v="2872102.2560000001"/>
    <n v="3962435.7919999999"/>
    <n v="6834538.0480000004"/>
  </r>
  <r>
    <x v="20"/>
    <n v="115920"/>
    <n v="167854"/>
    <n v="283774"/>
    <n v="4862"/>
    <n v="6477"/>
    <n v="11339"/>
    <n v="120782"/>
    <n v="174331"/>
    <n v="295113"/>
    <n v="3086123204"/>
    <n v="3992205803"/>
    <n v="7078329007"/>
    <n v="403716065"/>
    <n v="550247245"/>
    <n v="953963310"/>
    <n v="3489839269"/>
    <n v="4542453048"/>
    <n v="8032292317"/>
    <n v="76.738096589999998"/>
    <n v="129.01505570699999"/>
    <n v="1.6812386733581346"/>
    <n v="1835624.6813164994"/>
    <n v="2374562.2000390347"/>
    <n v="4210186.8813555343"/>
    <n v="240130.13226349992"/>
    <n v="327286.81163449975"/>
    <n v="567416.94389799959"/>
    <n v="2075754.8135799991"/>
    <n v="2701849.0116735343"/>
    <n v="4777603.8252535332"/>
    <n v="3086123.2039999999"/>
    <n v="3992205.8029999998"/>
    <n v="7078329.0070000002"/>
    <n v="403716.065"/>
    <n v="550247.245"/>
    <n v="953963.31"/>
    <n v="3489839.2689999999"/>
    <n v="4542453.0480000004"/>
    <n v="8032292.3169999998"/>
  </r>
  <r>
    <x v="21"/>
    <n v="118241"/>
    <n v="172340"/>
    <n v="290581"/>
    <n v="5130"/>
    <n v="6887"/>
    <n v="12017"/>
    <n v="123371"/>
    <n v="179227"/>
    <n v="302598"/>
    <n v="2589495364"/>
    <n v="3533379966"/>
    <n v="6122875330"/>
    <n v="402946712"/>
    <n v="551553424"/>
    <n v="954500136"/>
    <n v="2992442076"/>
    <n v="4084933390"/>
    <n v="7077375466"/>
    <n v="77.092779820000004"/>
    <n v="129.01505570699999"/>
    <n v="1.6735037445559837"/>
    <n v="1547349.6085227155"/>
    <n v="2111366.6327274824"/>
    <n v="3658716.2412501979"/>
    <n v="240780.28705392015"/>
    <n v="329580.03577478637"/>
    <n v="570360.32282870647"/>
    <n v="1788129.8955766356"/>
    <n v="2440946.6685022688"/>
    <n v="4229076.5640789038"/>
    <n v="2589495.3640000001"/>
    <n v="3533379.966"/>
    <n v="6122875.3300000001"/>
    <n v="402946.712"/>
    <n v="551553.424"/>
    <n v="954500.13600000006"/>
    <n v="2992442.0759999999"/>
    <n v="4084933.39"/>
    <n v="7077375.466"/>
  </r>
  <r>
    <x v="22"/>
    <n v="120927"/>
    <n v="177041"/>
    <n v="297968"/>
    <n v="5506"/>
    <n v="7424"/>
    <n v="12930"/>
    <n v="126433"/>
    <n v="184465"/>
    <n v="310898"/>
    <n v="2776372445"/>
    <n v="3677489480"/>
    <n v="6453861925"/>
    <n v="437436151"/>
    <n v="607874598"/>
    <n v="1045310749"/>
    <n v="3213808596"/>
    <n v="4285364078"/>
    <n v="7499172674"/>
    <n v="77.370182610000001"/>
    <n v="129.01505570699999"/>
    <n v="1.6675035699130552"/>
    <n v="1664987.4069803415"/>
    <n v="2205386.2710421346"/>
    <n v="3870373.6780224759"/>
    <n v="262329.96372104215"/>
    <n v="364541.70711712184"/>
    <n v="626871.67083816393"/>
    <n v="1927317.3707013833"/>
    <n v="2569927.9781592563"/>
    <n v="4497245.3488606391"/>
    <n v="2776372.4449999998"/>
    <n v="3677489.48"/>
    <n v="6453861.9249999998"/>
    <n v="437436.15100000001"/>
    <n v="607874.598"/>
    <n v="1045310.749"/>
    <n v="3213808.5959999999"/>
    <n v="4285364.0779999997"/>
    <n v="7499172.6739999996"/>
  </r>
  <r>
    <x v="23"/>
    <n v="125869"/>
    <n v="183571"/>
    <n v="309440"/>
    <n v="6003"/>
    <n v="8152"/>
    <n v="14155"/>
    <n v="131872"/>
    <n v="191723"/>
    <n v="323595"/>
    <n v="2812183769"/>
    <n v="3903654623"/>
    <n v="6715838392"/>
    <n v="519396267"/>
    <n v="737631705"/>
    <n v="1257027972"/>
    <n v="3331580036"/>
    <n v="4641286328"/>
    <n v="7972866364"/>
    <n v="77.370464859999998"/>
    <n v="129.01505570699999"/>
    <n v="1.6674974868051993"/>
    <n v="1686469.5696710967"/>
    <n v="2341025.7909768196"/>
    <n v="4027495.3606479163"/>
    <n v="311482.4886453799"/>
    <n v="442358.51078447339"/>
    <n v="753840.99942985328"/>
    <n v="1997952.0583164769"/>
    <n v="2783384.3017612929"/>
    <n v="4781336.3600777695"/>
    <n v="2812183.7689999999"/>
    <n v="3903654.6230000001"/>
    <n v="6715838.392"/>
    <n v="519396.26699999999"/>
    <n v="737631.70499999996"/>
    <n v="1257027.9720000001"/>
    <n v="3331580.0359999998"/>
    <n v="4641286.3279999997"/>
    <n v="7972866.3640000001"/>
  </r>
  <r>
    <x v="24"/>
    <n v="129748"/>
    <n v="187484"/>
    <n v="317232"/>
    <n v="6395"/>
    <n v="8702"/>
    <n v="15097"/>
    <n v="136143"/>
    <n v="196186"/>
    <n v="332329"/>
    <n v="5016331446"/>
    <n v="6978003893"/>
    <n v="11994335339"/>
    <n v="530831523"/>
    <n v="725533885"/>
    <n v="1256365408"/>
    <n v="5547162969"/>
    <n v="7703537778"/>
    <n v="13250700747"/>
    <n v="77.867484759999996"/>
    <n v="129.01505570699999"/>
    <n v="1.6568540271288454"/>
    <n v="3027624.2589051593"/>
    <n v="4211598.4744245391"/>
    <n v="7239222.7333296994"/>
    <n v="320385.20853878447"/>
    <n v="437898.49505165778"/>
    <n v="758283.70359044231"/>
    <n v="3348009.467443944"/>
    <n v="4649496.9694761969"/>
    <n v="7997506.4369201409"/>
    <n v="5016331.4460000005"/>
    <n v="6978003.8930000002"/>
    <n v="11994335.339"/>
    <n v="530831.52300000004"/>
    <n v="725533.88500000001"/>
    <n v="1256365.4080000001"/>
    <n v="5547162.9689999996"/>
    <n v="7703537.7779999999"/>
    <n v="13250700.747"/>
  </r>
  <r>
    <x v="25"/>
    <n v="133983"/>
    <n v="192848"/>
    <n v="326831"/>
    <n v="6680"/>
    <n v="9142"/>
    <n v="15822"/>
    <n v="140663"/>
    <n v="201990"/>
    <n v="342653"/>
    <n v="5234640792"/>
    <n v="7437883694"/>
    <n v="12672524486"/>
    <n v="544858304"/>
    <n v="741398031"/>
    <n v="1286256335"/>
    <n v="5779499096"/>
    <n v="8179281725"/>
    <n v="13958780821"/>
    <n v="77.790935050000002"/>
    <n v="129.01505570699999"/>
    <n v="1.6584844445445444"/>
    <n v="3156279.7041714462"/>
    <n v="4484747.335717462"/>
    <n v="7641027.0398889082"/>
    <n v="328527.83503171767"/>
    <n v="447033.45481398463"/>
    <n v="775561.28984570224"/>
    <n v="3484807.5392031642"/>
    <n v="4931780.7905314462"/>
    <n v="8416588.3297346104"/>
    <n v="5234640.7920000004"/>
    <n v="7437883.6940000001"/>
    <n v="12672524.486"/>
    <n v="544858.304"/>
    <n v="741398.03099999996"/>
    <n v="1286256.335"/>
    <n v="5779499.0959999999"/>
    <n v="8179281.7249999996"/>
    <n v="13958780.821"/>
  </r>
  <r>
    <x v="26"/>
    <n v="138718"/>
    <n v="198415"/>
    <n v="337133"/>
    <n v="6646"/>
    <n v="9139"/>
    <n v="15785"/>
    <n v="145364"/>
    <n v="207554"/>
    <n v="352918"/>
    <n v="5168893015"/>
    <n v="7259748727"/>
    <n v="12428641742"/>
    <n v="500634772"/>
    <n v="696795040"/>
    <n v="1197429812"/>
    <n v="5669527787"/>
    <n v="7956543767"/>
    <n v="13626071554"/>
    <n v="78.102046270000002"/>
    <n v="129.01505570699999"/>
    <n v="1.6518780476121318"/>
    <n v="3129100.8573374292"/>
    <n v="4394845.4533276912"/>
    <n v="7523946.3106651204"/>
    <n v="303070.05576089065"/>
    <n v="421819.90432480793"/>
    <n v="724889.96008569864"/>
    <n v="3432170.9130983199"/>
    <n v="4816665.3576524993"/>
    <n v="8248836.2707508178"/>
    <n v="5168893.0149999997"/>
    <n v="7259748.727"/>
    <n v="12428641.742000001"/>
    <n v="500634.772"/>
    <n v="696795.04"/>
    <n v="1197429.8119999999"/>
    <n v="5669527.7869999995"/>
    <n v="7956543.767"/>
    <n v="13626071.554"/>
  </r>
  <r>
    <x v="27"/>
    <n v="143664"/>
    <n v="204343"/>
    <n v="348007"/>
    <n v="6792"/>
    <n v="9374"/>
    <n v="16166"/>
    <n v="150456"/>
    <n v="213717"/>
    <n v="364173"/>
    <n v="5666357137"/>
    <n v="7907342017"/>
    <n v="13573699154"/>
    <n v="525646489"/>
    <n v="735642107"/>
    <n v="1261288596"/>
    <n v="6192003626"/>
    <n v="8642984124"/>
    <n v="14834987750"/>
    <n v="78.178624009999993"/>
    <n v="129.01505570699999"/>
    <n v="1.6502599955007828"/>
    <n v="3433614.7955162087"/>
    <n v="4791573.4723972771"/>
    <n v="8225188.2679134859"/>
    <n v="318523.43899331387"/>
    <n v="445773.45933709329"/>
    <n v="764296.8983304071"/>
    <n v="3752138.2345095226"/>
    <n v="5237346.9317343701"/>
    <n v="8989485.1662438922"/>
    <n v="5666357.1370000001"/>
    <n v="7907342.017"/>
    <n v="13573699.153999999"/>
    <n v="525646.48899999994"/>
    <n v="735642.10699999996"/>
    <n v="1261288.5959999999"/>
    <n v="6192003.6260000002"/>
    <n v="8642984.1239999998"/>
    <n v="14834987.75"/>
  </r>
  <r>
    <x v="28"/>
    <n v="150888"/>
    <n v="211646"/>
    <n v="362534"/>
    <n v="7036"/>
    <n v="9728"/>
    <n v="16764"/>
    <n v="157924"/>
    <n v="221374"/>
    <n v="379298"/>
    <n v="6069989446"/>
    <n v="8385359780"/>
    <n v="14455349226"/>
    <n v="569561985"/>
    <n v="794328911"/>
    <n v="1363890896"/>
    <n v="6639551431"/>
    <n v="9179688691"/>
    <n v="15819240122"/>
    <n v="78.23364977"/>
    <n v="129.01505570699999"/>
    <n v="1.6490992825503197"/>
    <n v="3680790.7869639033"/>
    <n v="5084811.9750753297"/>
    <n v="8765602.762039233"/>
    <n v="345377.61978719477"/>
    <n v="481674.4021448947"/>
    <n v="827052.02193208947"/>
    <n v="4026168.4067510981"/>
    <n v="5566486.3772202246"/>
    <n v="9592654.7839713227"/>
    <n v="6069989.4460000005"/>
    <n v="8385359.7800000003"/>
    <n v="14455349.226"/>
    <n v="569561.98499999999"/>
    <n v="794328.91099999996"/>
    <n v="1363890.8959999999"/>
    <n v="6639551.4309999999"/>
    <n v="9179688.6909999996"/>
    <n v="15819240.122"/>
  </r>
  <r>
    <x v="29"/>
    <n v="154356"/>
    <n v="215860"/>
    <n v="370216"/>
    <n v="7277"/>
    <n v="10094"/>
    <n v="17371"/>
    <n v="161633"/>
    <n v="225954"/>
    <n v="387587"/>
    <n v="6018338269"/>
    <n v="8301289317"/>
    <n v="14319627586"/>
    <n v="589406510"/>
    <n v="820455598"/>
    <n v="1409862108"/>
    <n v="6607744779"/>
    <n v="9121744915"/>
    <n v="15729489694"/>
    <n v="78.325873939999994"/>
    <n v="129.01505570699999"/>
    <n v="1.6471575638700113"/>
    <n v="3653772.0501127173"/>
    <n v="5039766.3824558752"/>
    <n v="8693538.432568593"/>
    <n v="357832.50062318513"/>
    <n v="498103.89485285932"/>
    <n v="855936.39547604439"/>
    <n v="4011604.5507359025"/>
    <n v="5537870.2773087351"/>
    <n v="9549474.828044638"/>
    <n v="6018338.2690000003"/>
    <n v="8301289.3169999998"/>
    <n v="14319627.585999999"/>
    <n v="589406.51"/>
    <n v="820455.598"/>
    <n v="1409862.108"/>
    <n v="6607744.7790000001"/>
    <n v="9121744.9149999991"/>
    <n v="15729489.694"/>
  </r>
  <r>
    <x v="30"/>
    <n v="156801"/>
    <n v="216052"/>
    <n v="372853"/>
    <n v="7665"/>
    <n v="10664"/>
    <n v="18329"/>
    <n v="164466"/>
    <n v="226716"/>
    <n v="391182"/>
    <n v="6162838203"/>
    <n v="8129503838"/>
    <n v="14292342041"/>
    <n v="676929695"/>
    <n v="943536722"/>
    <n v="1620466417"/>
    <n v="6839767898"/>
    <n v="9073040560"/>
    <n v="15912808458"/>
    <n v="78.537898409999997"/>
    <n v="129.01505570699999"/>
    <n v="1.642710822658999"/>
    <n v="3751626.9558779844"/>
    <n v="4948834.4058274692"/>
    <n v="8700461.3617054541"/>
    <n v="412080.86393701198"/>
    <n v="574377.85700634145"/>
    <n v="986458.72094335337"/>
    <n v="4163707.8198149963"/>
    <n v="5523212.2628338095"/>
    <n v="9686920.0826488081"/>
    <n v="6162838.2029999997"/>
    <n v="8129503.8380000005"/>
    <n v="14292342.040999999"/>
    <n v="676929.69499999995"/>
    <n v="943536.72199999995"/>
    <n v="1620466.4169999999"/>
    <n v="6839767.898"/>
    <n v="9073040.5600000005"/>
    <n v="15912808.458000001"/>
  </r>
  <r>
    <x v="31"/>
    <n v="159862"/>
    <n v="221369"/>
    <n v="381231"/>
    <n v="7770"/>
    <n v="10862"/>
    <n v="18632"/>
    <n v="167632"/>
    <n v="232231"/>
    <n v="399863"/>
    <n v="6288169323"/>
    <n v="8823039511"/>
    <n v="15111208834"/>
    <n v="595696176"/>
    <n v="843745750"/>
    <n v="1439441926"/>
    <n v="6883865499"/>
    <n v="9666785261"/>
    <n v="16550650760"/>
    <n v="78.718604459999995"/>
    <n v="129.01505570699999"/>
    <n v="1.6389398235909731"/>
    <n v="3836729.8374765259"/>
    <n v="5383382.223069313"/>
    <n v="9220112.0605458375"/>
    <n v="363464.33677766722"/>
    <n v="514811.9155170226"/>
    <n v="878276.25229468988"/>
    <n v="4200194.174254193"/>
    <n v="5898194.1385863349"/>
    <n v="10098388.312840529"/>
    <n v="6288169.3229999999"/>
    <n v="8823039.5109999999"/>
    <n v="15111208.834000001"/>
    <n v="595696.17599999998"/>
    <n v="843745.75"/>
    <n v="1439441.926"/>
    <n v="6883865.4989999998"/>
    <n v="9666785.2609999999"/>
    <n v="16550650.76"/>
  </r>
  <r>
    <x v="32"/>
    <n v="161524"/>
    <n v="222893"/>
    <n v="384417"/>
    <n v="8148"/>
    <n v="11369"/>
    <n v="19517"/>
    <n v="169672"/>
    <n v="234262"/>
    <n v="403934"/>
    <n v="6041629769"/>
    <n v="8191716339"/>
    <n v="14233346108"/>
    <n v="697485183"/>
    <n v="988420323"/>
    <n v="1685905506"/>
    <n v="6739114952"/>
    <n v="9180136662"/>
    <n v="15919251614"/>
    <n v="79.320558019999993"/>
    <n v="129.01505570699999"/>
    <n v="1.6265021190908662"/>
    <n v="3714492.4055659827"/>
    <n v="5036400.6556467097"/>
    <n v="8750893.0612126924"/>
    <n v="428825.2531695806"/>
    <n v="607696.91683677468"/>
    <n v="1036522.1700063553"/>
    <n v="4143317.658735563"/>
    <n v="5644097.5724834837"/>
    <n v="9787415.2312190477"/>
    <n v="6041629.7690000003"/>
    <n v="8191716.3389999997"/>
    <n v="14233346.107999999"/>
    <n v="697485.18299999996"/>
    <n v="988420.32299999997"/>
    <n v="1685905.5060000001"/>
    <n v="6739114.9519999996"/>
    <n v="9180136.6620000005"/>
    <n v="15919251.614"/>
  </r>
  <r>
    <x v="33"/>
    <n v="161901"/>
    <n v="222010"/>
    <n v="383911"/>
    <n v="8406"/>
    <n v="11684"/>
    <n v="20090"/>
    <n v="170307"/>
    <n v="233694"/>
    <n v="404001"/>
    <n v="5763556123"/>
    <n v="7768121312"/>
    <n v="13531677435"/>
    <n v="601583549"/>
    <n v="844452334"/>
    <n v="1446035883"/>
    <n v="6365139672"/>
    <n v="8612573646"/>
    <n v="14977713318"/>
    <n v="79.573556539999998"/>
    <n v="129.01505570699999"/>
    <n v="1.6213307701302349"/>
    <n v="3554830.5313030216"/>
    <n v="4791200.8179404493"/>
    <n v="8346031.3492434714"/>
    <n v="371043.07158228866"/>
    <n v="520839.02283071371"/>
    <n v="891882.09441300237"/>
    <n v="3925873.6028853101"/>
    <n v="5312039.8407711629"/>
    <n v="9237913.4436564725"/>
    <n v="5763556.1229999997"/>
    <n v="7768121.3119999999"/>
    <n v="13531677.435000001"/>
    <n v="601583.549"/>
    <n v="844452.33400000003"/>
    <n v="1446035.8829999999"/>
    <n v="6365139.6720000003"/>
    <n v="8612573.6459999997"/>
    <n v="14977713.318"/>
  </r>
  <r>
    <x v="34"/>
    <n v="165419"/>
    <n v="223751"/>
    <n v="389170"/>
    <n v="9044"/>
    <n v="12497"/>
    <n v="21541"/>
    <n v="174463"/>
    <n v="236248"/>
    <n v="410711"/>
    <n v="6442570634"/>
    <n v="8385773560"/>
    <n v="14828344194"/>
    <n v="834321983"/>
    <n v="1136068074"/>
    <n v="1970390057"/>
    <n v="7276892617"/>
    <n v="9521841634"/>
    <n v="16798734251"/>
    <n v="79.89172499"/>
    <n v="129.01505570699999"/>
    <n v="1.6148738273350429"/>
    <n v="3989519.5060730525"/>
    <n v="5192835.1417018641"/>
    <n v="9182354.647774918"/>
    <n v="516648.40241843899"/>
    <n v="703502.68533041026"/>
    <n v="1220151.0877488491"/>
    <n v="4506167.9084914913"/>
    <n v="5896337.8270322755"/>
    <n v="10402505.735523766"/>
    <n v="6442570.6339999996"/>
    <n v="8385773.5599999996"/>
    <n v="14828344.194"/>
    <n v="834321.98300000001"/>
    <n v="1136068.074"/>
    <n v="1970390.057"/>
    <n v="7276892.6169999996"/>
    <n v="9521841.6339999996"/>
    <n v="16798734.250999998"/>
  </r>
  <r>
    <x v="35"/>
    <n v="168072"/>
    <n v="229420"/>
    <n v="397492"/>
    <n v="9368"/>
    <n v="13001"/>
    <n v="22369"/>
    <n v="177440"/>
    <n v="242421"/>
    <n v="419861"/>
    <n v="6439677760"/>
    <n v="9001948485"/>
    <n v="15441626245"/>
    <n v="766367074"/>
    <n v="1085237373"/>
    <n v="1851604447"/>
    <n v="7206044834"/>
    <n v="10087185858"/>
    <n v="17293230692"/>
    <n v="80.027305999999996"/>
    <n v="129.01505570699999"/>
    <n v="1.6121379333573966"/>
    <n v="3994495.5247029602"/>
    <n v="5583857.4967669016"/>
    <n v="9578353.0214698613"/>
    <n v="475373.14155494364"/>
    <n v="673166.57622459938"/>
    <n v="1148539.717779543"/>
    <n v="4469868.6662579039"/>
    <n v="6257024.0729915015"/>
    <n v="10726892.739249405"/>
    <n v="6439677.7599999998"/>
    <n v="9001948.4849999994"/>
    <n v="15441626.244999999"/>
    <n v="766367.07400000002"/>
    <n v="1085237.3729999999"/>
    <n v="1851604.4469999999"/>
    <n v="7206044.8339999998"/>
    <n v="10087185.857999999"/>
    <n v="17293230.692000002"/>
  </r>
  <r>
    <x v="36"/>
    <n v="169626"/>
    <n v="232716"/>
    <n v="402342"/>
    <n v="9629"/>
    <n v="13322"/>
    <n v="22951"/>
    <n v="179255"/>
    <n v="246038"/>
    <n v="425293"/>
    <n v="8074691873"/>
    <n v="11131936645"/>
    <n v="19206628518"/>
    <n v="785916326"/>
    <n v="1081480996"/>
    <n v="1867397322"/>
    <n v="8860608199"/>
    <n v="12213417641"/>
    <n v="21074025840"/>
    <n v="80.12891166"/>
    <n v="129.01505570699999"/>
    <n v="1.6100936981951264"/>
    <n v="5015044.7033309443"/>
    <n v="6913843.9939729059"/>
    <n v="11928888.69730385"/>
    <n v="488118.3789993042"/>
    <n v="671688.23604012141"/>
    <n v="1159806.6150394257"/>
    <n v="5503163.0823302483"/>
    <n v="7585532.2300130278"/>
    <n v="13088695.312343275"/>
    <n v="8074691.8729999997"/>
    <n v="11131936.645"/>
    <n v="19206628.517999999"/>
    <n v="785916.326"/>
    <n v="1081480.996"/>
    <n v="1867397.3219999999"/>
    <n v="8860608.1989999991"/>
    <n v="12213417.641000001"/>
    <n v="21074025.84"/>
  </r>
  <r>
    <x v="37"/>
    <n v="172104"/>
    <n v="237643"/>
    <n v="409747"/>
    <n v="9887"/>
    <n v="13665"/>
    <n v="23552"/>
    <n v="181991"/>
    <n v="251308"/>
    <n v="433299"/>
    <n v="8420956934"/>
    <n v="11666210709"/>
    <n v="20087167643"/>
    <n v="819803003"/>
    <n v="1121989017"/>
    <n v="1941792020"/>
    <n v="9240759937"/>
    <n v="12788199726"/>
    <n v="22028959663"/>
    <n v="80.258840259999999"/>
    <n v="129.01505570699999"/>
    <n v="1.6074871663863237"/>
    <n v="5238584.2388593042"/>
    <n v="7257420.745215633"/>
    <n v="12496004.984074937"/>
    <n v="509990.3875705211"/>
    <n v="697976.96707107325"/>
    <n v="1207967.3546415945"/>
    <n v="5748574.626429826"/>
    <n v="7955397.712286707"/>
    <n v="13703972.338716531"/>
    <n v="8420956.9340000004"/>
    <n v="11666210.709000001"/>
    <n v="20087167.642999999"/>
    <n v="819803.00300000003"/>
    <n v="1121989.017"/>
    <n v="1941792.02"/>
    <n v="9240759.9370000008"/>
    <n v="12788199.726"/>
    <n v="22028959.662999999"/>
  </r>
  <r>
    <x v="38"/>
    <n v="171862"/>
    <n v="237602"/>
    <n v="409464"/>
    <n v="9861"/>
    <n v="13650"/>
    <n v="23511"/>
    <n v="181723"/>
    <n v="251252"/>
    <n v="432975"/>
    <n v="7874370677"/>
    <n v="10801076694"/>
    <n v="18675447371"/>
    <n v="736387641"/>
    <n v="1030572640"/>
    <n v="1766960281"/>
    <n v="8610758318"/>
    <n v="11831649334"/>
    <n v="20442407652"/>
    <n v="80.657741869999995"/>
    <n v="129.01505570699999"/>
    <n v="1.5995371642679983"/>
    <n v="4922905.733549227"/>
    <n v="6752626.2817050172"/>
    <n v="11675532.015254244"/>
    <n v="460375.44950510457"/>
    <n v="644294.27650818264"/>
    <n v="1104669.726013287"/>
    <n v="5383281.1830543308"/>
    <n v="7396920.5582131995"/>
    <n v="12780201.74126753"/>
    <n v="7874370.6770000001"/>
    <n v="10801076.694"/>
    <n v="18675447.370999999"/>
    <n v="736387.64099999995"/>
    <n v="1030572.64"/>
    <n v="1766960.281"/>
    <n v="8610758.318"/>
    <n v="11831649.334000001"/>
    <n v="20442407.651999999"/>
  </r>
  <r>
    <x v="39"/>
    <n v="177646"/>
    <n v="244518"/>
    <n v="422164"/>
    <n v="10422"/>
    <n v="14421"/>
    <n v="24843"/>
    <n v="188068"/>
    <n v="258939"/>
    <n v="447007"/>
    <n v="9310324617"/>
    <n v="12331326425"/>
    <n v="21641651042"/>
    <n v="932633139"/>
    <n v="1284272713"/>
    <n v="2216905852"/>
    <n v="10242957756"/>
    <n v="13615599138"/>
    <n v="23858556894"/>
    <n v="81.04926494"/>
    <n v="129.01505570699999"/>
    <n v="1.5918103119443292"/>
    <n v="5848890.7548461789"/>
    <n v="7746731.0850234441"/>
    <n v="13595621.839869624"/>
    <n v="585894.64586444839"/>
    <n v="806800.09632009175"/>
    <n v="1392694.7421845403"/>
    <n v="6434785.4007106274"/>
    <n v="8553531.181343535"/>
    <n v="14988316.582054162"/>
    <n v="9310324.6170000006"/>
    <n v="12331326.425000001"/>
    <n v="21641651.041999999"/>
    <n v="932633.13899999997"/>
    <n v="1284272.713"/>
    <n v="2216905.852"/>
    <n v="10242957.755999999"/>
    <n v="13615599.138"/>
    <n v="23858556.894000001"/>
  </r>
  <r>
    <x v="40"/>
    <n v="177882"/>
    <n v="244805"/>
    <n v="422687"/>
    <n v="10364"/>
    <n v="14395"/>
    <n v="24759"/>
    <n v="188246"/>
    <n v="259200"/>
    <n v="447446"/>
    <n v="8523793522"/>
    <n v="11477395828"/>
    <n v="20001189350"/>
    <n v="780005958"/>
    <n v="1091560498"/>
    <n v="1871566456"/>
    <n v="9303799480"/>
    <n v="12568956326"/>
    <n v="21872755806"/>
    <n v="81.306441989999996"/>
    <n v="129.01505570699999"/>
    <n v="1.5867753224629821"/>
    <n v="5371770.9125759685"/>
    <n v="7233157.5022132704"/>
    <n v="12604928.414789237"/>
    <n v="491566.73094038281"/>
    <n v="687911.18852648092"/>
    <n v="1179477.9194668636"/>
    <n v="5863337.6435163505"/>
    <n v="7921068.6907397509"/>
    <n v="13784406.334256101"/>
    <n v="8523793.5219999999"/>
    <n v="11477395.828"/>
    <n v="20001189.350000001"/>
    <n v="780005.95799999998"/>
    <n v="1091560.4979999999"/>
    <n v="1871566.456"/>
    <n v="9303799.4800000004"/>
    <n v="12568956.325999999"/>
    <n v="21872755.806000002"/>
  </r>
  <r>
    <x v="41"/>
    <n v="183726"/>
    <n v="253065"/>
    <n v="436791"/>
    <n v="10837"/>
    <n v="15067"/>
    <n v="25904"/>
    <n v="194563"/>
    <n v="268132"/>
    <n v="462695"/>
    <n v="9472467759"/>
    <n v="12824071208"/>
    <n v="22296538967"/>
    <n v="956107644"/>
    <n v="1327843193"/>
    <n v="2283950837"/>
    <n v="10428575403"/>
    <n v="14151914401"/>
    <n v="24580489804"/>
    <n v="81.801766929999999"/>
    <n v="129.01505570699999"/>
    <n v="1.5771671022387779"/>
    <n v="6006001.3587361146"/>
    <n v="8131079.5728596672"/>
    <n v="14137080.931595782"/>
    <n v="606218.35355480842"/>
    <n v="841916.61816629057"/>
    <n v="1448134.971721099"/>
    <n v="6612219.7122909222"/>
    <n v="8972996.1910259575"/>
    <n v="15585215.90331688"/>
    <n v="9472467.7589999996"/>
    <n v="12824071.208000001"/>
    <n v="22296538.967"/>
    <n v="956107.64399999997"/>
    <n v="1327843.193"/>
    <n v="2283950.8369999998"/>
    <n v="10428575.403000001"/>
    <n v="14151914.401000001"/>
    <n v="24580489.804000001"/>
  </r>
  <r>
    <x v="42"/>
    <n v="182814"/>
    <n v="252071"/>
    <n v="434885"/>
    <n v="10786"/>
    <n v="15016"/>
    <n v="25802"/>
    <n v="193600"/>
    <n v="267087"/>
    <n v="460687"/>
    <n v="8554672451"/>
    <n v="11273151109"/>
    <n v="19827823560"/>
    <n v="806445767"/>
    <n v="1134397493"/>
    <n v="1940843260"/>
    <n v="9361118218"/>
    <n v="12407548602"/>
    <n v="21768666820"/>
    <n v="81.873765579999997"/>
    <n v="129.01505570699999"/>
    <n v="1.5757801634387707"/>
    <n v="5428848.9279693896"/>
    <n v="7154012.5777437063"/>
    <n v="12582861.505713096"/>
    <n v="511775.55455459043"/>
    <n v="719895.78198804299"/>
    <n v="1231671.3365426334"/>
    <n v="5940624.4825239806"/>
    <n v="7873908.3597317506"/>
    <n v="13814532.84225573"/>
    <n v="8554672.4509999994"/>
    <n v="11273151.108999999"/>
    <n v="19827823.559999999"/>
    <n v="806445.76699999999"/>
    <n v="1134397.493"/>
    <n v="1940843.26"/>
    <n v="9361118.2180000003"/>
    <n v="12407548.602"/>
    <n v="21768666.82"/>
  </r>
  <r>
    <x v="43"/>
    <n v="187623"/>
    <n v="257841"/>
    <n v="445464"/>
    <n v="11407"/>
    <n v="15866"/>
    <n v="27273"/>
    <n v="199030"/>
    <n v="273707"/>
    <n v="472737"/>
    <n v="9425869013"/>
    <n v="12687628673"/>
    <n v="22113497686"/>
    <n v="1037314769"/>
    <n v="1431536124"/>
    <n v="2468850893"/>
    <n v="10463183782"/>
    <n v="14119164797"/>
    <n v="24582348579"/>
    <n v="82.191759719999993"/>
    <n v="129.01505570699999"/>
    <n v="1.5696835807690626"/>
    <n v="6004948.467627991"/>
    <n v="8082921.1877107918"/>
    <n v="14087869.655338783"/>
    <n v="660843.23089610855"/>
    <n v="911990.25175419275"/>
    <n v="1572833.4826503012"/>
    <n v="6665791.6985240998"/>
    <n v="8994911.4394649845"/>
    <n v="15660703.137989085"/>
    <n v="9425869.0130000003"/>
    <n v="12687628.673"/>
    <n v="22113497.686000001"/>
    <n v="1037314.769"/>
    <n v="1431536.1240000001"/>
    <n v="2468850.8930000002"/>
    <n v="10463183.782"/>
    <n v="14119164.797"/>
    <n v="24582348.579"/>
  </r>
  <r>
    <x v="44"/>
    <n v="193233"/>
    <n v="266227"/>
    <n v="459460"/>
    <n v="11662"/>
    <n v="16203"/>
    <n v="27865"/>
    <n v="204895"/>
    <n v="282430"/>
    <n v="487325"/>
    <n v="9493115514"/>
    <n v="13091164983"/>
    <n v="22584280497"/>
    <n v="962925862"/>
    <n v="1327328452"/>
    <n v="2290254314"/>
    <n v="10456041376"/>
    <n v="14418493435"/>
    <n v="24874534811"/>
    <n v="82.325894520000006"/>
    <n v="129.01505570699999"/>
    <n v="1.5671260720484179"/>
    <n v="6057659.1017922265"/>
    <n v="8353613.1626527719"/>
    <n v="14411272.264444999"/>
    <n v="614453.34818617546"/>
    <n v="846982.55977901362"/>
    <n v="1461435.9079651893"/>
    <n v="6672112.4499784019"/>
    <n v="9200595.7224317864"/>
    <n v="15872708.172410188"/>
    <n v="9493115.5140000004"/>
    <n v="13091164.982999999"/>
    <n v="22584280.497000001"/>
    <n v="962925.86199999996"/>
    <n v="1327328.452"/>
    <n v="2290254.3139999998"/>
    <n v="10456041.376"/>
    <n v="14418493.435000001"/>
    <n v="24874534.811000001"/>
  </r>
  <r>
    <x v="45"/>
    <n v="195360"/>
    <n v="268907"/>
    <n v="464267"/>
    <n v="12056"/>
    <n v="16729"/>
    <n v="28785"/>
    <n v="207416"/>
    <n v="285636"/>
    <n v="493052"/>
    <n v="9138591962"/>
    <n v="12376984071"/>
    <n v="21515576033"/>
    <n v="966805724"/>
    <n v="1353401746"/>
    <n v="2320207470"/>
    <n v="10105397686"/>
    <n v="13730385817"/>
    <n v="23835783503"/>
    <n v="82.367637090000002"/>
    <n v="129.01505570699999"/>
    <n v="1.5663318782112217"/>
    <n v="5834390.5842205239"/>
    <n v="7901891.1912427731"/>
    <n v="13736281.775463296"/>
    <n v="617241.93796279561"/>
    <n v="864058.09958079143"/>
    <n v="1481300.0375435872"/>
    <n v="6451632.5221833196"/>
    <n v="8765949.2908235639"/>
    <n v="15217581.813006883"/>
    <n v="9138591.9619999994"/>
    <n v="12376984.071"/>
    <n v="21515576.033"/>
    <n v="966805.72400000005"/>
    <n v="1353401.746"/>
    <n v="2320207.4700000002"/>
    <n v="10105397.686000001"/>
    <n v="13730385.817"/>
    <n v="23835783.502999999"/>
  </r>
  <r>
    <x v="46"/>
    <n v="198501"/>
    <n v="273881"/>
    <n v="472382"/>
    <n v="12311"/>
    <n v="17101"/>
    <n v="29412"/>
    <n v="210812"/>
    <n v="290982"/>
    <n v="501794"/>
    <n v="9569241176"/>
    <n v="13076498553"/>
    <n v="22645739729"/>
    <n v="994775129"/>
    <n v="1386578179"/>
    <n v="2381353308"/>
    <n v="10564016305"/>
    <n v="14463076732"/>
    <n v="25027093037"/>
    <n v="82.392904430000002"/>
    <n v="129.01505570699999"/>
    <n v="1.5658515329631277"/>
    <n v="6111205.9314408405"/>
    <n v="8351046.2376051601"/>
    <n v="14462252.169046002"/>
    <n v="635293.39024725067"/>
    <n v="885510.63099585113"/>
    <n v="1520804.0212431019"/>
    <n v="6746499.3216880923"/>
    <n v="9236556.8686010111"/>
    <n v="15983056.190289102"/>
    <n v="9569241.1760000009"/>
    <n v="13076498.552999999"/>
    <n v="22645739.728999998"/>
    <n v="994775.12899999996"/>
    <n v="1386578.179"/>
    <n v="2381353.3080000002"/>
    <n v="10564016.305"/>
    <n v="14463076.732000001"/>
    <n v="25027093.037"/>
  </r>
  <r>
    <x v="47"/>
    <n v="201334"/>
    <n v="279232"/>
    <n v="480566"/>
    <n v="12603"/>
    <n v="17619"/>
    <n v="30222"/>
    <n v="213937"/>
    <n v="296851"/>
    <n v="510788"/>
    <n v="9544139413"/>
    <n v="13266851407"/>
    <n v="22810990820"/>
    <n v="1020063631"/>
    <n v="1412549894"/>
    <n v="2432613525"/>
    <n v="10564203044"/>
    <n v="14679401301"/>
    <n v="25243604345"/>
    <n v="82.148900620000006"/>
    <n v="129.01505570699999"/>
    <n v="1.570502523263104"/>
    <n v="6077124.5328340577"/>
    <n v="8447519.9565008432"/>
    <n v="14524644.4893349"/>
    <n v="649514.16243545269"/>
    <n v="899425.42153009807"/>
    <n v="1548939.5839655506"/>
    <n v="6726638.6952695101"/>
    <n v="9346945.3780309409"/>
    <n v="16073584.073300451"/>
    <n v="9544139.4130000006"/>
    <n v="13266851.407"/>
    <n v="22810990.82"/>
    <n v="1020063.6310000001"/>
    <n v="1412549.8940000001"/>
    <n v="2432613.5249999999"/>
    <n v="10564203.044"/>
    <n v="14679401.301000001"/>
    <n v="25243604.344999999"/>
  </r>
  <r>
    <x v="48"/>
    <n v="202381"/>
    <n v="276215"/>
    <n v="478596"/>
    <n v="12634"/>
    <n v="17698"/>
    <n v="30332"/>
    <n v="215015"/>
    <n v="293913"/>
    <n v="508928"/>
    <n v="9885448001"/>
    <n v="13383284857"/>
    <n v="23268732858"/>
    <n v="1036291517"/>
    <n v="1442595267"/>
    <n v="2478886784"/>
    <n v="10921739518"/>
    <n v="14825880124"/>
    <n v="25747619642"/>
    <n v="82.138100140000006"/>
    <n v="129.01505570699999"/>
    <n v="1.5707090313399106"/>
    <n v="6293621.4179446781"/>
    <n v="8520537.2796406727"/>
    <n v="14814158.697585352"/>
    <n v="659760.33518823038"/>
    <n v="918435.71165397728"/>
    <n v="1578196.0468422077"/>
    <n v="6953381.7531329086"/>
    <n v="9438972.9912946504"/>
    <n v="16392354.74442756"/>
    <n v="9885448.0010000002"/>
    <n v="13383284.857000001"/>
    <n v="23268732.857999999"/>
    <n v="1036291.517"/>
    <n v="1442595.267"/>
    <n v="2478886.784"/>
    <n v="10921739.517999999"/>
    <n v="14825880.124"/>
    <n v="25747619.642000001"/>
  </r>
  <r>
    <x v="49"/>
    <n v="207070"/>
    <n v="282810"/>
    <n v="489880"/>
    <n v="19160"/>
    <n v="23663"/>
    <n v="42823"/>
    <n v="226230"/>
    <n v="306473"/>
    <n v="532703"/>
    <n v="10303166095"/>
    <n v="13990675440"/>
    <n v="24293841535"/>
    <n v="1516749480"/>
    <n v="1912333246"/>
    <n v="3429082726"/>
    <n v="11819915575"/>
    <n v="15903008686"/>
    <n v="27722924261"/>
    <n v="82.319750740000003"/>
    <n v="129.01505570699999"/>
    <n v="1.5672430315597428"/>
    <n v="6574070.4456960587"/>
    <n v="8926934.2139465623"/>
    <n v="15501004.659642622"/>
    <n v="967781.9262597129"/>
    <n v="1220189.3436379288"/>
    <n v="2187971.2698976416"/>
    <n v="7541852.371955771"/>
    <n v="10147123.557584492"/>
    <n v="17688975.929540265"/>
    <n v="10303166.095000001"/>
    <n v="13990675.439999999"/>
    <n v="24293841.535"/>
    <n v="1516749.48"/>
    <n v="1912333.246"/>
    <n v="3429082.7259999998"/>
    <n v="11819915.574999999"/>
    <n v="15903008.686000001"/>
    <n v="27722924.261"/>
  </r>
  <r>
    <x v="50"/>
    <n v="211511"/>
    <n v="287696"/>
    <n v="499207"/>
    <n v="19316"/>
    <n v="23918"/>
    <n v="43234"/>
    <n v="230827"/>
    <n v="311614"/>
    <n v="542441"/>
    <n v="10442705949"/>
    <n v="14069211757"/>
    <n v="24511917706"/>
    <n v="1552793889"/>
    <n v="1914024118"/>
    <n v="3466818007"/>
    <n v="11995499838"/>
    <n v="15983235875"/>
    <n v="27978735713"/>
    <n v="82.952428870000006"/>
    <n v="129.01505570699999"/>
    <n v="1.5552896698080731"/>
    <n v="6714315.7649138486"/>
    <n v="9046039.4806944076"/>
    <n v="15760355.245608257"/>
    <n v="998395.29519386496"/>
    <n v="1230654.4273750598"/>
    <n v="2229049.722568925"/>
    <n v="7712711.0601077136"/>
    <n v="10276693.908069467"/>
    <n v="17989404.968177181"/>
    <n v="10442705.948999999"/>
    <n v="14069211.756999999"/>
    <n v="24511917.706"/>
    <n v="1552793.889"/>
    <n v="1914024.118"/>
    <n v="3466818.0070000002"/>
    <n v="11995499.838"/>
    <n v="15983235.875"/>
    <n v="27978735.713"/>
  </r>
  <r>
    <x v="51"/>
    <n v="216179"/>
    <n v="294781"/>
    <n v="510960"/>
    <n v="18437"/>
    <n v="22975"/>
    <n v="41412"/>
    <n v="234616"/>
    <n v="317756"/>
    <n v="552372"/>
    <n v="10722556332"/>
    <n v="14684423467"/>
    <n v="25406979799"/>
    <n v="1473349714"/>
    <n v="1863965471"/>
    <n v="3337315185"/>
    <n v="12195906046"/>
    <n v="16548388938"/>
    <n v="28744294984"/>
    <n v="83.415861460000002"/>
    <n v="129.01505570699999"/>
    <n v="1.5466489639846965"/>
    <n v="6932766.6339846309"/>
    <n v="9494347.9800147433"/>
    <n v="16427114.613999374"/>
    <n v="952607.70110636321"/>
    <n v="1205163.882952333"/>
    <n v="2157771.5840586964"/>
    <n v="7885374.335090993"/>
    <n v="10699511.862967078"/>
    <n v="18584886.198058072"/>
    <n v="10722556.332"/>
    <n v="14684423.467"/>
    <n v="25406979.798999999"/>
    <n v="1473349.7139999999"/>
    <n v="1863965.4709999999"/>
    <n v="3337315.1850000001"/>
    <n v="12195906.046"/>
    <n v="16548388.937999999"/>
    <n v="28744294.984000001"/>
  </r>
  <r>
    <x v="52"/>
    <n v="223185"/>
    <n v="303521"/>
    <n v="526706"/>
    <n v="16946"/>
    <n v="21524"/>
    <n v="38470"/>
    <n v="240131"/>
    <n v="325045"/>
    <n v="565176"/>
    <n v="11120846161"/>
    <n v="15047736121"/>
    <n v="26168582282"/>
    <n v="1317267708"/>
    <n v="1709710864"/>
    <n v="3026978572"/>
    <n v="12438113869"/>
    <n v="16757446985"/>
    <n v="29195560854"/>
    <n v="83.040174840000006"/>
    <n v="129.01505570699999"/>
    <n v="1.5536462435873164"/>
    <n v="7157901.1032281993"/>
    <n v="9685432.6930017788"/>
    <n v="16843333.796229977"/>
    <n v="847855.62571726344"/>
    <n v="1100450.5504755934"/>
    <n v="1948306.1761928569"/>
    <n v="8005756.728945463"/>
    <n v="10785883.243477372"/>
    <n v="18791639.972422834"/>
    <n v="11120846.161"/>
    <n v="15047736.120999999"/>
    <n v="26168582.282000002"/>
    <n v="1317267.7080000001"/>
    <n v="1709710.8640000001"/>
    <n v="3026978.5720000002"/>
    <n v="12438113.869000001"/>
    <n v="16757446.984999999"/>
    <n v="29195560.853999998"/>
  </r>
  <r>
    <x v="53"/>
    <n v="227534"/>
    <n v="312354"/>
    <n v="539888"/>
    <n v="17699"/>
    <n v="22465"/>
    <n v="40164"/>
    <n v="245233"/>
    <n v="334819"/>
    <n v="580052"/>
    <n v="11110423657"/>
    <n v="15379786630"/>
    <n v="26490210287"/>
    <n v="1421339906"/>
    <n v="1849911610"/>
    <n v="3271251516"/>
    <n v="12531763563"/>
    <n v="17229698240"/>
    <n v="29761461803"/>
    <n v="83.01813027"/>
    <n v="129.01505570699999"/>
    <n v="1.5540587976072711"/>
    <n v="7149294.2700149594"/>
    <n v="9896528.1453183815"/>
    <n v="17045822.415333338"/>
    <n v="914598.53912116215"/>
    <n v="1190374.2720984835"/>
    <n v="2104972.8112196457"/>
    <n v="8063892.8091361215"/>
    <n v="11086902.417416865"/>
    <n v="19150795.226552986"/>
    <n v="11110423.657"/>
    <n v="15379786.630000001"/>
    <n v="26490210.287"/>
    <n v="1421339.906"/>
    <n v="1849911.61"/>
    <n v="3271251.5159999998"/>
    <n v="12531763.562999999"/>
    <n v="17229698.239999998"/>
    <n v="29761461.802999999"/>
  </r>
  <r>
    <x v="54"/>
    <n v="230222"/>
    <n v="316102"/>
    <n v="546324"/>
    <n v="18080"/>
    <n v="22998"/>
    <n v="41078"/>
    <n v="248302"/>
    <n v="339100"/>
    <n v="587402"/>
    <n v="11117546098"/>
    <n v="15155009141"/>
    <n v="26272555239"/>
    <n v="1422533870"/>
    <n v="1842425649"/>
    <n v="3264959519"/>
    <n v="12540079968"/>
    <n v="16997434790"/>
    <n v="29537514758"/>
    <n v="83.165705209999999"/>
    <n v="129.01505570699999"/>
    <n v="1.5513011689280665"/>
    <n v="7166594.2891554143"/>
    <n v="9769224.3418290969"/>
    <n v="16935818.630984511"/>
    <n v="916994.00380324386"/>
    <n v="1187664.7074746278"/>
    <n v="2104658.7112778714"/>
    <n v="8083588.2929586582"/>
    <n v="10956889.049303725"/>
    <n v="19040477.342262384"/>
    <n v="11117546.097999999"/>
    <n v="15155009.141000001"/>
    <n v="26272555.239"/>
    <n v="1422533.87"/>
    <n v="1842425.649"/>
    <n v="3264959.5189999999"/>
    <n v="12540079.968"/>
    <n v="16997434.789999999"/>
    <n v="29537514.758000001"/>
  </r>
  <r>
    <x v="55"/>
    <n v="231652"/>
    <n v="318370"/>
    <n v="550022"/>
    <n v="18243"/>
    <n v="23375"/>
    <n v="41618"/>
    <n v="249895"/>
    <n v="341745"/>
    <n v="591640"/>
    <n v="11012384293"/>
    <n v="14937260643"/>
    <n v="25949644936"/>
    <n v="1419562821"/>
    <n v="1863082623"/>
    <n v="3282645444"/>
    <n v="12431947114"/>
    <n v="16800343266"/>
    <n v="29232290380"/>
    <n v="83.263245900000001"/>
    <n v="129.01505570699999"/>
    <n v="1.5494838606454087"/>
    <n v="7107130.685706527"/>
    <n v="9640152.4548814353"/>
    <n v="16747283.140587963"/>
    <n v="916152.0536320447"/>
    <n v="1202389.1763699737"/>
    <n v="2118541.2300020182"/>
    <n v="8023282.7393385712"/>
    <n v="10842541.63125141"/>
    <n v="18865824.370589983"/>
    <n v="11012384.293"/>
    <n v="14937260.642999999"/>
    <n v="25949644.936000001"/>
    <n v="1419562.821"/>
    <n v="1863082.6229999999"/>
    <n v="3282645.4440000001"/>
    <n v="12431947.114"/>
    <n v="16800343.265999999"/>
    <n v="29232290.379999999"/>
  </r>
  <r>
    <x v="56"/>
    <n v="233004"/>
    <n v="320652"/>
    <n v="553656"/>
    <n v="18581"/>
    <n v="23775"/>
    <n v="42356"/>
    <n v="251585"/>
    <n v="344427"/>
    <n v="596012"/>
    <n v="11135083166"/>
    <n v="15129817061"/>
    <n v="26264900227"/>
    <n v="1437877771"/>
    <n v="1887289306"/>
    <n v="3325167077"/>
    <n v="12572960937"/>
    <n v="17017106367"/>
    <n v="29590067304"/>
    <n v="83.582810629999997"/>
    <n v="129.01505570699999"/>
    <n v="1.5435596713553588"/>
    <n v="7213898.7385065453"/>
    <n v="9801899.6879562866"/>
    <n v="17015798.426462833"/>
    <n v="931533.64763503941"/>
    <n v="1222686.3275993867"/>
    <n v="2154219.9752344261"/>
    <n v="8145432.3861415843"/>
    <n v="11024586.015555674"/>
    <n v="19170018.401697259"/>
    <n v="11135083.165999999"/>
    <n v="15129817.061000001"/>
    <n v="26264900.227000002"/>
    <n v="1437877.7709999999"/>
    <n v="1887289.3060000001"/>
    <n v="3325167.077"/>
    <n v="12572960.937000001"/>
    <n v="17017106.366999999"/>
    <n v="29590067.304000001"/>
  </r>
  <r>
    <x v="57"/>
    <n v="234782"/>
    <n v="322878"/>
    <n v="557660"/>
    <n v="18856"/>
    <n v="24167"/>
    <n v="43023"/>
    <n v="253638"/>
    <n v="347045"/>
    <n v="600683"/>
    <n v="11175832334"/>
    <n v="15261790780"/>
    <n v="26437623114"/>
    <n v="1456472347"/>
    <n v="1909986928"/>
    <n v="3366459275"/>
    <n v="12632304681"/>
    <n v="17171777708"/>
    <n v="29804082389"/>
    <n v="83.178496589999995"/>
    <n v="129.01505570699999"/>
    <n v="1.5510626062759425"/>
    <n v="7205274.8153298972"/>
    <n v="9839571.0903269909"/>
    <n v="17044845.905656885"/>
    <n v="939015.83411706961"/>
    <n v="1231405.4379699246"/>
    <n v="2170421.2720869943"/>
    <n v="8144290.6494469661"/>
    <n v="11070976.528296916"/>
    <n v="19215267.177743882"/>
    <n v="11175832.334000001"/>
    <n v="15261790.779999999"/>
    <n v="26437623.114"/>
    <n v="1456472.3470000001"/>
    <n v="1909986.9280000001"/>
    <n v="3366459.2749999999"/>
    <n v="12632304.681"/>
    <n v="17171777.708000001"/>
    <n v="29804082.388999999"/>
  </r>
  <r>
    <x v="58"/>
    <n v="234339"/>
    <n v="323526"/>
    <n v="557865"/>
    <n v="20403"/>
    <n v="25946"/>
    <n v="46349"/>
    <n v="254742"/>
    <n v="349472"/>
    <n v="604214"/>
    <n v="11166313655"/>
    <n v="15231414180"/>
    <n v="26397727835"/>
    <n v="1576561504"/>
    <n v="2045467379"/>
    <n v="3622028883"/>
    <n v="12742875159"/>
    <n v="17276881559"/>
    <n v="30019756718"/>
    <n v="83.171387879999997"/>
    <n v="129.01505570699999"/>
    <n v="1.5511951765569119"/>
    <n v="7198522.6770657888"/>
    <n v="9819147.4613840599"/>
    <n v="17017670.138449848"/>
    <n v="1016352.7632282819"/>
    <n v="1318639.5947544088"/>
    <n v="2334992.3579826909"/>
    <n v="8214875.4402940702"/>
    <n v="11137787.056138469"/>
    <n v="19352662.496432539"/>
    <n v="11166313.654999999"/>
    <n v="15231414.18"/>
    <n v="26397727.835000001"/>
    <n v="1576561.504"/>
    <n v="2045467.379"/>
    <n v="3622028.8829999999"/>
    <n v="12742875.159"/>
    <n v="17276881.559"/>
    <n v="30019756.717999998"/>
  </r>
  <r>
    <x v="59"/>
    <n v="235609"/>
    <n v="325229"/>
    <n v="560838"/>
    <n v="20883"/>
    <n v="26338"/>
    <n v="47221"/>
    <n v="256492"/>
    <n v="351567"/>
    <n v="608059"/>
    <n v="11208011100"/>
    <n v="15283216640"/>
    <n v="26491227740"/>
    <n v="1622885009"/>
    <n v="2081801552"/>
    <n v="3704686561"/>
    <n v="12830896109"/>
    <n v="17365018192"/>
    <n v="30195914301"/>
    <n v="83.703907880000003"/>
    <n v="129.01505570699999"/>
    <n v="1.5413265518255035"/>
    <n v="7271665.4927702043"/>
    <n v="9915625.3565469254"/>
    <n v="17187290.84931713"/>
    <n v="1052914.4567566821"/>
    <n v="1350655.7384185547"/>
    <n v="2403570.1951752366"/>
    <n v="8324579.9495268874"/>
    <n v="11266281.094965478"/>
    <n v="19590861.044492368"/>
    <n v="11208011.1"/>
    <n v="15283216.640000001"/>
    <n v="26491227.739999998"/>
    <n v="1622885.0090000001"/>
    <n v="2081801.5519999999"/>
    <n v="3704686.5610000002"/>
    <n v="12830896.108999999"/>
    <n v="17365018.192000002"/>
    <n v="30195914.300999999"/>
  </r>
  <r>
    <x v="60"/>
    <n v="237441"/>
    <n v="327498"/>
    <n v="564939"/>
    <n v="21252"/>
    <n v="26760"/>
    <n v="48012"/>
    <n v="258693"/>
    <n v="354258"/>
    <n v="612951"/>
    <n v="11493164507"/>
    <n v="15640317400"/>
    <n v="27133481907"/>
    <n v="1649866295"/>
    <n v="2123471783"/>
    <n v="3773338078"/>
    <n v="13143030802"/>
    <n v="17763789183"/>
    <n v="30906819985"/>
    <n v="83.922140080000005"/>
    <n v="129.01505570699999"/>
    <n v="1.5373184666646311"/>
    <n v="7476111.6555996304"/>
    <n v="10173765.383781059"/>
    <n v="17649877.039380688"/>
    <n v="1073210.4835633393"/>
    <n v="1381282.9475776013"/>
    <n v="2454493.4311409406"/>
    <n v="8549322.1391629688"/>
    <n v="11555048.33135866"/>
    <n v="20104370.470521629"/>
    <n v="11493164.506999999"/>
    <n v="15640317.4"/>
    <n v="27133481.907000002"/>
    <n v="1649866.2949999999"/>
    <n v="2123471.7829999998"/>
    <n v="3773338.0780000002"/>
    <n v="13143030.801999999"/>
    <n v="17763789.182999998"/>
    <n v="30906819.984999999"/>
  </r>
  <r>
    <x v="61"/>
    <n v="239444"/>
    <n v="329632"/>
    <n v="569076"/>
    <n v="21757"/>
    <n v="27306"/>
    <n v="49063"/>
    <n v="261201"/>
    <n v="356938"/>
    <n v="618139"/>
    <n v="11811438084"/>
    <n v="16056738143"/>
    <n v="27868176227"/>
    <n v="1704041082"/>
    <n v="2174239917"/>
    <n v="3878280999"/>
    <n v="13515479166"/>
    <n v="18230978060"/>
    <n v="31746457226"/>
    <n v="84.124094580000005"/>
    <n v="129.01505570699999"/>
    <n v="1.5336278666786689"/>
    <n v="7701632.4107227335"/>
    <n v="10469774.638207108"/>
    <n v="18171407.04892984"/>
    <n v="1111117.7092069862"/>
    <n v="1417710.2309106349"/>
    <n v="2528827.9401176209"/>
    <n v="8812750.1199297197"/>
    <n v="11887484.869117742"/>
    <n v="20700234.989047464"/>
    <n v="11811438.084000001"/>
    <n v="16056738.142999999"/>
    <n v="27868176.227000002"/>
    <n v="1704041.0819999999"/>
    <n v="2174239.9169999999"/>
    <n v="3878280.9989999998"/>
    <n v="13515479.165999999"/>
    <n v="18230978.059999999"/>
    <n v="31746457.226"/>
  </r>
  <r>
    <x v="62"/>
    <n v="241073"/>
    <n v="331319"/>
    <n v="572392"/>
    <n v="22887"/>
    <n v="28726"/>
    <n v="51613"/>
    <n v="263960"/>
    <n v="360045"/>
    <n v="624005"/>
    <n v="12125554197"/>
    <n v="16424761711"/>
    <n v="28550315908"/>
    <n v="1848895693"/>
    <n v="2359518320"/>
    <n v="4208414013"/>
    <n v="13974449890"/>
    <n v="18784280031"/>
    <n v="32758729921"/>
    <n v="84.57561853"/>
    <n v="129.01505570699999"/>
    <n v="1.5254402858577591"/>
    <n v="7948888.1403061729"/>
    <n v="10767226.920170337"/>
    <n v="18716115.060476508"/>
    <n v="1212040.6876237448"/>
    <n v="1546778.554280305"/>
    <n v="2758819.2419040496"/>
    <n v="9160928.8279299177"/>
    <n v="12314005.474450644"/>
    <n v="21474934.302380562"/>
    <n v="12125554.197000001"/>
    <n v="16424761.710999999"/>
    <n v="28550315.908"/>
    <n v="1848895.693"/>
    <n v="2359518.3199999998"/>
    <n v="4208414.0130000003"/>
    <n v="13974449.890000001"/>
    <n v="18784280.030999999"/>
    <n v="32758729.921"/>
  </r>
  <r>
    <x v="63"/>
    <n v="242881"/>
    <n v="333585"/>
    <n v="576466"/>
    <n v="23639"/>
    <n v="29640"/>
    <n v="53279"/>
    <n v="266520"/>
    <n v="363225"/>
    <n v="629745"/>
    <n v="12175806493"/>
    <n v="16533519283"/>
    <n v="28709325776"/>
    <n v="1928986719"/>
    <n v="2516117456"/>
    <n v="4445104175"/>
    <n v="14104793212"/>
    <n v="19049636739"/>
    <n v="33154429951"/>
    <n v="84.696262430000004"/>
    <n v="129.01505570699999"/>
    <n v="1.5232674028990205"/>
    <n v="7993216.7325497158"/>
    <n v="10853983.516967593"/>
    <n v="18847200.249517307"/>
    <n v="1266348.059000561"/>
    <n v="1651789.732525903"/>
    <n v="2918137.7915264638"/>
    <n v="9259564.7915502749"/>
    <n v="12505773.249493495"/>
    <n v="21765338.04104377"/>
    <n v="12175806.493000001"/>
    <n v="16533519.283"/>
    <n v="28709325.776000001"/>
    <n v="1928986.719"/>
    <n v="2516117.4559999998"/>
    <n v="4445104.1749999998"/>
    <n v="14104793.211999999"/>
    <n v="19049636.739"/>
    <n v="33154429.951000001"/>
  </r>
  <r>
    <x v="64"/>
    <n v="245366"/>
    <n v="336778"/>
    <n v="582144"/>
    <n v="23904"/>
    <n v="30000"/>
    <n v="53904"/>
    <n v="269270"/>
    <n v="366778"/>
    <n v="636048"/>
    <n v="12291361639"/>
    <n v="16747936438"/>
    <n v="29039298077"/>
    <n v="1904563206"/>
    <n v="2441689977"/>
    <n v="4346253183"/>
    <n v="14195924845"/>
    <n v="19189626415"/>
    <n v="33385551260"/>
    <n v="85.011592280000002"/>
    <n v="129.01505570699999"/>
    <n v="1.5176172125098795"/>
    <n v="8099118.4981832076"/>
    <n v="11035679.023633223"/>
    <n v="19134797.521816429"/>
    <n v="1254969.4285887666"/>
    <n v="1608897.1295745005"/>
    <n v="2863866.5581632671"/>
    <n v="9354087.9267719723"/>
    <n v="12644576.153207723"/>
    <n v="21998664.079979699"/>
    <n v="12291361.639"/>
    <n v="16747936.437999999"/>
    <n v="29039298.077"/>
    <n v="1904563.206"/>
    <n v="2441689.977"/>
    <n v="4346253.1830000002"/>
    <n v="14195924.845000001"/>
    <n v="19189626.414999999"/>
    <n v="33385551.260000002"/>
  </r>
  <r>
    <x v="65"/>
    <n v="247347"/>
    <n v="339536"/>
    <n v="586883"/>
    <n v="24221"/>
    <n v="30254"/>
    <n v="54475"/>
    <n v="271568"/>
    <n v="369790"/>
    <n v="641358"/>
    <n v="12384592756"/>
    <n v="16901835812"/>
    <n v="29286428568"/>
    <n v="1921108466"/>
    <n v="2443637139"/>
    <n v="4364745605"/>
    <n v="14305701222"/>
    <n v="19345472951"/>
    <n v="33651174173"/>
    <n v="85.520646979999995"/>
    <n v="129.01505570699999"/>
    <n v="1.5085837194048786"/>
    <n v="8209416.9496178841"/>
    <n v="11203777.15508398"/>
    <n v="19413194.104701865"/>
    <n v="1273451.6760911741"/>
    <n v="1619822.0274868079"/>
    <n v="2893273.7035779818"/>
    <n v="9482868.6257090587"/>
    <n v="12823599.182570787"/>
    <n v="22306467.808279846"/>
    <n v="12384592.755999999"/>
    <n v="16901835.811999999"/>
    <n v="29286428.568"/>
    <n v="1921108.466"/>
    <n v="2443637.139"/>
    <n v="4364745.6050000004"/>
    <n v="14305701.221999999"/>
    <n v="19345472.951000001"/>
    <n v="33651174.173"/>
  </r>
  <r>
    <x v="66"/>
    <n v="250199"/>
    <n v="343977"/>
    <n v="594176"/>
    <n v="24692"/>
    <n v="30730"/>
    <n v="55422"/>
    <n v="274891"/>
    <n v="374707"/>
    <n v="649598"/>
    <n v="12425191925"/>
    <n v="17017659096"/>
    <n v="29442851021"/>
    <n v="1967140496"/>
    <n v="2491701375"/>
    <n v="4458841871"/>
    <n v="14392332421"/>
    <n v="19509360471"/>
    <n v="33901692892"/>
    <n v="85.673733110000001"/>
    <n v="129.01505570699999"/>
    <n v="1.5058881062338243"/>
    <n v="8251072.4890941521"/>
    <n v="11300746.068418453"/>
    <n v="19551818.557512604"/>
    <n v="1306299.2448487773"/>
    <n v="1654639.1227112229"/>
    <n v="2960938.3675600006"/>
    <n v="9557371.7339429297"/>
    <n v="12955385.191129677"/>
    <n v="22512756.925072607"/>
    <n v="12425191.925000001"/>
    <n v="17017659.096000001"/>
    <n v="29442851.021000002"/>
    <n v="1967140.496"/>
    <n v="2491701.375"/>
    <n v="4458841.8710000003"/>
    <n v="14392332.421"/>
    <n v="19509360.471000001"/>
    <n v="33901692.891999997"/>
  </r>
  <r>
    <x v="67"/>
    <n v="250279"/>
    <n v="345030"/>
    <n v="595309"/>
    <n v="25927"/>
    <n v="31813"/>
    <n v="57740"/>
    <n v="276206"/>
    <n v="376843"/>
    <n v="653049"/>
    <n v="12407675955"/>
    <n v="16889411190"/>
    <n v="29297087145"/>
    <n v="2087722716"/>
    <n v="2646217919"/>
    <n v="4733940635"/>
    <n v="14495398671"/>
    <n v="19535629109"/>
    <n v="34031027780"/>
    <n v="86.090680660000004"/>
    <n v="129.01505570699999"/>
    <n v="1.4985949085072547"/>
    <n v="8279539.6438115779"/>
    <n v="11270164.534873193"/>
    <n v="19549704.178684771"/>
    <n v="1393120.1181509241"/>
    <n v="1765799.3524319984"/>
    <n v="3158919.4705829225"/>
    <n v="9672659.7619625013"/>
    <n v="13035963.887305191"/>
    <n v="22708623.649267692"/>
    <n v="12407675.955"/>
    <n v="16889411.190000001"/>
    <n v="29297087.145"/>
    <n v="2087722.716"/>
    <n v="2646217.9190000002"/>
    <n v="4733940.6349999998"/>
    <n v="14495398.671"/>
    <n v="19535629.109000001"/>
    <n v="34031027.780000001"/>
  </r>
  <r>
    <x v="68"/>
    <n v="251731"/>
    <n v="347209"/>
    <n v="598940"/>
    <n v="26144"/>
    <n v="32148"/>
    <n v="58292"/>
    <n v="277875"/>
    <n v="379357"/>
    <n v="657232"/>
    <n v="12491475307"/>
    <n v="17010565615"/>
    <n v="29502040922"/>
    <n v="2094060488"/>
    <n v="2667664351"/>
    <n v="4761724839"/>
    <n v="14585535795"/>
    <n v="19678229966"/>
    <n v="34263765761"/>
    <n v="86.811527290000001"/>
    <n v="129.01505570699999"/>
    <n v="1.4861512028928616"/>
    <n v="8405251.9573276062"/>
    <n v="11446053.12157212"/>
    <n v="19851305.078899726"/>
    <n v="1409049.4183390054"/>
    <n v="1795015.4370613627"/>
    <n v="3204064.8554003681"/>
    <n v="9814301.3756666109"/>
    <n v="13241068.558633482"/>
    <n v="23055369.934300095"/>
    <n v="12491475.307"/>
    <n v="17010565.614999998"/>
    <n v="29502040.921999998"/>
    <n v="2094060.4879999999"/>
    <n v="2667664.3509999998"/>
    <n v="4761724.8389999997"/>
    <n v="14585535.795"/>
    <n v="19678229.965999998"/>
    <n v="34263765.761"/>
  </r>
  <r>
    <x v="69"/>
    <n v="253310"/>
    <n v="348949"/>
    <n v="602259"/>
    <n v="26100"/>
    <n v="32204"/>
    <n v="58304"/>
    <n v="279410"/>
    <n v="381153"/>
    <n v="660563"/>
    <n v="12560923931"/>
    <n v="17049109342"/>
    <n v="29610033273"/>
    <n v="2062958971"/>
    <n v="2612728784"/>
    <n v="4675687755"/>
    <n v="14623882902"/>
    <n v="19661838126"/>
    <n v="34285721028"/>
    <n v="87.350598349999999"/>
    <n v="129.01505570699999"/>
    <n v="1.476979644604804"/>
    <n v="8504466.5150824953"/>
    <n v="11543225.666161321"/>
    <n v="20047692.181243815"/>
    <n v="1396741.6399648397"/>
    <n v="1768967.3608867431"/>
    <n v="3165709.0008515832"/>
    <n v="9901208.1550473347"/>
    <n v="13312193.027048063"/>
    <n v="23213401.182095397"/>
    <n v="12560923.931"/>
    <n v="17049109.342"/>
    <n v="29610033.272999998"/>
    <n v="2062958.9709999999"/>
    <n v="2612728.784"/>
    <n v="4675687.7549999999"/>
    <n v="14623882.902000001"/>
    <n v="19661838.125999998"/>
    <n v="34285721.027999997"/>
  </r>
  <r>
    <x v="70"/>
    <n v="254716"/>
    <n v="350968"/>
    <n v="605684"/>
    <n v="26240"/>
    <n v="32394"/>
    <n v="58634"/>
    <n v="280956"/>
    <n v="383362"/>
    <n v="664318"/>
    <n v="12637621505"/>
    <n v="17198754387"/>
    <n v="29836375892"/>
    <n v="2074013047"/>
    <n v="2631893554"/>
    <n v="4705906601"/>
    <n v="14711634552"/>
    <n v="19830647941"/>
    <n v="34542282493"/>
    <n v="87.645523609999998"/>
    <n v="129.01505570699999"/>
    <n v="1.4720096405731313"/>
    <n v="8585284.4687073547"/>
    <n v="11683859.883080395"/>
    <n v="20269144.35178775"/>
    <n v="1408967.0270043046"/>
    <n v="1787959.4545150292"/>
    <n v="3196926.481519334"/>
    <n v="9994251.49571166"/>
    <n v="13471819.337595426"/>
    <n v="23466070.833307084"/>
    <n v="12637621.505000001"/>
    <n v="17198754.386999998"/>
    <n v="29836375.892000001"/>
    <n v="2074013.047"/>
    <n v="2631893.554"/>
    <n v="4705906.6009999998"/>
    <n v="14711634.551999999"/>
    <n v="19830647.941"/>
    <n v="34542282.493000001"/>
  </r>
  <r>
    <x v="71"/>
    <n v="256647"/>
    <n v="353222"/>
    <n v="609869"/>
    <n v="26540"/>
    <n v="32788"/>
    <n v="59328"/>
    <n v="283187"/>
    <n v="386010"/>
    <n v="669197"/>
    <n v="12939953055"/>
    <n v="17558967081"/>
    <n v="30498920136"/>
    <n v="2098754357"/>
    <n v="2689859362"/>
    <n v="4788613719"/>
    <n v="15038707412"/>
    <n v="20248826443"/>
    <n v="35287533855"/>
    <n v="87.690897609999993"/>
    <n v="129.01505570699999"/>
    <n v="1.4712479769654851"/>
    <n v="8795222.3266190868"/>
    <n v="11934743.398741085"/>
    <n v="20729965.725360174"/>
    <n v="1426512.9943143744"/>
    <n v="1828284.1533946954"/>
    <n v="3254797.1477090698"/>
    <n v="10221735.320933463"/>
    <n v="13763027.55213578"/>
    <n v="23984762.873069242"/>
    <n v="12939953.055"/>
    <n v="17558967.081"/>
    <n v="30498920.136"/>
    <n v="2098754.3569999998"/>
    <n v="2689859.3620000002"/>
    <n v="4788613.7189999996"/>
    <n v="15038707.412"/>
    <n v="20248826.443"/>
    <n v="35287533.854999997"/>
  </r>
  <r>
    <x v="72"/>
    <n v="259553"/>
    <n v="355536"/>
    <n v="615089"/>
    <n v="27793"/>
    <n v="33848"/>
    <n v="61641"/>
    <n v="287346"/>
    <n v="389384"/>
    <n v="676730"/>
    <n v="13544605573"/>
    <n v="18031541399"/>
    <n v="31576146972"/>
    <n v="2294137835"/>
    <n v="2881665078"/>
    <n v="5175802913"/>
    <n v="15838743408"/>
    <n v="20913206477"/>
    <n v="36751949885"/>
    <n v="87.894560830000003"/>
    <n v="129.01505570699999"/>
    <n v="1.4678389025292771"/>
    <n v="9227583.1834548637"/>
    <n v="12284414.432625618"/>
    <n v="21511997.616080482"/>
    <n v="1562935.7084397359"/>
    <n v="1963202.5510664124"/>
    <n v="3526138.2595061483"/>
    <n v="10790518.891894599"/>
    <n v="14247616.983692031"/>
    <n v="25038135.875586633"/>
    <n v="13544605.573000001"/>
    <n v="18031541.399"/>
    <n v="31576146.971999999"/>
    <n v="2294137.835"/>
    <n v="2881665.0780000002"/>
    <n v="5175802.9129999997"/>
    <n v="15838743.408"/>
    <n v="20913206.477000002"/>
    <n v="36751949.884999998"/>
  </r>
  <r>
    <x v="73"/>
    <n v="261086"/>
    <n v="357619"/>
    <n v="618705"/>
    <n v="28023"/>
    <n v="34057"/>
    <n v="62080"/>
    <n v="289109"/>
    <n v="391676"/>
    <n v="680785"/>
    <n v="13943406603"/>
    <n v="19014907000"/>
    <n v="32958313603"/>
    <n v="2301399338"/>
    <n v="2870428605"/>
    <n v="5171827943"/>
    <n v="16244805941"/>
    <n v="21885335605"/>
    <n v="38130141546"/>
    <n v="88.179932219999998"/>
    <n v="129.01505570699999"/>
    <n v="1.4630886241227823"/>
    <n v="9530117.5698498711"/>
    <n v="12996415.040408563"/>
    <n v="22526532.610258434"/>
    <n v="1572973.2977589378"/>
    <n v="1961896.6053549971"/>
    <n v="3534869.9031139351"/>
    <n v="11103090.867608808"/>
    <n v="14958311.645763561"/>
    <n v="26061402.513372369"/>
    <n v="13943406.603"/>
    <n v="19014907"/>
    <n v="32958313.603"/>
    <n v="2301399.338"/>
    <n v="2870428.605"/>
    <n v="5171827.943"/>
    <n v="16244805.941"/>
    <n v="21885335.605"/>
    <n v="38130141.545999996"/>
  </r>
  <r>
    <x v="74"/>
    <n v="262411"/>
    <n v="360197"/>
    <n v="622608"/>
    <n v="28113"/>
    <n v="34152"/>
    <n v="62265"/>
    <n v="290524"/>
    <n v="394349"/>
    <n v="684873"/>
    <n v="14087387029"/>
    <n v="19280307316"/>
    <n v="33367694345"/>
    <n v="2277711013"/>
    <n v="2849202995"/>
    <n v="5126914008"/>
    <n v="16365098042"/>
    <n v="22129510311"/>
    <n v="38494608353"/>
    <n v="88.917875609999996"/>
    <n v="129.01505570699999"/>
    <n v="1.4509462222519689"/>
    <n v="9709103.4891254622"/>
    <n v="13288092.294747926"/>
    <n v="22997195.78387339"/>
    <n v="1569810.7745611931"/>
    <n v="1963686.1458433932"/>
    <n v="3533496.920404586"/>
    <n v="11278914.263686655"/>
    <n v="15251778.44059132"/>
    <n v="26530692.704277974"/>
    <n v="14087387.028999999"/>
    <n v="19280307.316"/>
    <n v="33367694.344999999"/>
    <n v="2277711.0129999998"/>
    <n v="2849202.9950000001"/>
    <n v="5126914.0080000004"/>
    <n v="16365098.041999999"/>
    <n v="22129510.311000001"/>
    <n v="38494608.353"/>
  </r>
  <r>
    <x v="75"/>
    <n v="264197"/>
    <n v="362823"/>
    <n v="627020"/>
    <n v="27992"/>
    <n v="34073"/>
    <n v="62065"/>
    <n v="292189"/>
    <n v="396896"/>
    <n v="689085"/>
    <n v="14150872445"/>
    <n v="19431069140"/>
    <n v="33581941585"/>
    <n v="2293777481"/>
    <n v="2862864285"/>
    <n v="5156641766"/>
    <n v="16444649926"/>
    <n v="22293933425"/>
    <n v="38738583351"/>
    <n v="89.84344969"/>
    <n v="129.01505570699999"/>
    <n v="1.4359984634623839"/>
    <n v="9854378.5422167908"/>
    <n v="13531399.673749719"/>
    <n v="23385778.215966512"/>
    <n v="1597339.7878639763"/>
    <n v="1993640.2146958099"/>
    <n v="3590980.0025597857"/>
    <n v="11451718.330080768"/>
    <n v="15525039.88844553"/>
    <n v="26976758.2185263"/>
    <n v="14150872.445"/>
    <n v="19431069.140000001"/>
    <n v="33581941.585000001"/>
    <n v="2293777.4810000001"/>
    <n v="2862864.2850000001"/>
    <n v="5156641.7659999998"/>
    <n v="16444649.926000001"/>
    <n v="22293933.425000001"/>
    <n v="38738583.351000004"/>
  </r>
  <r>
    <x v="76"/>
    <n v="265553"/>
    <n v="364650"/>
    <n v="630203"/>
    <n v="28146"/>
    <n v="34283"/>
    <n v="62429"/>
    <n v="293699"/>
    <n v="398933"/>
    <n v="692632"/>
    <n v="14212716136"/>
    <n v="19484811821"/>
    <n v="33697527957"/>
    <n v="2318889234"/>
    <n v="2876259170"/>
    <n v="5195148404"/>
    <n v="16531605370"/>
    <n v="22361070991"/>
    <n v="38892676361"/>
    <n v="89.865715080000001"/>
    <n v="129.01505570699999"/>
    <n v="1.435642676321538"/>
    <n v="9899898.0529168993"/>
    <n v="13572187.66366348"/>
    <n v="23472085.71658038"/>
    <n v="1615227.2931461972"/>
    <n v="2003464.5231985359"/>
    <n v="3618691.8163447333"/>
    <n v="11515125.346063096"/>
    <n v="15575652.186862016"/>
    <n v="27090777.532925114"/>
    <n v="14212716.136"/>
    <n v="19484811.820999999"/>
    <n v="33697527.957000002"/>
    <n v="2318889.2340000002"/>
    <n v="2876259.17"/>
    <n v="5195148.4040000001"/>
    <n v="16531605.369999999"/>
    <n v="22361070.991"/>
    <n v="38892676.361000001"/>
  </r>
  <r>
    <x v="77"/>
    <n v="267943"/>
    <n v="367802"/>
    <n v="635745"/>
    <n v="28268"/>
    <n v="34413"/>
    <n v="62681"/>
    <n v="296211"/>
    <n v="402215"/>
    <n v="698426"/>
    <n v="14442871674"/>
    <n v="19840959571"/>
    <n v="34283831245"/>
    <n v="2295297656"/>
    <n v="2878523933"/>
    <n v="5173821589"/>
    <n v="16738169330"/>
    <n v="22719483504"/>
    <n v="39457652834"/>
    <n v="89.494262109999994"/>
    <n v="129.01505570699999"/>
    <n v="1.4416014241049759"/>
    <n v="10018630.276372621"/>
    <n v="13763138.15957718"/>
    <n v="23781768.435949802"/>
    <n v="1592186.035349573"/>
    <n v="1996754.3627997893"/>
    <n v="3588940.3981493623"/>
    <n v="11610816.311722195"/>
    <n v="15759892.522376968"/>
    <n v="27370708.834099162"/>
    <n v="14442871.674000001"/>
    <n v="19840959.570999999"/>
    <n v="34283831.244999997"/>
    <n v="2295297.656"/>
    <n v="2878523.9330000002"/>
    <n v="5173821.5889999997"/>
    <n v="16738169.33"/>
    <n v="22719483.504000001"/>
    <n v="39457652.833999999"/>
  </r>
  <r>
    <x v="78"/>
    <n v="270420"/>
    <n v="373408"/>
    <n v="643828"/>
    <n v="28687"/>
    <n v="34985"/>
    <n v="63672"/>
    <n v="299107"/>
    <n v="408393"/>
    <n v="707500"/>
    <n v="14781631240"/>
    <n v="19889787521"/>
    <n v="34671418761"/>
    <n v="2337224526"/>
    <n v="2938559506"/>
    <n v="5275784032"/>
    <n v="17118855766"/>
    <n v="22828347027"/>
    <n v="39947202793"/>
    <n v="89.563556840000004"/>
    <n v="129.01505570699999"/>
    <n v="1.4404860666429065"/>
    <n v="10261557.943735624"/>
    <n v="13807691.710169548"/>
    <n v="24069249.653905176"/>
    <n v="1622524.9102526677"/>
    <n v="2039977.736715216"/>
    <n v="3662502.6469678837"/>
    <n v="11884082.853988292"/>
    <n v="15847669.446884766"/>
    <n v="27731752.300873056"/>
    <n v="14781631.24"/>
    <n v="19889787.521000002"/>
    <n v="34671418.761"/>
    <n v="2337224.5260000001"/>
    <n v="2938559.5060000001"/>
    <n v="5275784.0319999997"/>
    <n v="17118855.765999999"/>
    <n v="22828347.026999999"/>
    <n v="39947202.792999998"/>
  </r>
  <r>
    <x v="79"/>
    <n v="271647"/>
    <n v="375153"/>
    <n v="646800"/>
    <n v="28687"/>
    <n v="35009"/>
    <n v="63696"/>
    <n v="300334"/>
    <n v="410162"/>
    <n v="710496"/>
    <n v="14305261460"/>
    <n v="19643531189"/>
    <n v="33948792649"/>
    <n v="2327086137"/>
    <n v="2929395307"/>
    <n v="5256481444"/>
    <n v="16632347597"/>
    <n v="22572926496"/>
    <n v="39205274093"/>
    <n v="89.878604980000006"/>
    <n v="129.01505570699999"/>
    <n v="1.4354367842681661"/>
    <n v="9965789.9370979983"/>
    <n v="13684706.567565728"/>
    <n v="23650496.504663724"/>
    <n v="1621169.3628754446"/>
    <n v="2040769.2899506572"/>
    <n v="3661938.652826102"/>
    <n v="11586959.299973441"/>
    <n v="15725475.857516384"/>
    <n v="27312435.157489825"/>
    <n v="14305261.460000001"/>
    <n v="19643531.188999999"/>
    <n v="33948792.648999996"/>
    <n v="2327086.1370000001"/>
    <n v="2929395.307"/>
    <n v="5256481.4440000001"/>
    <n v="16632347.596999999"/>
    <n v="22572926.495999999"/>
    <n v="39205274.093000002"/>
  </r>
  <r>
    <x v="80"/>
    <n v="273086"/>
    <n v="377612"/>
    <n v="650698"/>
    <n v="28777"/>
    <n v="35086"/>
    <n v="63863"/>
    <n v="301863"/>
    <n v="412698"/>
    <n v="714561"/>
    <n v="14411990753"/>
    <n v="19832220369"/>
    <n v="34244211122"/>
    <n v="2351460132"/>
    <n v="2937425038"/>
    <n v="5288885170"/>
    <n v="16763450885"/>
    <n v="22769645407"/>
    <n v="39533096292"/>
    <n v="90.443760650000002"/>
    <n v="129.01505570699999"/>
    <n v="1.4264671745159236"/>
    <n v="10103275.427905137"/>
    <n v="13903033.117975624"/>
    <n v="24006308.545880761"/>
    <n v="1648450.2230470013"/>
    <n v="2059230.7278271753"/>
    <n v="3707680.9508741768"/>
    <n v="11751725.650952138"/>
    <n v="15962263.845802799"/>
    <n v="27713989.496754937"/>
    <n v="14411990.753"/>
    <n v="19832220.368999999"/>
    <n v="34244211.122000001"/>
    <n v="2351460.1320000002"/>
    <n v="2937425.0380000002"/>
    <n v="5288885.17"/>
    <n v="16763450.885"/>
    <n v="22769645.407000002"/>
    <n v="39533096.292000003"/>
  </r>
  <r>
    <x v="81"/>
    <n v="274911"/>
    <n v="379874"/>
    <n v="654785"/>
    <n v="29023"/>
    <n v="35272"/>
    <n v="64295"/>
    <n v="303934"/>
    <n v="415146"/>
    <n v="719080"/>
    <n v="14553598954"/>
    <n v="19949869049"/>
    <n v="34503468003"/>
    <n v="2346975364"/>
    <n v="2925067985"/>
    <n v="5272043349"/>
    <n v="16900574318"/>
    <n v="22874937034"/>
    <n v="39775511352"/>
    <n v="90.963671410000003"/>
    <n v="129.01505570699999"/>
    <n v="1.418314077556206"/>
    <n v="10261196.151332187"/>
    <n v="14065903.571495371"/>
    <n v="24327099.722827557"/>
    <n v="1654764.2028935531"/>
    <n v="2062355.6032384397"/>
    <n v="3717119.8061319925"/>
    <n v="11915960.354225738"/>
    <n v="16128259.17473381"/>
    <n v="28044219.52895955"/>
    <n v="14553598.954"/>
    <n v="19949869.048999999"/>
    <n v="34503468.002999999"/>
    <n v="2346975.3640000001"/>
    <n v="2925067.9849999999"/>
    <n v="5272043.3490000004"/>
    <n v="16900574.318"/>
    <n v="22874937.034000002"/>
    <n v="39775511.351999998"/>
  </r>
  <r>
    <x v="82"/>
    <n v="275948"/>
    <n v="381450"/>
    <n v="657398"/>
    <n v="29091"/>
    <n v="35349"/>
    <n v="64440"/>
    <n v="305039"/>
    <n v="416799"/>
    <n v="721838"/>
    <n v="14572582986"/>
    <n v="20025843295"/>
    <n v="34598426281"/>
    <n v="2351073283"/>
    <n v="2927213558"/>
    <n v="5278286841"/>
    <n v="16923656269"/>
    <n v="22953056853"/>
    <n v="39876713122"/>
    <n v="91.124380560000006"/>
    <n v="129.01505570699999"/>
    <n v="1.415812704724519"/>
    <n v="10292733.592071738"/>
    <n v="14144415.591253305"/>
    <n v="24437149.183325041"/>
    <n v="1660582.1343137748"/>
    <n v="2067514.6848393064"/>
    <n v="3728096.8191530816"/>
    <n v="11953315.726385511"/>
    <n v="16211930.276092613"/>
    <n v="28165246.002478123"/>
    <n v="14572582.986"/>
    <n v="20025843.295000002"/>
    <n v="34598426.281000003"/>
    <n v="2351073.2829999998"/>
    <n v="2927213.5580000002"/>
    <n v="5278286.841"/>
    <n v="16923656.269000001"/>
    <n v="22953056.853"/>
    <n v="39876713.122000001"/>
  </r>
  <r>
    <x v="83"/>
    <n v="277655"/>
    <n v="383881"/>
    <n v="661536"/>
    <n v="29464"/>
    <n v="35662"/>
    <n v="65126"/>
    <n v="307119"/>
    <n v="419543"/>
    <n v="726662"/>
    <n v="14706054701"/>
    <n v="20224673155"/>
    <n v="34930727856"/>
    <n v="2380563659"/>
    <n v="2959385958"/>
    <n v="5339949617"/>
    <n v="17086618360"/>
    <n v="23184059113"/>
    <n v="40270677473"/>
    <n v="91.565864430000005"/>
    <n v="129.01505570699999"/>
    <n v="1.4089863783858998"/>
    <n v="10437329.222335631"/>
    <n v="14354058.680232869"/>
    <n v="24791387.9025685"/>
    <n v="1689557.6107180789"/>
    <n v="2100365.2011101767"/>
    <n v="3789922.8118282557"/>
    <n v="12126886.83305371"/>
    <n v="16454423.881343046"/>
    <n v="28581310.714396756"/>
    <n v="14706054.700999999"/>
    <n v="20224673.155000001"/>
    <n v="34930727.855999999"/>
    <n v="2380563.659"/>
    <n v="2959385.9580000001"/>
    <n v="5339949.6169999996"/>
    <n v="17086618.359999999"/>
    <n v="23184059.113000002"/>
    <n v="40270677.472999997"/>
  </r>
  <r>
    <x v="84"/>
    <n v="281099"/>
    <n v="387145"/>
    <n v="668244"/>
    <n v="29626"/>
    <n v="35854"/>
    <n v="65480"/>
    <n v="310725"/>
    <n v="422999"/>
    <n v="733724"/>
    <n v="16041225586"/>
    <n v="21906233717"/>
    <n v="37947459303"/>
    <n v="2525715001"/>
    <n v="3119418376"/>
    <n v="5645133377"/>
    <n v="18566940587"/>
    <n v="25025652093"/>
    <n v="43592592680"/>
    <n v="91.952975289999998"/>
    <n v="129.01505570699999"/>
    <n v="1.403054716827967"/>
    <n v="11433071.99185081"/>
    <n v="15613242.629999293"/>
    <n v="27046314.621850103"/>
    <n v="1800154.3138033482"/>
    <n v="2223304.8637279067"/>
    <n v="4023459.1775312549"/>
    <n v="13233226.305654159"/>
    <n v="17836547.4937272"/>
    <n v="31069773.79938136"/>
    <n v="16041225.585999999"/>
    <n v="21906233.717"/>
    <n v="37947459.303000003"/>
    <n v="2525715.0010000002"/>
    <n v="3119418.3760000002"/>
    <n v="5645133.3770000003"/>
    <n v="18566940.587000001"/>
    <n v="25025652.092999998"/>
    <n v="43592592.68"/>
  </r>
  <r>
    <x v="85"/>
    <n v="282181"/>
    <n v="388790"/>
    <n v="670971"/>
    <n v="29711"/>
    <n v="35902"/>
    <n v="65613"/>
    <n v="311892"/>
    <n v="424692"/>
    <n v="736584"/>
    <n v="15892980879"/>
    <n v="21926701459"/>
    <n v="37819682338"/>
    <n v="2491109842"/>
    <n v="3092242871"/>
    <n v="5583352713"/>
    <n v="18384090721"/>
    <n v="25018944330"/>
    <n v="43403035051"/>
    <n v="92.574250430000006"/>
    <n v="129.01505570699999"/>
    <n v="1.3936386749850562"/>
    <n v="11403946.492207114"/>
    <n v="15733419.180000236"/>
    <n v="27137365.672207348"/>
    <n v="1787486.1588687696"/>
    <n v="2218826.8211149909"/>
    <n v="4006312.9799837605"/>
    <n v="13191432.651075883"/>
    <n v="17952246.001115225"/>
    <n v="31143678.65219111"/>
    <n v="15892980.879000001"/>
    <n v="21926701.458999999"/>
    <n v="37819682.338"/>
    <n v="2491109.8420000002"/>
    <n v="3092242.8709999998"/>
    <n v="5583352.7130000005"/>
    <n v="18384090.721000001"/>
    <n v="25018944.329999998"/>
    <n v="43403035.050999999"/>
  </r>
  <r>
    <x v="86"/>
    <n v="283655"/>
    <n v="391060"/>
    <n v="674715"/>
    <n v="29687"/>
    <n v="35845"/>
    <n v="65532"/>
    <n v="313342"/>
    <n v="426905"/>
    <n v="740247"/>
    <n v="16104807119"/>
    <n v="22248031108"/>
    <n v="38352838227"/>
    <n v="2511621644"/>
    <n v="3101324763"/>
    <n v="5612946407"/>
    <n v="18616428763"/>
    <n v="25349355871"/>
    <n v="43965784634"/>
    <n v="93.047945729999995"/>
    <n v="129.01505570699999"/>
    <n v="1.3865438371027214"/>
    <n v="11615072.447079713"/>
    <n v="16045674.51288723"/>
    <n v="27660746.959966943"/>
    <n v="1811426.0629856505"/>
    <n v="2236730.4083803301"/>
    <n v="4048156.4713659808"/>
    <n v="13426498.510065364"/>
    <n v="18282404.921267558"/>
    <n v="31708903.43133292"/>
    <n v="16104807.119000001"/>
    <n v="22248031.107999999"/>
    <n v="38352838.226999998"/>
    <n v="2511621.6439999999"/>
    <n v="3101324.7629999998"/>
    <n v="5612946.4069999997"/>
    <n v="18616428.763"/>
    <n v="25349355.870999999"/>
    <n v="43965784.634000003"/>
  </r>
  <r>
    <x v="87"/>
    <n v="285404"/>
    <n v="393767"/>
    <n v="679171"/>
    <n v="29631"/>
    <n v="35726"/>
    <n v="65357"/>
    <n v="315035"/>
    <n v="429493"/>
    <n v="744528"/>
    <n v="16237880278"/>
    <n v="22458624022"/>
    <n v="38696504300"/>
    <n v="2500792061"/>
    <n v="3086793074"/>
    <n v="5587585135"/>
    <n v="18738672339"/>
    <n v="25545417096"/>
    <n v="44284089435"/>
    <n v="93.427485750000002"/>
    <n v="129.01505570699999"/>
    <n v="1.3809111384226669"/>
    <n v="11758816.209236728"/>
    <n v="16263627.250956319"/>
    <n v="28022443.460193049"/>
    <n v="1810972.4742002639"/>
    <n v="2235330.7089157533"/>
    <n v="4046303.1831160174"/>
    <n v="13569788.683436994"/>
    <n v="18498957.959872074"/>
    <n v="32068746.643309068"/>
    <n v="16237880.278000001"/>
    <n v="22458624.022"/>
    <n v="38696504.299999997"/>
    <n v="2500792.0610000002"/>
    <n v="3086793.074"/>
    <n v="5587585.1349999998"/>
    <n v="18738672.339000002"/>
    <n v="25545417.096000001"/>
    <n v="44284089.435000002"/>
  </r>
  <r>
    <x v="88"/>
    <n v="286695"/>
    <n v="394851"/>
    <n v="681546"/>
    <n v="29591"/>
    <n v="35684"/>
    <n v="65275"/>
    <n v="316286"/>
    <n v="430535"/>
    <n v="746821"/>
    <n v="16295615647"/>
    <n v="22486036004"/>
    <n v="38781651651"/>
    <n v="2498516558"/>
    <n v="3085806031"/>
    <n v="5584322589"/>
    <n v="18794132205"/>
    <n v="25571842035"/>
    <n v="44365974240"/>
    <n v="93.403431920000003"/>
    <n v="129.01505570699999"/>
    <n v="1.3812667592075345"/>
    <n v="11797587.640745936"/>
    <n v="16279285.557339245"/>
    <n v="28076873.198085178"/>
    <n v="1808858.8184323339"/>
    <n v="2234040.60832565"/>
    <n v="4042899.4267579843"/>
    <n v="13606446.459178269"/>
    <n v="18513326.165664893"/>
    <n v="32119772.624843162"/>
    <n v="16295615.647"/>
    <n v="22486036.004000001"/>
    <n v="38781651.651000001"/>
    <n v="2498516.5580000002"/>
    <n v="3085806.031"/>
    <n v="5584322.5889999997"/>
    <n v="18794132.204999998"/>
    <n v="25571842.035"/>
    <n v="44365974.240000002"/>
  </r>
  <r>
    <x v="89"/>
    <n v="288817"/>
    <n v="397672"/>
    <n v="686489"/>
    <n v="29530"/>
    <n v="35597"/>
    <n v="65127"/>
    <n v="318347"/>
    <n v="433269"/>
    <n v="751616"/>
    <n v="16418859100"/>
    <n v="22713656139"/>
    <n v="39132515239"/>
    <n v="2488140257"/>
    <n v="3070197758"/>
    <n v="5558338015"/>
    <n v="18906999357"/>
    <n v="25783853897"/>
    <n v="44690853254"/>
    <n v="93.412779229999998"/>
    <n v="129.01505570699999"/>
    <n v="1.3811285433370999"/>
    <n v="11888002.155345041"/>
    <n v="16445722.049968632"/>
    <n v="28333724.205313671"/>
    <n v="1801526.9244875098"/>
    <n v="2222963.0781373545"/>
    <n v="4024490.0026248642"/>
    <n v="13689529.07983255"/>
    <n v="18668685.128105987"/>
    <n v="32358214.207938537"/>
    <n v="16418859.1"/>
    <n v="22713656.138999999"/>
    <n v="39132515.239"/>
    <n v="2488140.2570000002"/>
    <n v="3070197.7579999999"/>
    <n v="5558338.0149999997"/>
    <n v="18906999.357000001"/>
    <n v="25783853.897"/>
    <n v="44690853.254000001"/>
  </r>
  <r>
    <x v="90"/>
    <n v="290198"/>
    <n v="399583"/>
    <n v="689781"/>
    <n v="29617"/>
    <n v="35653"/>
    <n v="65270"/>
    <n v="319815"/>
    <n v="435236"/>
    <n v="755051"/>
    <n v="16548300026"/>
    <n v="22789592183"/>
    <n v="39337892209"/>
    <n v="2503378238"/>
    <n v="3090894367"/>
    <n v="5594272605"/>
    <n v="19051678264"/>
    <n v="25880486550"/>
    <n v="44932164814"/>
    <n v="93.852448350000003"/>
    <n v="129.01505570699999"/>
    <n v="1.3746583917115252"/>
    <n v="12038118.070480375"/>
    <n v="16578367.629666673"/>
    <n v="28616485.700147048"/>
    <n v="1821091.1547873043"/>
    <n v="2248481.7941944594"/>
    <n v="4069572.9489817638"/>
    <n v="13859209.225267678"/>
    <n v="18826849.423861135"/>
    <n v="32686058.64912881"/>
    <n v="16548300.026000001"/>
    <n v="22789592.182999998"/>
    <n v="39337892.208999999"/>
    <n v="2503378.2379999999"/>
    <n v="3090894.3670000001"/>
    <n v="5594272.6050000004"/>
    <n v="19051678.263999999"/>
    <n v="25880486.550000001"/>
    <n v="44932164.814000003"/>
  </r>
  <r>
    <x v="91"/>
    <n v="291345"/>
    <n v="401765"/>
    <n v="693110"/>
    <n v="29599"/>
    <n v="35604"/>
    <n v="65203"/>
    <n v="320944"/>
    <n v="437369"/>
    <n v="758313"/>
    <n v="16407786059"/>
    <n v="22635180851"/>
    <n v="39042966910"/>
    <n v="2490719319"/>
    <n v="3077814227"/>
    <n v="5568533546"/>
    <n v="18898505378"/>
    <n v="25712995078"/>
    <n v="44611500456"/>
    <n v="94.113330169999998"/>
    <n v="129.01505570699999"/>
    <n v="1.370847843487802"/>
    <n v="11969078.944060067"/>
    <n v="16511811.255004108"/>
    <n v="28480890.199064173"/>
    <n v="1816918.8731135519"/>
    <n v="2245190.2606267529"/>
    <n v="4062109.1337403045"/>
    <n v="13785997.817173619"/>
    <n v="18757001.515630864"/>
    <n v="32542999.332804482"/>
    <n v="16407786.059"/>
    <n v="22635180.851"/>
    <n v="39042966.909999996"/>
    <n v="2490719.3190000001"/>
    <n v="3077814.227"/>
    <n v="5568533.5460000001"/>
    <n v="18898505.377999999"/>
    <n v="25712995.078000002"/>
    <n v="44611500.456"/>
  </r>
  <r>
    <x v="92"/>
    <n v="292122"/>
    <n v="402760"/>
    <n v="694882"/>
    <n v="29505"/>
    <n v="35532"/>
    <n v="65037"/>
    <n v="321627"/>
    <n v="438292"/>
    <n v="759919"/>
    <n v="16352677604"/>
    <n v="22620982057"/>
    <n v="38973659661"/>
    <n v="2476491708"/>
    <n v="3056782234"/>
    <n v="5533273942"/>
    <n v="18829169312"/>
    <n v="25677764291"/>
    <n v="44506933603"/>
    <n v="94.47035631"/>
    <n v="129.01505570699999"/>
    <n v="1.3656670806199056"/>
    <n v="11974131.789555306"/>
    <n v="16564053.112221062"/>
    <n v="28538184.901776366"/>
    <n v="1813393.4273907132"/>
    <n v="2238307.0349857602"/>
    <n v="4051700.4623764735"/>
    <n v="13787525.216946019"/>
    <n v="18802360.147206821"/>
    <n v="32589885.364152841"/>
    <n v="16352677.604"/>
    <n v="22620982.057"/>
    <n v="38973659.660999998"/>
    <n v="2476491.7080000001"/>
    <n v="3056782.2340000002"/>
    <n v="5533273.9419999998"/>
    <n v="18829169.311999999"/>
    <n v="25677764.291000001"/>
    <n v="44506933.603"/>
  </r>
  <r>
    <x v="93"/>
    <n v="293491"/>
    <n v="405007"/>
    <n v="698498"/>
    <n v="29521"/>
    <n v="35542"/>
    <n v="65063"/>
    <n v="323012"/>
    <n v="440549"/>
    <n v="763561"/>
    <n v="16495083677"/>
    <n v="22744876349"/>
    <n v="39239960026"/>
    <n v="2496793482"/>
    <n v="3082608775"/>
    <n v="5579402257"/>
    <n v="18991877159"/>
    <n v="25827485124"/>
    <n v="44819362283"/>
    <n v="94.778282419999996"/>
    <n v="129.01505570699999"/>
    <n v="1.3612301511783398"/>
    <n v="12117777.19052222"/>
    <n v="16709060.058147442"/>
    <n v="28826837.248669662"/>
    <n v="1834218.4676402204"/>
    <n v="2264575.7385931835"/>
    <n v="4098794.2062334041"/>
    <n v="13951995.658162441"/>
    <n v="18973635.796740625"/>
    <n v="32925631.454903066"/>
    <n v="16495083.676999999"/>
    <n v="22744876.348999999"/>
    <n v="39239960.026000001"/>
    <n v="2496793.4819999998"/>
    <n v="3082608.7749999999"/>
    <n v="5579402.2570000002"/>
    <n v="18991877.159000002"/>
    <n v="25827485.124000002"/>
    <n v="44819362.283"/>
  </r>
  <r>
    <x v="94"/>
    <n v="295268"/>
    <n v="407494"/>
    <n v="702762"/>
    <n v="29498"/>
    <n v="35521"/>
    <n v="65019"/>
    <n v="324766"/>
    <n v="443015"/>
    <n v="767781"/>
    <n v="16761793857"/>
    <n v="23151650998"/>
    <n v="39913444855"/>
    <n v="2484643830"/>
    <n v="3071492417"/>
    <n v="5556136247"/>
    <n v="19246437687"/>
    <n v="26223143415"/>
    <n v="45469581102"/>
    <n v="94.991013120000005"/>
    <n v="129.01505570699999"/>
    <n v="1.3581817002416658"/>
    <n v="12341348.623691158"/>
    <n v="17046063.125339229"/>
    <n v="29387411.749030389"/>
    <n v="1829389.85966156"/>
    <n v="2261473.8635143433"/>
    <n v="4090863.7231759033"/>
    <n v="14170738.483352719"/>
    <n v="19307536.988853574"/>
    <n v="33478275.472206291"/>
    <n v="16761793.857000001"/>
    <n v="23151650.998"/>
    <n v="39913444.854999997"/>
    <n v="2484643.83"/>
    <n v="3071492.4169999999"/>
    <n v="5556136.2470000004"/>
    <n v="19246437.686999999"/>
    <n v="26223143.414999999"/>
    <n v="45469581.101999998"/>
  </r>
  <r>
    <x v="95"/>
    <n v="296574"/>
    <n v="409023"/>
    <n v="705597"/>
    <n v="29478"/>
    <n v="35515"/>
    <n v="64993"/>
    <n v="326052"/>
    <n v="444538"/>
    <n v="770590"/>
    <n v="16626167460"/>
    <n v="22891099246"/>
    <n v="39517266706"/>
    <n v="2479221224"/>
    <n v="3064223888"/>
    <n v="5543445112"/>
    <n v="19105388684"/>
    <n v="25955323134"/>
    <n v="45060711818"/>
    <n v="95.418256529999994"/>
    <n v="129.01505570699999"/>
    <n v="1.3521003254386332"/>
    <n v="12296548.671124922"/>
    <n v="16930030.128181446"/>
    <n v="29226578.79930637"/>
    <n v="1833607.4456573471"/>
    <n v="2266269.6179781919"/>
    <n v="4099877.0636355388"/>
    <n v="14130156.116782269"/>
    <n v="19196299.746159639"/>
    <n v="33326455.862941906"/>
    <n v="16626167.460000001"/>
    <n v="22891099.245999999"/>
    <n v="39517266.706"/>
    <n v="2479221.2239999999"/>
    <n v="3064223.8879999998"/>
    <n v="5543445.1119999997"/>
    <n v="19105388.684"/>
    <n v="25955323.134"/>
    <n v="45060711.818000004"/>
  </r>
  <r>
    <x v="96"/>
    <n v="298366"/>
    <n v="409755"/>
    <n v="708121"/>
    <n v="29434"/>
    <n v="35484"/>
    <n v="64918"/>
    <n v="327800"/>
    <n v="445239"/>
    <n v="773039"/>
    <n v="17844580951"/>
    <n v="24588525248"/>
    <n v="42433106199"/>
    <n v="2595310706"/>
    <n v="3195549461"/>
    <n v="5790860167"/>
    <n v="20439891657"/>
    <n v="27784074709"/>
    <n v="48223966366"/>
    <n v="95.649096819999997"/>
    <n v="129.01505570699999"/>
    <n v="1.3488371557735739"/>
    <n v="13229603.643863091"/>
    <n v="18229424.614195324"/>
    <n v="31459028.258058414"/>
    <n v="1924109.7377033322"/>
    <n v="2369114.3495875266"/>
    <n v="4293224.0872908588"/>
    <n v="15153713.381566424"/>
    <n v="20598538.963782851"/>
    <n v="35752252.345349275"/>
    <n v="17844580.951000001"/>
    <n v="24588525.248"/>
    <n v="42433106.199000001"/>
    <n v="2595310.7059999998"/>
    <n v="3195549.4610000001"/>
    <n v="5790860.1670000004"/>
    <n v="20439891.657000002"/>
    <n v="27784074.708999999"/>
    <n v="48223966.365999997"/>
  </r>
  <r>
    <x v="97"/>
    <n v="299699"/>
    <n v="411971"/>
    <n v="711670"/>
    <n v="29404"/>
    <n v="35469"/>
    <n v="64873"/>
    <n v="329103"/>
    <n v="447440"/>
    <n v="776543"/>
    <n v="17975217673"/>
    <n v="24867925235"/>
    <n v="42843142908"/>
    <n v="2586263131"/>
    <n v="3192667899"/>
    <n v="5778931030"/>
    <n v="20561480804"/>
    <n v="28060593134"/>
    <n v="48622073938"/>
    <n v="95.695814540000001"/>
    <n v="129.01505570699999"/>
    <n v="1.3481786672401732"/>
    <n v="13332964.027532546"/>
    <n v="18445570.931563977"/>
    <n v="31778534.959096521"/>
    <n v="1918338.565832882"/>
    <n v="2368134.1179620055"/>
    <n v="4286472.6837948877"/>
    <n v="15251302.593365427"/>
    <n v="20813705.049525984"/>
    <n v="36065007.642891414"/>
    <n v="17975217.673"/>
    <n v="24867925.234999999"/>
    <n v="42843142.908"/>
    <n v="2586263.1310000001"/>
    <n v="3192667.8990000002"/>
    <n v="5778931.0300000003"/>
    <n v="20561480.804000001"/>
    <n v="28060593.134"/>
    <n v="48622073.938000001"/>
  </r>
  <r>
    <x v="98"/>
    <n v="300890"/>
    <n v="413826"/>
    <n v="714716"/>
    <n v="29305"/>
    <n v="35378"/>
    <n v="64683"/>
    <n v="330195"/>
    <n v="449204"/>
    <n v="779399"/>
    <n v="18029193178"/>
    <n v="25033986456"/>
    <n v="43063179634"/>
    <n v="2573433933"/>
    <n v="3175030485"/>
    <n v="5748464418"/>
    <n v="20602627111"/>
    <n v="28209016941"/>
    <n v="48811644052"/>
    <n v="95.928713310000006"/>
    <n v="129.01505570699999"/>
    <n v="1.344905516350243"/>
    <n v="13405546.307020128"/>
    <n v="18613936.928399511"/>
    <n v="32019483.235419638"/>
    <n v="1913468.1966237256"/>
    <n v="2360783.3014294459"/>
    <n v="4274251.4980531707"/>
    <n v="15319014.503643854"/>
    <n v="20974720.229828957"/>
    <n v="36293734.733472809"/>
    <n v="18029193.177999999"/>
    <n v="25033986.456"/>
    <n v="43063179.634000003"/>
    <n v="2573433.9330000002"/>
    <n v="3175030.4849999999"/>
    <n v="5748464.4179999996"/>
    <n v="20602627.111000001"/>
    <n v="28209016.941"/>
    <n v="48811644.052000001"/>
  </r>
  <r>
    <x v="99"/>
    <n v="302315"/>
    <n v="415563"/>
    <n v="717878"/>
    <n v="29264"/>
    <n v="35331"/>
    <n v="64595"/>
    <n v="331579"/>
    <n v="450894"/>
    <n v="782473"/>
    <n v="18068775129"/>
    <n v="25096386040"/>
    <n v="43165161169"/>
    <n v="2567636250"/>
    <n v="3174256344"/>
    <n v="5741892594"/>
    <n v="20636411379"/>
    <n v="28270642384"/>
    <n v="48907053763"/>
    <n v="96.087759489999996"/>
    <n v="129.01505570699999"/>
    <n v="1.3426794046584756"/>
    <n v="13457252.018843604"/>
    <n v="18691272.058636758"/>
    <n v="32148524.077480361"/>
    <n v="1912322.6595205762"/>
    <n v="2364120.8266000068"/>
    <n v="4276443.4861205835"/>
    <n v="15369574.678364182"/>
    <n v="21055392.885236762"/>
    <n v="36424967.563600942"/>
    <n v="18068775.129000001"/>
    <n v="25096386.039999999"/>
    <n v="43165161.169"/>
    <n v="2567636.25"/>
    <n v="3174256.344"/>
    <n v="5741892.5939999996"/>
    <n v="20636411.379000001"/>
    <n v="28270642.384"/>
    <n v="48907053.762999997"/>
  </r>
  <r>
    <x v="100"/>
    <n v="304146"/>
    <n v="418973"/>
    <n v="723119"/>
    <n v="29235"/>
    <n v="35297"/>
    <n v="64532"/>
    <n v="333381"/>
    <n v="454270"/>
    <n v="787651"/>
    <n v="18306691760"/>
    <n v="25579163465"/>
    <n v="43885855225"/>
    <n v="2564748517"/>
    <n v="3174145174"/>
    <n v="5738893691"/>
    <n v="20871440277"/>
    <n v="28753308639"/>
    <n v="49624748916"/>
    <n v="96.139417210000005"/>
    <n v="129.01505570699999"/>
    <n v="1.3419579549269454"/>
    <n v="13641777.443762457"/>
    <n v="19061076.668674394"/>
    <n v="32702854.112436853"/>
    <n v="1911198.8625154966"/>
    <n v="2365308.959454543"/>
    <n v="4276507.82197004"/>
    <n v="15552976.306277955"/>
    <n v="21426385.628128938"/>
    <n v="36979361.934406891"/>
    <n v="18306691.760000002"/>
    <n v="25579163.465"/>
    <n v="43885855.225000001"/>
    <n v="2564748.517"/>
    <n v="3174145.1740000001"/>
    <n v="5738893.6909999996"/>
    <n v="20871440.276999999"/>
    <n v="28753308.638999999"/>
    <n v="49624748.916000001"/>
  </r>
  <r>
    <x v="101"/>
    <n v="305119"/>
    <n v="420635"/>
    <n v="725754"/>
    <n v="29476"/>
    <n v="35407"/>
    <n v="64883"/>
    <n v="334595"/>
    <n v="456042"/>
    <n v="790637"/>
    <n v="18209781609"/>
    <n v="25463423947"/>
    <n v="43673205556"/>
    <n v="2584181940"/>
    <n v="3175970482"/>
    <n v="5760152422"/>
    <n v="20793963549"/>
    <n v="28639394429"/>
    <n v="49433357978"/>
    <n v="95.943074190000004"/>
    <n v="129.01505570699999"/>
    <n v="1.3447042092012413"/>
    <n v="13541849.192110932"/>
    <n v="18936078.114997022"/>
    <n v="32477927.307107951"/>
    <n v="1921747.4908738572"/>
    <n v="2361835.7556019975"/>
    <n v="4283583.246475854"/>
    <n v="15463596.682984788"/>
    <n v="21297913.870599017"/>
    <n v="36761510.553583808"/>
    <n v="18209781.609000001"/>
    <n v="25463423.947000001"/>
    <n v="43673205.556000002"/>
    <n v="2584181.94"/>
    <n v="3175970.4819999998"/>
    <n v="5760152.4220000003"/>
    <n v="20793963.548999999"/>
    <n v="28639394.429000001"/>
    <n v="49433357.978"/>
  </r>
  <r>
    <x v="102"/>
    <n v="306164"/>
    <n v="422492"/>
    <n v="728656"/>
    <n v="29465"/>
    <n v="35386"/>
    <n v="64851"/>
    <n v="335629"/>
    <n v="457878"/>
    <n v="793507"/>
    <n v="20062643259"/>
    <n v="28092849913"/>
    <n v="48155493172"/>
    <n v="2863941809"/>
    <n v="3510119871"/>
    <n v="6374061680"/>
    <n v="22926585068"/>
    <n v="31602969784"/>
    <n v="54529554852"/>
    <n v="96.461260159999995"/>
    <n v="129.01505570699999"/>
    <n v="1.3374805128297425"/>
    <n v="15000325.661981378"/>
    <n v="21004305.964475866"/>
    <n v="36004631.626457244"/>
    <n v="2141296.1022816575"/>
    <n v="2624426.9260967006"/>
    <n v="4765723.028378359"/>
    <n v="17141621.764263038"/>
    <n v="23628732.890572567"/>
    <n v="40770354.654835604"/>
    <n v="20062643.259"/>
    <n v="28092849.912999999"/>
    <n v="48155493.171999998"/>
    <n v="2863941.8089999999"/>
    <n v="3510119.8709999998"/>
    <n v="6374061.6799999997"/>
    <n v="22926585.068"/>
    <n v="31602969.784000002"/>
    <n v="54529554.851999998"/>
  </r>
  <r>
    <x v="103"/>
    <n v="306699"/>
    <n v="424127"/>
    <n v="730826"/>
    <n v="29378"/>
    <n v="35320"/>
    <n v="64698"/>
    <n v="336077"/>
    <n v="459447"/>
    <n v="795524"/>
    <n v="20023786872"/>
    <n v="27978911712"/>
    <n v="48002698584"/>
    <n v="2851866179"/>
    <n v="3504848284"/>
    <n v="6356714463"/>
    <n v="22875653051"/>
    <n v="31483759996"/>
    <n v="54359413047"/>
    <n v="96.692182329999994"/>
    <n v="129.01505570699999"/>
    <n v="1.3342863155853233"/>
    <n v="15007114.019014718"/>
    <n v="20969196.330044232"/>
    <n v="35976310.349058941"/>
    <n v="2137371.976080671"/>
    <n v="2626758.7721324242"/>
    <n v="4764130.7482130947"/>
    <n v="17144485.995095387"/>
    <n v="23595955.102176655"/>
    <n v="40740441.097272038"/>
    <n v="20023786.872000001"/>
    <n v="27978911.712000001"/>
    <n v="48002698.583999999"/>
    <n v="2851866.179"/>
    <n v="3504848.284"/>
    <n v="6356714.4630000005"/>
    <n v="22875653.050999999"/>
    <n v="31483759.995999999"/>
    <n v="54359413.046999998"/>
  </r>
  <r>
    <x v="104"/>
    <n v="308300"/>
    <n v="424388"/>
    <n v="732688"/>
    <n v="29336"/>
    <n v="35219"/>
    <n v="64555"/>
    <n v="337636"/>
    <n v="459607"/>
    <n v="797243"/>
    <n v="20054637783"/>
    <n v="27879944389"/>
    <n v="47934582172"/>
    <n v="2844920296"/>
    <n v="3489106291"/>
    <n v="6334026587"/>
    <n v="22899558079"/>
    <n v="31369050680"/>
    <n v="54268608759"/>
    <n v="97.061786810000001"/>
    <n v="129.01505570699999"/>
    <n v="1.3292054468309864"/>
    <n v="15087688.536646528"/>
    <n v="20974894.78053955"/>
    <n v="36062583.31718608"/>
    <n v="2140316.4595681517"/>
    <n v="2624956.3596948255"/>
    <n v="4765272.8192629777"/>
    <n v="17228004.99621468"/>
    <n v="23599851.140234377"/>
    <n v="40827856.136449061"/>
    <n v="20054637.783"/>
    <n v="27879944.388999999"/>
    <n v="47934582.171999998"/>
    <n v="2844920.2960000001"/>
    <n v="3489106.2910000002"/>
    <n v="6334026.5870000003"/>
    <n v="22899558.079"/>
    <n v="31369050.68"/>
    <n v="54268608.759000003"/>
  </r>
  <r>
    <x v="105"/>
    <n v="310215"/>
    <n v="427169"/>
    <n v="737384"/>
    <n v="29366"/>
    <n v="35233"/>
    <n v="64599"/>
    <n v="339581"/>
    <n v="462402"/>
    <n v="801983"/>
    <n v="20253871109"/>
    <n v="28196861346"/>
    <n v="48450732455"/>
    <n v="2843535737"/>
    <n v="3493294386"/>
    <n v="6336830123"/>
    <n v="23097406846"/>
    <n v="31690155732"/>
    <n v="54787562578"/>
    <n v="97.29417085"/>
    <n v="129.01505570699999"/>
    <n v="1.3260306817959793"/>
    <n v="15274059.180567455"/>
    <n v="21264109.294824235"/>
    <n v="36538168.475391693"/>
    <n v="2144396.6388083179"/>
    <n v="2634399.3649292286"/>
    <n v="4778796.0037375465"/>
    <n v="17418455.819375776"/>
    <n v="23898508.659753464"/>
    <n v="41316964.479129232"/>
    <n v="20253871.109000001"/>
    <n v="28196861.346000001"/>
    <n v="48450732.454999998"/>
    <n v="2843535.7370000002"/>
    <n v="3493294.3859999999"/>
    <n v="6336830.1229999997"/>
    <n v="23097406.846000001"/>
    <n v="31690155.732000001"/>
    <n v="54787562.578000002"/>
  </r>
  <r>
    <x v="106"/>
    <n v="312104"/>
    <n v="429990"/>
    <n v="742094"/>
    <n v="29372"/>
    <n v="35231"/>
    <n v="64603"/>
    <n v="341476"/>
    <n v="465221"/>
    <n v="806697"/>
    <n v="20421904558"/>
    <n v="28398884397"/>
    <n v="48820788955"/>
    <n v="2844504024"/>
    <n v="3489339557"/>
    <n v="6333843581"/>
    <n v="23266408582"/>
    <n v="31888223954"/>
    <n v="55154632536"/>
    <n v="97.417611260000001"/>
    <n v="129.01505570699999"/>
    <n v="1.3243504335439809"/>
    <n v="15420317.79560844"/>
    <n v="21443632.801179502"/>
    <n v="36863950.596787944"/>
    <n v="2147848.4485319084"/>
    <n v="2634755.4760581586"/>
    <n v="4782603.924590067"/>
    <n v="17568166.244140346"/>
    <n v="24078388.277237661"/>
    <n v="41646554.521378003"/>
    <n v="20421904.557999998"/>
    <n v="28398884.397"/>
    <n v="48820788.954999998"/>
    <n v="2844504.0240000002"/>
    <n v="3489339.557"/>
    <n v="6333843.5810000002"/>
    <n v="23266408.581999999"/>
    <n v="31888223.954"/>
    <n v="55154632.535999998"/>
  </r>
  <r>
    <x v="107"/>
    <n v="313616"/>
    <n v="432504"/>
    <n v="746120"/>
    <n v="29496"/>
    <n v="35330"/>
    <n v="64826"/>
    <n v="343112"/>
    <n v="467834"/>
    <n v="810946"/>
    <n v="20410585299"/>
    <n v="28506998823"/>
    <n v="48917584122"/>
    <n v="2850199068"/>
    <n v="3494063541"/>
    <n v="6344262609"/>
    <n v="23260784367"/>
    <n v="32001062364"/>
    <n v="55261846731"/>
    <n v="97.037847170000006"/>
    <n v="129.01505570699999"/>
    <n v="1.3295333673363476"/>
    <n v="15351690.901817355"/>
    <n v="21441356.436290368"/>
    <n v="36793047.33810772"/>
    <n v="2143758.9593634862"/>
    <n v="2628037.4955915385"/>
    <n v="4771796.4549550246"/>
    <n v="17495449.861180842"/>
    <n v="24069393.931881905"/>
    <n v="41564843.793062747"/>
    <n v="20410585.298999999"/>
    <n v="28506998.822999999"/>
    <n v="48917584.122000001"/>
    <n v="2850199.068"/>
    <n v="3494063.5410000002"/>
    <n v="6344262.6090000002"/>
    <n v="23260784.366999999"/>
    <n v="32001062.364"/>
    <n v="55261846.730999999"/>
  </r>
  <r>
    <x v="108"/>
    <n v="316011"/>
    <n v="434836"/>
    <n v="750847"/>
    <n v="29485"/>
    <n v="35288"/>
    <n v="64773"/>
    <n v="345496"/>
    <n v="470124"/>
    <n v="815620"/>
    <n v="21475352472"/>
    <n v="29820947833"/>
    <n v="51296300305"/>
    <n v="2915674809"/>
    <n v="3569695781"/>
    <n v="6485370590"/>
    <n v="24391027281"/>
    <n v="33390643614"/>
    <n v="57781670895"/>
    <n v="97.271810860000002"/>
    <n v="129.01505570699999"/>
    <n v="1.326335498088824"/>
    <n v="16191493.40641549"/>
    <n v="22483713.868753668"/>
    <n v="38675207.275169156"/>
    <n v="2198293.5789634869"/>
    <n v="2691397.3019222771"/>
    <n v="4889690.880885764"/>
    <n v="18389786.985378977"/>
    <n v="25175111.170675948"/>
    <n v="43564898.156054921"/>
    <n v="21475352.471999999"/>
    <n v="29820947.833000001"/>
    <n v="51296300.305"/>
    <n v="2915674.8089999999"/>
    <n v="3569695.781"/>
    <n v="6485370.5899999999"/>
    <n v="24391027.280999999"/>
    <n v="33390643.614"/>
    <n v="57781670.895000003"/>
  </r>
  <r>
    <x v="109"/>
    <n v="317865"/>
    <n v="436895"/>
    <n v="754760"/>
    <n v="29535"/>
    <n v="35290"/>
    <n v="64825"/>
    <n v="347400"/>
    <n v="472185"/>
    <n v="819585"/>
    <n v="21403202716"/>
    <n v="29744478148"/>
    <n v="51147680864"/>
    <n v="2916354606"/>
    <n v="3550245569"/>
    <n v="6466600175"/>
    <n v="24319557322"/>
    <n v="33294723717"/>
    <n v="57614281039"/>
    <n v="97.468426390000005"/>
    <n v="129.01505570699999"/>
    <n v="1.3236599839087644"/>
    <n v="16169713.503611706"/>
    <n v="22471388.807996321"/>
    <n v="38641102.311608024"/>
    <n v="2203250.563931088"/>
    <n v="2682143.1577285691"/>
    <n v="4885393.7216596566"/>
    <n v="18372964.067542795"/>
    <n v="25153531.965724893"/>
    <n v="43526496.033267684"/>
    <n v="21403202.715999998"/>
    <n v="29744478.147999998"/>
    <n v="51147680.864"/>
    <n v="2916354.6060000001"/>
    <n v="3550245.5690000001"/>
    <n v="6466600.1749999998"/>
    <n v="24319557.322000001"/>
    <n v="33294723.717"/>
    <n v="57614281.038999997"/>
  </r>
  <r>
    <x v="110"/>
    <n v="319533"/>
    <n v="439139"/>
    <n v="758672"/>
    <n v="29509"/>
    <n v="35214"/>
    <n v="64723"/>
    <n v="349042"/>
    <n v="474353"/>
    <n v="823395"/>
    <n v="21478966999"/>
    <n v="29976170540"/>
    <n v="51455137539"/>
    <n v="2901995397"/>
    <n v="3535566330"/>
    <n v="6437561727"/>
    <n v="24380962396"/>
    <n v="33511736870"/>
    <n v="57892699266"/>
    <n v="97.321077840000001"/>
    <n v="129.01505570699999"/>
    <n v="1.3256640654875014"/>
    <n v="16202420.777771704"/>
    <n v="22612192.123482298"/>
    <n v="38814612.901253998"/>
    <n v="2189088.0748380371"/>
    <n v="2667015.288447022"/>
    <n v="4856103.3632850591"/>
    <n v="18391508.852609742"/>
    <n v="25279207.411929321"/>
    <n v="43670716.264539063"/>
    <n v="21478966.999000002"/>
    <n v="29976170.539999999"/>
    <n v="51455137.538999997"/>
    <n v="2901995.3969999999"/>
    <n v="3535566.33"/>
    <n v="6437561.727"/>
    <n v="24380962.396000002"/>
    <n v="33511736.870000001"/>
    <n v="57892699.266000003"/>
  </r>
  <r>
    <x v="111"/>
    <n v="321666"/>
    <n v="442652"/>
    <n v="764318"/>
    <n v="29486"/>
    <n v="35178"/>
    <n v="64664"/>
    <n v="351152"/>
    <n v="477830"/>
    <n v="828982"/>
    <n v="21719831153"/>
    <n v="30342106068"/>
    <n v="52061937221"/>
    <n v="2901994196"/>
    <n v="3546912231"/>
    <n v="6448906427"/>
    <n v="24621825349"/>
    <n v="33889018299"/>
    <n v="58510843648"/>
    <n v="97.892102530000003"/>
    <n v="129.01505570699999"/>
    <n v="1.3179311953940518"/>
    <n v="16480246.638752587"/>
    <n v="23022526.649373326"/>
    <n v="39502773.28812591"/>
    <n v="2201931.4863643735"/>
    <n v="2691272.6881311121"/>
    <n v="4893204.1744954865"/>
    <n v="18682178.125116959"/>
    <n v="25713799.337504435"/>
    <n v="44395977.462621398"/>
    <n v="21719831.153000001"/>
    <n v="30342106.068"/>
    <n v="52061937.221000001"/>
    <n v="2901994.196"/>
    <n v="3546912.2310000001"/>
    <n v="6448906.4270000001"/>
    <n v="24621825.348999999"/>
    <n v="33889018.299000002"/>
    <n v="58510843.648000002"/>
  </r>
  <r>
    <x v="112"/>
    <n v="323597"/>
    <n v="445509"/>
    <n v="769106"/>
    <n v="29463"/>
    <n v="35101"/>
    <n v="64564"/>
    <n v="353060"/>
    <n v="480610"/>
    <n v="833670"/>
    <n v="21792278573"/>
    <n v="30540621130"/>
    <n v="52332899703"/>
    <n v="2902061934"/>
    <n v="3535958880"/>
    <n v="6438020814"/>
    <n v="24694340507"/>
    <n v="34076580010"/>
    <n v="58770920517"/>
    <n v="97.97588863"/>
    <n v="129.01505570699999"/>
    <n v="1.3168041393757348"/>
    <n v="16549369.736437185"/>
    <n v="23192986.881464828"/>
    <n v="39742356.617902018"/>
    <n v="2203867.5663457424"/>
    <n v="2685258.0230164775"/>
    <n v="4889125.5893622199"/>
    <n v="18753237.302782927"/>
    <n v="25878244.904481303"/>
    <n v="44631482.207264237"/>
    <n v="21792278.572999999"/>
    <n v="30540621.129999999"/>
    <n v="52332899.703000002"/>
    <n v="2902061.9339999999"/>
    <n v="3535958.88"/>
    <n v="6438020.8140000002"/>
    <n v="24694340.506999999"/>
    <n v="34076580.009999998"/>
    <n v="58770920.516999997"/>
  </r>
  <r>
    <x v="113"/>
    <n v="325611"/>
    <n v="448472"/>
    <n v="774083"/>
    <n v="29394"/>
    <n v="35047"/>
    <n v="64441"/>
    <n v="355005"/>
    <n v="483519"/>
    <n v="838524"/>
    <n v="21952336185"/>
    <n v="30810925061"/>
    <n v="52763261246"/>
    <n v="2890050152"/>
    <n v="3527621344"/>
    <n v="6417671496"/>
    <n v="24842386337"/>
    <n v="34338546405"/>
    <n v="59180932742"/>
    <n v="98.120592090000002"/>
    <n v="129.01505570699999"/>
    <n v="1.3148621809034986"/>
    <n v="16695541.55851954"/>
    <n v="23432817.148812115"/>
    <n v="40128358.707331657"/>
    <n v="2197987.130494636"/>
    <n v="2682882.9631224307"/>
    <n v="4880870.0936170677"/>
    <n v="18893528.689014178"/>
    <n v="26115700.111934546"/>
    <n v="45009228.800948724"/>
    <n v="21952336.184999999"/>
    <n v="30810925.061000001"/>
    <n v="52763261.245999999"/>
    <n v="2890050.1519999998"/>
    <n v="3527621.344"/>
    <n v="6417671.4960000003"/>
    <n v="24842386.337000001"/>
    <n v="34338546.405000001"/>
    <n v="59180932.741999999"/>
  </r>
  <r>
    <x v="114"/>
    <n v="327550"/>
    <n v="451178"/>
    <n v="778728"/>
    <n v="29405"/>
    <n v="35049"/>
    <n v="64454"/>
    <n v="356955"/>
    <n v="486227"/>
    <n v="843182"/>
    <n v="22079706386"/>
    <n v="31016005504"/>
    <n v="53095711890"/>
    <n v="2896976921"/>
    <n v="3527121043"/>
    <n v="6424097964"/>
    <n v="24976683307"/>
    <n v="34543126547"/>
    <n v="59519809854"/>
    <n v="98.572460250000006"/>
    <n v="129.01505570699999"/>
    <n v="1.3088346925682011"/>
    <n v="16869744.140625663"/>
    <n v="23697420.063904528"/>
    <n v="40567164.204530187"/>
    <n v="2213401.6904117502"/>
    <n v="2694856.0143061825"/>
    <n v="4908257.7047179323"/>
    <n v="19083145.831037413"/>
    <n v="26392276.078210708"/>
    <n v="45475421.909248121"/>
    <n v="22079706.386"/>
    <n v="31016005.504000001"/>
    <n v="53095711.890000001"/>
    <n v="2896976.9210000001"/>
    <n v="3527121.0430000001"/>
    <n v="6424097.9639999997"/>
    <n v="24976683.307"/>
    <n v="34543126.546999998"/>
    <n v="59519809.854000002"/>
  </r>
  <r>
    <x v="115"/>
    <n v="329547"/>
    <n v="453700"/>
    <n v="783247"/>
    <n v="29490"/>
    <n v="35033"/>
    <n v="64523"/>
    <n v="359037"/>
    <n v="488733"/>
    <n v="847770"/>
    <n v="22141134330"/>
    <n v="30974827267"/>
    <n v="53115961597"/>
    <n v="2906061927"/>
    <n v="3521235328"/>
    <n v="6427297255"/>
    <n v="25047196257"/>
    <n v="34496062595"/>
    <n v="59543258852"/>
    <n v="98.616791239999998"/>
    <n v="129.01505570699999"/>
    <n v="1.3082463349777917"/>
    <n v="16924285.387259163"/>
    <n v="23676601.599289645"/>
    <n v="40600886.986548811"/>
    <n v="2221341.5389001127"/>
    <n v="2691569.0370038566"/>
    <n v="4912910.5759039698"/>
    <n v="19145626.926159278"/>
    <n v="26368170.636293504"/>
    <n v="45513797.562452778"/>
    <n v="22141134.329999998"/>
    <n v="30974827.267000001"/>
    <n v="53115961.597000003"/>
    <n v="2906061.9270000001"/>
    <n v="3521235.3280000002"/>
    <n v="6427297.2549999999"/>
    <n v="25047196.256999999"/>
    <n v="34496062.594999999"/>
    <n v="59543258.851999998"/>
  </r>
  <r>
    <x v="116"/>
    <n v="332732"/>
    <n v="458631"/>
    <n v="791363"/>
    <n v="29743"/>
    <n v="35283"/>
    <n v="65026"/>
    <n v="362475"/>
    <n v="493914"/>
    <n v="856389"/>
    <n v="22568380043"/>
    <n v="31717601551"/>
    <n v="54285981594"/>
    <n v="2952555039"/>
    <n v="3578391634"/>
    <n v="6530946673"/>
    <n v="25520935082"/>
    <n v="35295993185"/>
    <n v="60816928267"/>
    <n v="98.818593930000006"/>
    <n v="129.01505570699999"/>
    <n v="1.3055746957742609"/>
    <n v="17286165.330905098"/>
    <n v="24293976.93878413"/>
    <n v="41580142.269689232"/>
    <n v="2261498.3643268379"/>
    <n v="2740855.5370919337"/>
    <n v="5002353.9014187716"/>
    <n v="19547663.695231937"/>
    <n v="27034832.475876063"/>
    <n v="46582496.171108"/>
    <n v="22568380.043000001"/>
    <n v="31717601.550999999"/>
    <n v="54285981.593999997"/>
    <n v="2952555.0389999999"/>
    <n v="3578391.6340000001"/>
    <n v="6530946.6730000004"/>
    <n v="25520935.081999999"/>
    <n v="35295993.185000002"/>
    <n v="60816928.266999997"/>
  </r>
  <r>
    <x v="117"/>
    <n v="336427"/>
    <n v="464449"/>
    <n v="800876"/>
    <n v="29988"/>
    <n v="35549"/>
    <n v="65537"/>
    <n v="366415"/>
    <n v="499998"/>
    <n v="866413"/>
    <n v="22802667324"/>
    <n v="32183666956"/>
    <n v="54986334280"/>
    <n v="2955326007"/>
    <n v="3587054371"/>
    <n v="6542380378"/>
    <n v="25757993331"/>
    <n v="35770721327"/>
    <n v="61528714658"/>
    <n v="99.131000330000006"/>
    <n v="129.01505570699999"/>
    <n v="1.3014602422805994"/>
    <n v="17520832.817790881"/>
    <n v="24728889.835008182"/>
    <n v="42249722.652799062"/>
    <n v="2270777.0172227984"/>
    <n v="2756176.68098279"/>
    <n v="5026953.6982055884"/>
    <n v="19791609.83501368"/>
    <n v="27485066.515990969"/>
    <n v="47276676.351004653"/>
    <n v="22802667.324000001"/>
    <n v="32183666.956"/>
    <n v="54986334.280000001"/>
    <n v="2955326.0070000002"/>
    <n v="3587054.3709999998"/>
    <n v="6542380.3779999996"/>
    <n v="25757993.331"/>
    <n v="35770721.327"/>
    <n v="61528714.658"/>
  </r>
  <r>
    <x v="118"/>
    <n v="339383"/>
    <n v="468409"/>
    <n v="807792"/>
    <n v="30386"/>
    <n v="35884"/>
    <n v="66270"/>
    <n v="369769"/>
    <n v="504293"/>
    <n v="874062"/>
    <n v="22971107954"/>
    <n v="32299686549"/>
    <n v="55270794503"/>
    <n v="2998856462"/>
    <n v="3628450113"/>
    <n v="6627306575"/>
    <n v="25969964416"/>
    <n v="35928136662"/>
    <n v="61898101078"/>
    <n v="99.408296890000003"/>
    <n v="129.01505570699999"/>
    <n v="1.2978298566945701"/>
    <n v="17699629.759254333"/>
    <n v="24887458.384771448"/>
    <n v="42587088.14402578"/>
    <n v="2310669.9591869134"/>
    <n v="2795782.586048115"/>
    <n v="5106452.5452350294"/>
    <n v="20010299.718441244"/>
    <n v="27683240.970819563"/>
    <n v="47693540.689260811"/>
    <n v="22971107.954"/>
    <n v="32299686.548999999"/>
    <n v="55270794.502999999"/>
    <n v="2998856.4619999998"/>
    <n v="3628450.1129999999"/>
    <n v="6627306.5750000002"/>
    <n v="25969964.416000001"/>
    <n v="35928136.662"/>
    <n v="61898101.078000002"/>
  </r>
  <r>
    <x v="119"/>
    <n v="342712"/>
    <n v="471975"/>
    <n v="814687"/>
    <n v="30563"/>
    <n v="36044"/>
    <n v="66607"/>
    <n v="373275"/>
    <n v="508019"/>
    <n v="881294"/>
    <n v="23198800916"/>
    <n v="32539504044"/>
    <n v="55738304960"/>
    <n v="2990751458"/>
    <n v="3624529981"/>
    <n v="6615281439"/>
    <n v="26189552374"/>
    <n v="36164034025"/>
    <n v="62353586399"/>
    <n v="99.510759739999997"/>
    <n v="129.01505570699999"/>
    <n v="1.2964935253643757"/>
    <n v="17893495.387476034"/>
    <n v="25098084.492828354"/>
    <n v="42991579.880304389"/>
    <n v="2306800.1493948516"/>
    <n v="2795640.6338252532"/>
    <n v="5102440.7832201049"/>
    <n v="20200295.536870889"/>
    <n v="27893725.126653608"/>
    <n v="48094020.663524494"/>
    <n v="23198800.916000001"/>
    <n v="32539504.044"/>
    <n v="55738304.960000001"/>
    <n v="2990751.4580000001"/>
    <n v="3624529.9810000001"/>
    <n v="6615281.4390000002"/>
    <n v="26189552.374000002"/>
    <n v="36164034.024999999"/>
    <n v="62353586.398999996"/>
  </r>
  <r>
    <x v="120"/>
    <n v="346201"/>
    <n v="475671"/>
    <n v="821872"/>
    <n v="30697"/>
    <n v="36149"/>
    <n v="66846"/>
    <n v="376898"/>
    <n v="511820"/>
    <n v="888718"/>
    <n v="24308135318"/>
    <n v="34093858626"/>
    <n v="58401993944"/>
    <n v="3080056038"/>
    <n v="3714883039"/>
    <n v="6794939077"/>
    <n v="27388191356"/>
    <n v="37808741665"/>
    <n v="65196933021"/>
    <n v="99.863231380000002"/>
    <n v="129.01505570699999"/>
    <n v="1.2919174947991752"/>
    <n v="18815547.754292645"/>
    <n v="26390120.702947669"/>
    <n v="45205668.457240313"/>
    <n v="2384096.5467216512"/>
    <n v="2875480.0937017016"/>
    <n v="5259576.6404233528"/>
    <n v="21199644.301014297"/>
    <n v="29265600.79664937"/>
    <n v="50465245.097663663"/>
    <n v="24308135.318"/>
    <n v="34093858.626000002"/>
    <n v="58401993.943999998"/>
    <n v="3080056.0380000002"/>
    <n v="3714883.0389999999"/>
    <n v="6794939.0769999996"/>
    <n v="27388191.355999999"/>
    <n v="37808741.664999999"/>
    <n v="65196933.020999998"/>
  </r>
  <r>
    <x v="121"/>
    <n v="349112"/>
    <n v="478874"/>
    <n v="827986"/>
    <n v="30737"/>
    <n v="36176"/>
    <n v="66913"/>
    <n v="379849"/>
    <n v="515050"/>
    <n v="894899"/>
    <n v="24476822149"/>
    <n v="34336824353"/>
    <n v="58813646502"/>
    <n v="3072001505"/>
    <n v="3702232916"/>
    <n v="6774234421"/>
    <n v="27548823654"/>
    <n v="38039057269"/>
    <n v="65587880923"/>
    <n v="100.0348635"/>
    <n v="129.01505570699999"/>
    <n v="1.2897009221889926"/>
    <n v="18978680.814972054"/>
    <n v="26623865.86086994"/>
    <n v="45602546.675841995"/>
    <n v="2381948.7542785751"/>
    <n v="2870613.5293105384"/>
    <n v="5252562.2835891135"/>
    <n v="21360629.569250628"/>
    <n v="29494479.39018048"/>
    <n v="50855108.959431104"/>
    <n v="24476822.149"/>
    <n v="34336824.353"/>
    <n v="58813646.501999997"/>
    <n v="3072001.5049999999"/>
    <n v="3702232.9160000002"/>
    <n v="6774234.4210000001"/>
    <n v="27548823.653999999"/>
    <n v="38039057.269000001"/>
    <n v="65587880.923"/>
  </r>
  <r>
    <x v="122"/>
    <n v="351534"/>
    <n v="481641"/>
    <n v="833175"/>
    <n v="30718"/>
    <n v="36125"/>
    <n v="66843"/>
    <n v="382252"/>
    <n v="517766"/>
    <n v="900018"/>
    <n v="24601059805"/>
    <n v="34595251151"/>
    <n v="59196310956"/>
    <n v="3063034327"/>
    <n v="3685154648"/>
    <n v="6748188975"/>
    <n v="27664094132"/>
    <n v="38280405799"/>
    <n v="65944499931"/>
    <n v="100.3748626"/>
    <n v="129.01505570699999"/>
    <n v="1.2853323268907766"/>
    <n v="19139843.67335571"/>
    <n v="26915413.568322856"/>
    <n v="46055257.241678566"/>
    <n v="2383067.9917694833"/>
    <n v="2867083.1433255882"/>
    <n v="5250151.135095072"/>
    <n v="21522911.665125191"/>
    <n v="29782496.711648446"/>
    <n v="51305408.376773633"/>
    <n v="24601059.805"/>
    <n v="34595251.151000001"/>
    <n v="59196310.956"/>
    <n v="3063034.327"/>
    <n v="3685154.648"/>
    <n v="6748188.9749999996"/>
    <n v="27664094.131999999"/>
    <n v="38280405.799000002"/>
    <n v="65944499.931000002"/>
  </r>
  <r>
    <x v="123"/>
    <n v="354434"/>
    <n v="485731"/>
    <n v="840165"/>
    <n v="30790"/>
    <n v="36113"/>
    <n v="66903"/>
    <n v="385224"/>
    <n v="521844"/>
    <n v="907068"/>
    <n v="24857678187"/>
    <n v="35020226123"/>
    <n v="59877904310"/>
    <n v="3078110338"/>
    <n v="3694474642"/>
    <n v="6772584980"/>
    <n v="27935788525"/>
    <n v="38714700765"/>
    <n v="66650489290"/>
    <n v="100.74281120000001"/>
    <n v="129.01505570699999"/>
    <n v="1.2806378357942823"/>
    <n v="19410388.708047714"/>
    <n v="27345924.93222693"/>
    <n v="46756313.640274644"/>
    <n v="2403575.9775056797"/>
    <n v="2884870.756382579"/>
    <n v="5288446.7338882592"/>
    <n v="21813964.685553394"/>
    <n v="30230795.688609507"/>
    <n v="52044760.374162905"/>
    <n v="24857678.186999999"/>
    <n v="35020226.123000003"/>
    <n v="59877904.310000002"/>
    <n v="3078110.338"/>
    <n v="3694474.642"/>
    <n v="6772584.9800000004"/>
    <n v="27935788.524999999"/>
    <n v="38714700.765000001"/>
    <n v="66650489.289999999"/>
  </r>
  <r>
    <x v="124"/>
    <n v="357070"/>
    <n v="489744"/>
    <n v="846814"/>
    <n v="30850"/>
    <n v="36146"/>
    <n v="66996"/>
    <n v="387920"/>
    <n v="525890"/>
    <n v="913810"/>
    <n v="24965162729"/>
    <n v="35365985254"/>
    <n v="60331147983"/>
    <n v="3078719754"/>
    <n v="3702426144"/>
    <n v="6781145898"/>
    <n v="28043882483"/>
    <n v="39068411398"/>
    <n v="67112293881"/>
    <n v="100.73748740000001"/>
    <n v="129.01505570699999"/>
    <n v="1.280705515263824"/>
    <n v="19493288.996930104"/>
    <n v="27614455.339262471"/>
    <n v="47107744.336192571"/>
    <n v="2403924.8034047754"/>
    <n v="2890926.9928749418"/>
    <n v="5294851.7962797172"/>
    <n v="21897213.800334882"/>
    <n v="30505382.332137413"/>
    <n v="52402596.132472292"/>
    <n v="24965162.728999998"/>
    <n v="35365985.254000001"/>
    <n v="60331147.983000003"/>
    <n v="3078719.7540000002"/>
    <n v="3702426.1439999999"/>
    <n v="6781145.898"/>
    <n v="28043882.482999999"/>
    <n v="39068411.398000002"/>
    <n v="67112293.880999997"/>
  </r>
  <r>
    <x v="125"/>
    <n v="360031"/>
    <n v="493400"/>
    <n v="853431"/>
    <n v="30827"/>
    <n v="36075"/>
    <n v="66902"/>
    <n v="390858"/>
    <n v="529475"/>
    <n v="920333"/>
    <n v="25299169172"/>
    <n v="35673355039"/>
    <n v="60972524211"/>
    <n v="3082278029"/>
    <n v="3691981415"/>
    <n v="6774259444"/>
    <n v="28381447201"/>
    <n v="39365336454"/>
    <n v="67746783655"/>
    <n v="100.63564100000001"/>
    <n v="129.01505570699999"/>
    <n v="1.2820016290948053"/>
    <n v="19734116.242787629"/>
    <n v="27826294.623500764"/>
    <n v="47560410.866288394"/>
    <n v="2404269.9783278219"/>
    <n v="2879857.0385646317"/>
    <n v="5284127.0168924546"/>
    <n v="22138386.221115451"/>
    <n v="30706151.662065394"/>
    <n v="52844537.883180849"/>
    <n v="25299169.171999998"/>
    <n v="35673355.038999997"/>
    <n v="60972524.211000003"/>
    <n v="3082278.0290000001"/>
    <n v="3691981.415"/>
    <n v="6774259.4440000001"/>
    <n v="28381447.201000001"/>
    <n v="39365336.454000004"/>
    <n v="67746783.655000001"/>
  </r>
  <r>
    <x v="126"/>
    <n v="362514"/>
    <n v="496897"/>
    <n v="859411"/>
    <n v="30910"/>
    <n v="36096"/>
    <n v="67006"/>
    <n v="393424"/>
    <n v="532993"/>
    <n v="926417"/>
    <n v="25431251421"/>
    <n v="36058491905"/>
    <n v="61489743326"/>
    <n v="3101534964"/>
    <n v="3706589951"/>
    <n v="6808124915"/>
    <n v="28532786385"/>
    <n v="39765081856"/>
    <n v="68297868241"/>
    <n v="100.748087958"/>
    <n v="129.01505570699999"/>
    <n v="1.2805707614102211"/>
    <n v="19859309.760433685"/>
    <n v="28158140.87875222"/>
    <n v="48017450.639185905"/>
    <n v="2421994.2056028615"/>
    <n v="2894482.7280908236"/>
    <n v="5316476.9336936856"/>
    <n v="22281303.966036547"/>
    <n v="31052623.606843039"/>
    <n v="53333927.57287959"/>
    <n v="25431251.421"/>
    <n v="36058491.905000001"/>
    <n v="61489743.325999998"/>
    <n v="3101534.9640000002"/>
    <n v="3706589.9509999999"/>
    <n v="6808124.915"/>
    <n v="28532786.385000002"/>
    <n v="39765081.855999999"/>
    <n v="68297868.240999997"/>
  </r>
  <r>
    <x v="127"/>
    <n v="365127"/>
    <n v="499418"/>
    <n v="864545"/>
    <n v="30991"/>
    <n v="36240"/>
    <n v="67231"/>
    <n v="396118"/>
    <n v="535658"/>
    <n v="931776"/>
    <n v="25518935997"/>
    <n v="35798638282"/>
    <n v="61317574279"/>
    <n v="3104254860"/>
    <n v="3721033081"/>
    <n v="6825287941"/>
    <n v="28623190857"/>
    <n v="39519671363"/>
    <n v="68142862220"/>
    <n v="100.79463698399999"/>
    <n v="129.01505570699999"/>
    <n v="1.2799793676272644"/>
    <n v="19936990.112821277"/>
    <n v="27968136.977364715"/>
    <n v="47905127.090186"/>
    <n v="2425238.2018894954"/>
    <n v="2907103.9542596606"/>
    <n v="5332342.1561491555"/>
    <n v="22362228.314710774"/>
    <n v="30875240.931624379"/>
    <n v="53237469.246335149"/>
    <n v="25518935.997000001"/>
    <n v="35798638.281999998"/>
    <n v="61317574.278999999"/>
    <n v="3104254.86"/>
    <n v="3721033.0809999998"/>
    <n v="6825287.9409999996"/>
    <n v="28623190.857000001"/>
    <n v="39519671.362999998"/>
    <n v="68142862.219999999"/>
  </r>
  <r>
    <x v="128"/>
    <n v="368185"/>
    <n v="503074"/>
    <n v="871259"/>
    <n v="31236"/>
    <n v="36473"/>
    <n v="67709"/>
    <n v="399421"/>
    <n v="539547"/>
    <n v="938968"/>
    <n v="25777105260"/>
    <n v="36244202856"/>
    <n v="62021308116"/>
    <n v="3131110402"/>
    <n v="3743192044"/>
    <n v="6874302446"/>
    <n v="28908215662"/>
    <n v="39987394900"/>
    <n v="68895610562"/>
    <n v="101.272680897"/>
    <n v="129.01505570699999"/>
    <n v="1.273937399151263"/>
    <n v="20234200.893366907"/>
    <n v="28450536.800432287"/>
    <n v="48684737.69379919"/>
    <n v="2457821.2430893732"/>
    <n v="2938285.701082197"/>
    <n v="5396106.9441715712"/>
    <n v="22692022.136456281"/>
    <n v="31388822.50151448"/>
    <n v="54080844.63797076"/>
    <n v="25777105.260000002"/>
    <n v="36244202.855999999"/>
    <n v="62021308.115999997"/>
    <n v="3131110.4019999998"/>
    <n v="3743192.0440000002"/>
    <n v="6874302.4460000005"/>
    <n v="28908215.662"/>
    <n v="39987394.899999999"/>
    <n v="68895610.562000006"/>
  </r>
  <r>
    <x v="129"/>
    <n v="370802"/>
    <n v="506604"/>
    <n v="877406"/>
    <n v="31411"/>
    <n v="36631"/>
    <n v="68042"/>
    <n v="402213"/>
    <n v="543235"/>
    <n v="945448"/>
    <n v="25931350271"/>
    <n v="36495616800"/>
    <n v="62426967071"/>
    <n v="3138435683"/>
    <n v="3744336974"/>
    <n v="6882772657"/>
    <n v="29069785954"/>
    <n v="40239953774"/>
    <n v="69309739728"/>
    <n v="101.536606212"/>
    <n v="129.01505570699999"/>
    <n v="1.2706260384321619"/>
    <n v="20408325.885558706"/>
    <n v="28722547.544383951"/>
    <n v="49130873.42994266"/>
    <n v="2469991.6325282827"/>
    <n v="2946844.2017921926"/>
    <n v="5416835.8343204753"/>
    <n v="22878317.518086985"/>
    <n v="31669391.746176142"/>
    <n v="54547709.264263131"/>
    <n v="25931350.271000002"/>
    <n v="36495616.799999997"/>
    <n v="62426967.071000002"/>
    <n v="3138435.6830000002"/>
    <n v="3744336.9739999999"/>
    <n v="6882772.6569999997"/>
    <n v="29069785.954"/>
    <n v="40239953.773999996"/>
    <n v="69309739.728"/>
  </r>
  <r>
    <x v="130"/>
    <n v="373627"/>
    <n v="510020"/>
    <n v="883647"/>
    <n v="31638"/>
    <n v="36814"/>
    <n v="68452"/>
    <n v="405265"/>
    <n v="546834"/>
    <n v="952099"/>
    <n v="26107342028"/>
    <n v="36743915141"/>
    <n v="62851257169"/>
    <n v="3158996179"/>
    <n v="3763433530"/>
    <n v="6922429709"/>
    <n v="29266338207"/>
    <n v="40507348671"/>
    <n v="69773686878"/>
    <n v="102.150333284"/>
    <n v="129.01505570699999"/>
    <n v="1.2629920193046287"/>
    <n v="20671026.917790059"/>
    <n v="29092753.223595403"/>
    <n v="49763780.141385458"/>
    <n v="2501200.4278057618"/>
    <n v="2979776.1763150734"/>
    <n v="5480976.6041208357"/>
    <n v="23172227.345595822"/>
    <n v="32072529.399910472"/>
    <n v="55244756.745506294"/>
    <n v="26107342.028000001"/>
    <n v="36743915.141000003"/>
    <n v="62851257.169"/>
    <n v="3158996.179"/>
    <n v="3763433.53"/>
    <n v="6922429.7089999998"/>
    <n v="29266338.206999999"/>
    <n v="40507348.670999996"/>
    <n v="69773686.878000006"/>
  </r>
  <r>
    <x v="131"/>
    <n v="375576"/>
    <n v="512725"/>
    <n v="888301"/>
    <n v="31723"/>
    <n v="36850"/>
    <n v="68573"/>
    <n v="407299"/>
    <n v="549575"/>
    <n v="956874"/>
    <n v="26270797719"/>
    <n v="36997395981"/>
    <n v="63268193700"/>
    <n v="3158421835"/>
    <n v="3755130694"/>
    <n v="6913552529"/>
    <n v="29429219554"/>
    <n v="40752526675"/>
    <n v="70181746229"/>
    <n v="102.200162221"/>
    <n v="129.01505570699999"/>
    <n v="1.262376232123926"/>
    <n v="20810592.793560319"/>
    <n v="29307741.257733066"/>
    <n v="50118334.051293381"/>
    <n v="2501965.5429396117"/>
    <n v="2974652.5627166298"/>
    <n v="5476618.1056562411"/>
    <n v="23312558.336499926"/>
    <n v="32282393.820449695"/>
    <n v="55594952.156949624"/>
    <n v="26270797.719000001"/>
    <n v="36997395.980999999"/>
    <n v="63268193.700000003"/>
    <n v="3158421.835"/>
    <n v="3755130.6940000001"/>
    <n v="6913552.5290000001"/>
    <n v="29429219.554000001"/>
    <n v="40752526.674999997"/>
    <n v="70181746.229000002"/>
  </r>
  <r>
    <x v="132"/>
    <n v="379973"/>
    <n v="517325"/>
    <n v="897298"/>
    <n v="32159"/>
    <n v="37208"/>
    <n v="69367"/>
    <n v="412132"/>
    <n v="554533"/>
    <n v="966665"/>
    <n v="27412672030"/>
    <n v="38788561956"/>
    <n v="66201233986"/>
    <n v="3260201037"/>
    <n v="3868175031"/>
    <n v="7128376068"/>
    <n v="30672873067"/>
    <n v="42656736987"/>
    <n v="73329610054"/>
    <n v="102.42867542899999"/>
    <n v="129.01505570699999"/>
    <n v="1.2595599344289945"/>
    <n v="21763690.064043827"/>
    <n v="30795328.507796895"/>
    <n v="52559018.571840718"/>
    <n v="2588365.1487199538"/>
    <n v="3071052.7742799218"/>
    <n v="5659417.9229998756"/>
    <n v="24352055.212763779"/>
    <n v="33866381.282076813"/>
    <n v="58218436.494840592"/>
    <n v="27412672.030000001"/>
    <n v="38788561.956"/>
    <n v="66201233.986000001"/>
    <n v="3260201.037"/>
    <n v="3868175.031"/>
    <n v="7128376.068"/>
    <n v="30672873.067000002"/>
    <n v="42656736.987000003"/>
    <n v="73329610.054000005"/>
  </r>
  <r>
    <x v="133"/>
    <n v="380060"/>
    <n v="518553"/>
    <n v="898613"/>
    <n v="31821"/>
    <n v="36864"/>
    <n v="68685"/>
    <n v="411881"/>
    <n v="555417"/>
    <n v="967298"/>
    <n v="27472775984"/>
    <n v="38944915400"/>
    <n v="66417691384"/>
    <n v="3238617377"/>
    <n v="3843231953"/>
    <n v="7081849330"/>
    <n v="30711393361"/>
    <n v="42788147353"/>
    <n v="73499540714"/>
    <n v="102.620430008"/>
    <n v="129.01505570699999"/>
    <n v="1.2572063447496988"/>
    <n v="21852240.961661424"/>
    <n v="30977345.574686598"/>
    <n v="52829586.536348023"/>
    <n v="2576042.8194822599"/>
    <n v="3056961.9450696944"/>
    <n v="5633004.7645519543"/>
    <n v="24428283.78114368"/>
    <n v="34034307.519756295"/>
    <n v="58462591.300899975"/>
    <n v="27472775.984000001"/>
    <n v="38944915.399999999"/>
    <n v="66417691.384000003"/>
    <n v="3238617.3769999999"/>
    <n v="3843231.9530000002"/>
    <n v="7081849.3300000001"/>
    <n v="30711393.361000001"/>
    <n v="42788147.353"/>
    <n v="73499540.714000002"/>
  </r>
  <r>
    <x v="134"/>
    <n v="383041"/>
    <n v="522483"/>
    <n v="905524"/>
    <n v="32069"/>
    <n v="37036"/>
    <n v="69105"/>
    <n v="415110"/>
    <n v="559519"/>
    <n v="974629"/>
    <n v="27762002280"/>
    <n v="39466839700"/>
    <n v="67228841980"/>
    <n v="3304209767"/>
    <n v="3895468836"/>
    <n v="7199678603"/>
    <n v="31066212047"/>
    <n v="43362308536"/>
    <n v="74428520583"/>
    <n v="102.632852466"/>
    <n v="129.01505570699999"/>
    <n v="1.2570541752187958"/>
    <n v="22084968.832125235"/>
    <n v="31396291.805109054"/>
    <n v="53481260.637234293"/>
    <n v="2628534.1015035314"/>
    <n v="3098886.9953214042"/>
    <n v="5727421.0968249347"/>
    <n v="24713502.933628764"/>
    <n v="34495178.800430462"/>
    <n v="59208681.734059229"/>
    <n v="27762002.280000001"/>
    <n v="39466839.700000003"/>
    <n v="67228841.980000004"/>
    <n v="3304209.767"/>
    <n v="3895468.8360000001"/>
    <n v="7199678.6030000001"/>
    <n v="31066212.046999998"/>
    <n v="43362308.535999998"/>
    <n v="74428520.583000004"/>
  </r>
  <r>
    <x v="135"/>
    <n v="385533"/>
    <n v="525564"/>
    <n v="911097"/>
    <n v="32232"/>
    <n v="37173"/>
    <n v="69405"/>
    <n v="417765"/>
    <n v="562737"/>
    <n v="980502"/>
    <n v="27901112212"/>
    <n v="39684366445"/>
    <n v="67585478657"/>
    <n v="3268601323"/>
    <n v="3877926282"/>
    <n v="7146527605"/>
    <n v="31169713535"/>
    <n v="43562292727"/>
    <n v="74732006262"/>
    <n v="103.465396218"/>
    <n v="129.01505570699999"/>
    <n v="1.2469391740903137"/>
    <n v="22375680.219008956"/>
    <n v="31825422.819000896"/>
    <n v="54201103.038009852"/>
    <n v="2621299.7321096761"/>
    <n v="3109956.2533425773"/>
    <n v="5731255.9854522534"/>
    <n v="24996979.951118633"/>
    <n v="34935379.072343476"/>
    <n v="59932359.023462102"/>
    <n v="27901112.212000001"/>
    <n v="39684366.445"/>
    <n v="67585478.657000005"/>
    <n v="3268601.3229999999"/>
    <n v="3877926.2820000001"/>
    <n v="7146527.6050000004"/>
    <n v="31169713.535"/>
    <n v="43562292.726999998"/>
    <n v="74732006.261999995"/>
  </r>
  <r>
    <x v="136"/>
    <n v="386948"/>
    <n v="528588"/>
    <n v="915536"/>
    <n v="31887"/>
    <n v="36934"/>
    <n v="68821"/>
    <n v="418835"/>
    <n v="565522"/>
    <n v="984357"/>
    <n v="27954551500"/>
    <n v="40008684036"/>
    <n v="67963235536"/>
    <n v="3244535878"/>
    <n v="3850292568"/>
    <n v="7094828446"/>
    <n v="31199087378"/>
    <n v="43858976604"/>
    <n v="75058063982"/>
    <n v="103.553177745"/>
    <n v="129.01505570699999"/>
    <n v="1.2458821497945716"/>
    <n v="22437556.798296943"/>
    <n v="32112735.576632883"/>
    <n v="54550292.374929823"/>
    <n v="2604207.6921440591"/>
    <n v="3090414.7463986534"/>
    <n v="5694622.4385427125"/>
    <n v="25041764.490441002"/>
    <n v="35203150.323031537"/>
    <n v="60244914.813472539"/>
    <n v="27954551.5"/>
    <n v="40008684.035999998"/>
    <n v="67963235.535999998"/>
    <n v="3244535.878"/>
    <n v="3850292.568"/>
    <n v="7094828.4460000005"/>
    <n v="31199087.377999999"/>
    <n v="43858976.604000002"/>
    <n v="75058063.981999993"/>
  </r>
  <r>
    <x v="137"/>
    <n v="388114"/>
    <n v="525915"/>
    <n v="914029"/>
    <n v="31630"/>
    <n v="36702"/>
    <n v="68332"/>
    <n v="419744"/>
    <n v="562617"/>
    <n v="982361"/>
    <n v="41145068046"/>
    <n v="58614815199"/>
    <n v="99759883245"/>
    <n v="4065124243"/>
    <n v="4813761620"/>
    <n v="8878885863"/>
    <n v="45210192289"/>
    <n v="63428576819"/>
    <n v="108638769108"/>
    <n v="103.65598192"/>
    <n v="129.01505570699999"/>
    <n v="1.2446465058482752"/>
    <n v="33057633.514953736"/>
    <n v="47093544.169837773"/>
    <n v="80151177.684791505"/>
    <n v="3266087.3781423257"/>
    <n v="3867573.3209239463"/>
    <n v="7133660.6990662729"/>
    <n v="36323720.89309606"/>
    <n v="50961117.490761727"/>
    <n v="87284838.383857787"/>
    <n v="41145068.045999996"/>
    <n v="58614815.199000001"/>
    <n v="99759883.245000005"/>
    <n v="4065124.2429999998"/>
    <n v="4813761.62"/>
    <n v="8878885.8629999999"/>
    <n v="45210192.288999997"/>
    <n v="63428576.818999998"/>
    <n v="108638769.108"/>
  </r>
  <r>
    <x v="138"/>
    <n v="392610"/>
    <n v="540610"/>
    <n v="933220"/>
    <n v="32309"/>
    <n v="37278"/>
    <n v="69587"/>
    <n v="424919"/>
    <n v="577888"/>
    <n v="1002807"/>
    <n v="41855011823"/>
    <n v="60801972767"/>
    <n v="102656984590"/>
    <n v="4172720449"/>
    <n v="4925404287"/>
    <n v="9098124736"/>
    <n v="46027732272"/>
    <n v="65727377054"/>
    <n v="111755109326"/>
    <n v="104.242876376"/>
    <n v="129.01505570699999"/>
    <n v="1.2376390617009425"/>
    <n v="33818431.49445913"/>
    <n v="49127386.690136574"/>
    <n v="82945818.184595704"/>
    <n v="3371516.4445967344"/>
    <n v="3979677.4677027385"/>
    <n v="7351193.9122994728"/>
    <n v="37189947.93905586"/>
    <n v="53107064.157839313"/>
    <n v="90297012.096895173"/>
    <n v="41855011.822999999"/>
    <n v="60801972.766999997"/>
    <n v="102656984.59"/>
    <n v="4172720.449"/>
    <n v="4925404.2869999995"/>
    <n v="9098124.7359999996"/>
    <n v="46027732.272"/>
    <n v="65727377.053999998"/>
    <n v="111755109.32600001"/>
  </r>
  <r>
    <x v="139"/>
    <n v="398903"/>
    <n v="546952"/>
    <n v="945855"/>
    <n v="32349"/>
    <n v="37310"/>
    <n v="69659"/>
    <n v="431252"/>
    <n v="584262"/>
    <n v="1015514"/>
    <n v="41691861558"/>
    <n v="60218816060"/>
    <n v="101910677618"/>
    <n v="4127753277"/>
    <n v="4865028026"/>
    <n v="8992781303"/>
    <n v="45819614835"/>
    <n v="65083844086"/>
    <n v="110903458921"/>
    <n v="104.710269657"/>
    <n v="129.01505570699999"/>
    <n v="1.2321146352656269"/>
    <n v="33837648.190106764"/>
    <n v="48874361.47288166"/>
    <n v="82712009.662988439"/>
    <n v="3350137.36454004"/>
    <n v="3948518.9825305231"/>
    <n v="7298656.3470705636"/>
    <n v="37187785.554646805"/>
    <n v="52822880.455412187"/>
    <n v="90010666.010058984"/>
    <n v="41691861.557999998"/>
    <n v="60218816.060000002"/>
    <n v="101910677.618"/>
    <n v="4127753.2769999998"/>
    <n v="4865028.0259999996"/>
    <n v="8992781.3029999994"/>
    <n v="45819614.835000001"/>
    <n v="65083844.086000003"/>
    <n v="110903458.921"/>
  </r>
  <r>
    <x v="140"/>
    <n v="408322"/>
    <n v="555640"/>
    <n v="963962"/>
    <n v="32685"/>
    <n v="37607"/>
    <n v="70292"/>
    <n v="441007"/>
    <n v="593247"/>
    <n v="1034254"/>
    <n v="42411382586"/>
    <n v="61074740948"/>
    <n v="103486123534"/>
    <n v="4146596031"/>
    <n v="4888172823"/>
    <n v="9034768854"/>
    <n v="46557978617"/>
    <n v="65962913771"/>
    <n v="112520892388"/>
    <n v="105.056432253"/>
    <n v="129.01505570699999"/>
    <n v="1.2280547981707786"/>
    <n v="34535415.397727303"/>
    <n v="49732911.787790336"/>
    <n v="84268327.185517639"/>
    <n v="3376556.190470058"/>
    <n v="3980419.1395050678"/>
    <n v="7356975.3299751254"/>
    <n v="37911971.588197358"/>
    <n v="53713330.927295409"/>
    <n v="91625302.515492767"/>
    <n v="42411382.586000003"/>
    <n v="61074740.947999999"/>
    <n v="103486123.53399999"/>
    <n v="4146596.031"/>
    <n v="4888172.8229999999"/>
    <n v="9034768.8540000003"/>
    <n v="46557978.616999999"/>
    <n v="65962913.770999998"/>
    <n v="112520892.388"/>
  </r>
  <r>
    <x v="141"/>
    <n v="415744"/>
    <n v="565082"/>
    <n v="980826"/>
    <n v="32913"/>
    <n v="37780"/>
    <n v="70693"/>
    <n v="448657"/>
    <n v="602862"/>
    <n v="1051519"/>
    <n v="42936057123"/>
    <n v="61839544070"/>
    <n v="104775601193"/>
    <n v="4153356022"/>
    <n v="4894366209"/>
    <n v="9047722231"/>
    <n v="47089413145"/>
    <n v="66733910279"/>
    <n v="113823323424"/>
    <n v="105.013698925"/>
    <n v="129.01505570699999"/>
    <n v="1.2285545317201099"/>
    <n v="34948434.126798466"/>
    <n v="50335204.887826927"/>
    <n v="85283639.0146254"/>
    <n v="3380685.1179693672"/>
    <n v="3983841.2399548558"/>
    <n v="7364526.3579242229"/>
    <n v="38329119.244767837"/>
    <n v="54319046.127781786"/>
    <n v="92648165.372549623"/>
    <n v="42936057.123000003"/>
    <n v="61839544.07"/>
    <n v="104775601.193"/>
    <n v="4153356.0219999999"/>
    <n v="4894366.2089999998"/>
    <n v="9047722.2310000006"/>
    <n v="47089413.145000003"/>
    <n v="66733910.278999999"/>
    <n v="113823323.42399999"/>
  </r>
  <r>
    <x v="142"/>
    <n v="417174"/>
    <n v="566670"/>
    <n v="983844"/>
    <n v="33101"/>
    <n v="37953"/>
    <n v="71054"/>
    <n v="450275"/>
    <n v="604623"/>
    <n v="1054898"/>
    <n v="43068075157"/>
    <n v="62074697443"/>
    <n v="105142772600"/>
    <n v="4172313768"/>
    <n v="4910685710"/>
    <n v="9082999478"/>
    <n v="47240388925"/>
    <n v="66985383153"/>
    <n v="114225772078"/>
    <n v="104.961473516"/>
    <n v="129.01505570699999"/>
    <n v="1.2291658204220364"/>
    <n v="35038458.148968458"/>
    <n v="50501483.535953298"/>
    <n v="85539941.684921756"/>
    <n v="3394427.0973687088"/>
    <n v="3995136.8874818753"/>
    <n v="7389563.9848505836"/>
    <n v="38432885.246337168"/>
    <n v="54496620.423435174"/>
    <n v="92929505.669772342"/>
    <n v="43068075.156999998"/>
    <n v="62074697.443000004"/>
    <n v="105142772.59999999"/>
    <n v="4172313.7680000002"/>
    <n v="4910685.71"/>
    <n v="9082999.4780000001"/>
    <n v="47240388.924999997"/>
    <n v="66985383.152999997"/>
    <n v="114225772.07799999"/>
  </r>
  <r>
    <x v="143"/>
    <n v="421409"/>
    <n v="570289"/>
    <n v="991698"/>
    <n v="33326"/>
    <n v="38176"/>
    <n v="71502"/>
    <n v="454735"/>
    <n v="608465"/>
    <n v="1063200"/>
    <n v="43498026591"/>
    <n v="62544771733"/>
    <n v="106042798324"/>
    <n v="4189203947"/>
    <n v="4932858628"/>
    <n v="9122062575"/>
    <n v="47687230538"/>
    <n v="67477630361"/>
    <n v="115164860899"/>
    <n v="104.88601455600001"/>
    <n v="129.01505570699999"/>
    <n v="1.2300501287339618"/>
    <n v="35362808.047319718"/>
    <n v="50847335.626373753"/>
    <n v="86210143.673693478"/>
    <n v="3405718.0672073658"/>
    <n v="4010290.7294332641"/>
    <n v="7416008.7966406299"/>
    <n v="38768526.114527084"/>
    <n v="54857626.355807021"/>
    <n v="93626152.470334113"/>
    <n v="43498026.590999998"/>
    <n v="62544771.733000003"/>
    <n v="106042798.324"/>
    <n v="4189203.9470000002"/>
    <n v="4932858.6279999996"/>
    <n v="9122062.5749999993"/>
    <n v="47687230.538000003"/>
    <n v="67477630.361000001"/>
    <n v="115164860.899"/>
  </r>
  <r>
    <x v="144"/>
    <n v="422356"/>
    <n v="572080"/>
    <n v="994436"/>
    <n v="33396"/>
    <n v="38270"/>
    <n v="71666"/>
    <n v="455752"/>
    <n v="610350"/>
    <n v="1066102"/>
    <n v="45060808461"/>
    <n v="64938763323"/>
    <n v="109999571784"/>
    <n v="4309623730"/>
    <n v="5072761186"/>
    <n v="9382384916"/>
    <n v="49370432191"/>
    <n v="70011524509"/>
    <n v="119381956700"/>
    <n v="104.991247675"/>
    <n v="129.01505570699999"/>
    <n v="1.2288172449037429"/>
    <n v="36670065.176803209"/>
    <n v="52846559.235980488"/>
    <n v="89516624.412783712"/>
    <n v="3507131.5509879473"/>
    <n v="4128165.6869955184"/>
    <n v="7635297.2379834661"/>
    <n v="40177196.727791153"/>
    <n v="56974724.92297601"/>
    <n v="97151921.650767162"/>
    <n v="45060808.461000003"/>
    <n v="64938763.322999999"/>
    <n v="109999571.78399999"/>
    <n v="4309623.7300000004"/>
    <n v="5072761.1859999998"/>
    <n v="9382384.9159999993"/>
    <n v="49370432.191"/>
    <n v="70011524.509000003"/>
    <n v="119381956.7"/>
  </r>
  <r>
    <x v="145"/>
    <n v="424814"/>
    <n v="574464"/>
    <n v="999278"/>
    <n v="33472"/>
    <n v="38301"/>
    <n v="71773"/>
    <n v="458286"/>
    <n v="612765"/>
    <n v="1071051"/>
    <n v="45301512495"/>
    <n v="65312368182"/>
    <n v="110613880677"/>
    <n v="4314028947"/>
    <n v="5071808879"/>
    <n v="9385837826"/>
    <n v="49615541442"/>
    <n v="70384177061"/>
    <n v="119999718503"/>
    <n v="105.129937336"/>
    <n v="129.01505570699999"/>
    <n v="1.2271961629222901"/>
    <n v="36914646.462978415"/>
    <n v="53220805.406100176"/>
    <n v="90135451.869078577"/>
    <n v="3515354.0056115529"/>
    <n v="4132842.8430892695"/>
    <n v="7648196.8487008233"/>
    <n v="40430000.468589976"/>
    <n v="57353648.249189436"/>
    <n v="97783648.717779398"/>
    <n v="45301512.494999997"/>
    <n v="65312368.181999996"/>
    <n v="110613880.677"/>
    <n v="4314028.9469999997"/>
    <n v="5071808.8789999997"/>
    <n v="9385837.8259999994"/>
    <n v="49615541.442000002"/>
    <n v="70384177.061000004"/>
    <n v="119999718.50300001"/>
  </r>
  <r>
    <x v="146"/>
    <n v="428184"/>
    <n v="578357"/>
    <n v="1006541"/>
    <n v="33532"/>
    <n v="38339"/>
    <n v="71871"/>
    <n v="461716"/>
    <n v="616696"/>
    <n v="1078412"/>
    <n v="45549264078"/>
    <n v="65768817581"/>
    <n v="111318081659"/>
    <n v="4314469495"/>
    <n v="5069716406"/>
    <n v="9384185901"/>
    <n v="49863733573"/>
    <n v="70838533987"/>
    <n v="120702267560"/>
    <n v="105.797754142"/>
    <n v="129.01505570699999"/>
    <n v="1.2194498527240767"/>
    <n v="37352306.022465341"/>
    <n v="53933187.52229283"/>
    <n v="91285493.544758171"/>
    <n v="3538045.8535150844"/>
    <n v="4157379.9813702698"/>
    <n v="7695425.8348853542"/>
    <n v="40890351.875980422"/>
    <n v="58090567.5036631"/>
    <n v="98980919.37964353"/>
    <n v="45549264.078000002"/>
    <n v="65768817.581"/>
    <n v="111318081.65899999"/>
    <n v="4314469.4950000001"/>
    <n v="5069716.4060000004"/>
    <n v="9384185.9010000005"/>
    <n v="49863733.572999999"/>
    <n v="70838533.987000003"/>
    <n v="120702267.56"/>
  </r>
  <r>
    <x v="147"/>
    <n v="432062"/>
    <n v="583043"/>
    <n v="1015105"/>
    <n v="33724"/>
    <n v="38500"/>
    <n v="72224"/>
    <n v="465786"/>
    <n v="621543"/>
    <n v="1087329"/>
    <n v="45789821788"/>
    <n v="66275487600"/>
    <n v="112065309388"/>
    <n v="4318991399"/>
    <n v="5075460232"/>
    <n v="9394451631"/>
    <n v="50108813187"/>
    <n v="71350947832"/>
    <n v="121459761019"/>
    <n v="106.52430936899999"/>
    <n v="129.01505570699999"/>
    <n v="1.2111325243151034"/>
    <n v="37807441.273938365"/>
    <n v="54721912.151999101"/>
    <n v="92529353.425937459"/>
    <n v="3566076.6367763048"/>
    <n v="4190672.8868256407"/>
    <n v="7756749.5236019446"/>
    <n v="41373517.910714671"/>
    <n v="58912585.038824737"/>
    <n v="100286102.94953939"/>
    <n v="45789821.788000003"/>
    <n v="66275487.600000001"/>
    <n v="112065309.388"/>
    <n v="4318991.3990000002"/>
    <n v="5075460.2319999998"/>
    <n v="9394451.6309999991"/>
    <n v="50108813.186999999"/>
    <n v="71350947.832000002"/>
    <n v="121459761.01899999"/>
  </r>
  <r>
    <x v="148"/>
    <n v="436187"/>
    <n v="589403"/>
    <n v="1025590"/>
    <n v="34000"/>
    <n v="38626"/>
    <n v="72626"/>
    <n v="470187"/>
    <n v="628029"/>
    <n v="1098216"/>
    <n v="46130794787"/>
    <n v="67057614181"/>
    <n v="113188408968"/>
    <n v="4331358300"/>
    <n v="5074666615"/>
    <n v="9406024915"/>
    <n v="50462153087"/>
    <n v="72132280796"/>
    <n v="122594433883"/>
    <n v="106.37812172300001"/>
    <n v="129.01505570699999"/>
    <n v="1.2127968948628809"/>
    <n v="38036702.585897997"/>
    <n v="55291709.984614983"/>
    <n v="93328412.57051298"/>
    <n v="3571379.7737664101"/>
    <n v="4184267.4865800533"/>
    <n v="7755647.260346463"/>
    <n v="41608082.359664403"/>
    <n v="59475977.471195035"/>
    <n v="101084059.83085944"/>
    <n v="46130794.787"/>
    <n v="67057614.181000002"/>
    <n v="113188408.96799999"/>
    <n v="4331358.3"/>
    <n v="5074666.6150000002"/>
    <n v="9406024.9149999991"/>
    <n v="50462153.086999997"/>
    <n v="72132280.796000004"/>
    <n v="122594433.883"/>
  </r>
  <r>
    <x v="149"/>
    <n v="439776"/>
    <n v="595180"/>
    <n v="1034956"/>
    <n v="34075"/>
    <n v="38619"/>
    <n v="72694"/>
    <n v="473851"/>
    <n v="633799"/>
    <n v="1107650"/>
    <n v="46418317055"/>
    <n v="67767224565"/>
    <n v="114185541620"/>
    <n v="4326919665"/>
    <n v="5063951739"/>
    <n v="9390871404"/>
    <n v="50745236720"/>
    <n v="72831176304"/>
    <n v="123576413024"/>
    <n v="106.737540442"/>
    <n v="129.01505570699999"/>
    <n v="1.2087130279819904"/>
    <n v="38403091.536539331"/>
    <n v="56065602.832246229"/>
    <n v="94468694.36878556"/>
    <n v="3579774.1604754757"/>
    <n v="4189540.1321639861"/>
    <n v="7769314.2926394613"/>
    <n v="41982865.697014801"/>
    <n v="60255142.964410216"/>
    <n v="102238008.66142502"/>
    <n v="46418317.055"/>
    <n v="67767224.564999998"/>
    <n v="114185541.62"/>
    <n v="4326919.665"/>
    <n v="5063951.7390000001"/>
    <n v="9390871.4039999992"/>
    <n v="50745236.719999999"/>
    <n v="72831176.304000005"/>
    <n v="123576413.024"/>
  </r>
  <r>
    <x v="150"/>
    <n v="443662"/>
    <n v="600842"/>
    <n v="1044504"/>
    <n v="34228"/>
    <n v="38683"/>
    <n v="72911"/>
    <n v="477890"/>
    <n v="639525"/>
    <n v="1117415"/>
    <n v="53183399122"/>
    <n v="76453709691"/>
    <n v="129637108813"/>
    <n v="4910795030"/>
    <n v="5716924601"/>
    <n v="10627719631"/>
    <n v="58094194152"/>
    <n v="82170634292"/>
    <n v="140264828444"/>
    <n v="107.487129776"/>
    <n v="129.01505570699999"/>
    <n v="1.2002837546770813"/>
    <n v="44309021.858175702"/>
    <n v="63696362.958414577"/>
    <n v="108005384.81659026"/>
    <n v="4091361.7391424058"/>
    <n v="4762977.5698647648"/>
    <n v="8854339.3090071697"/>
    <n v="48400383.597318113"/>
    <n v="68459340.528279334"/>
    <n v="116859724.12559745"/>
    <n v="53183399.122000001"/>
    <n v="76453709.691"/>
    <n v="129637108.81299999"/>
    <n v="4910795.03"/>
    <n v="5716924.6009999998"/>
    <n v="10627719.630999999"/>
    <n v="58094194.152000003"/>
    <n v="82170634.291999996"/>
    <n v="140264828.44400001"/>
  </r>
  <r>
    <x v="151"/>
    <n v="447257"/>
    <n v="605436"/>
    <n v="1052693"/>
    <n v="34279"/>
    <n v="38750"/>
    <n v="73029"/>
    <n v="481536"/>
    <n v="644186"/>
    <n v="1125722"/>
    <n v="53338413878"/>
    <n v="76669977293"/>
    <n v="130008391171"/>
    <n v="4911050689"/>
    <n v="5715147101"/>
    <n v="10626197790"/>
    <n v="58249464567"/>
    <n v="82385124394"/>
    <n v="140634588961"/>
    <n v="107.68630519200001"/>
    <n v="129.01505570699999"/>
    <n v="1.1980637229308939"/>
    <n v="44520514.941822201"/>
    <n v="63994907.637665316"/>
    <n v="108515422.57948752"/>
    <n v="4099156.4931002227"/>
    <n v="4770319.8015366821"/>
    <n v="8869476.2946369033"/>
    <n v="48619671.434922427"/>
    <n v="68765227.439201996"/>
    <n v="117384898.87412442"/>
    <n v="53338413.877999999"/>
    <n v="76669977.292999998"/>
    <n v="130008391.171"/>
    <n v="4911050.6890000002"/>
    <n v="5715147.1009999998"/>
    <n v="10626197.789999999"/>
    <n v="58249464.567000002"/>
    <n v="82385124.393999994"/>
    <n v="140634588.961"/>
  </r>
  <r>
    <x v="152"/>
    <n v="450099"/>
    <n v="610095"/>
    <n v="1060194"/>
    <n v="34317"/>
    <n v="38777"/>
    <n v="73094"/>
    <n v="484416"/>
    <n v="648872"/>
    <n v="1133288"/>
    <n v="53676118048"/>
    <n v="77415895508"/>
    <n v="131092013556"/>
    <n v="4918656116"/>
    <n v="5717786488"/>
    <n v="10636442604"/>
    <n v="58594774164"/>
    <n v="83133681996"/>
    <n v="141728456160"/>
    <n v="108.090507335"/>
    <n v="129.01505570699999"/>
    <n v="1.1935835892336919"/>
    <n v="44970556.341564067"/>
    <n v="64860053.544890635"/>
    <n v="109830609.8864547"/>
    <n v="4120914.664349474"/>
    <n v="4790436.5807098188"/>
    <n v="8911351.2450592946"/>
    <n v="49091471.005913533"/>
    <n v="69650490.125600442"/>
    <n v="118741961.131514"/>
    <n v="53676118.048"/>
    <n v="77415895.508000001"/>
    <n v="131092013.55599999"/>
    <n v="4918656.1160000004"/>
    <n v="5717786.4879999999"/>
    <n v="10636442.604"/>
    <n v="58594774.163999997"/>
    <n v="83133681.996000007"/>
    <n v="141728456.16"/>
  </r>
  <r>
    <x v="153"/>
    <n v="453554"/>
    <n v="615165"/>
    <n v="1068719"/>
    <n v="35231"/>
    <n v="39434"/>
    <n v="74665"/>
    <n v="488785"/>
    <n v="654599"/>
    <n v="1143384"/>
    <n v="54028183062"/>
    <n v="78157630571"/>
    <n v="132185813633"/>
    <n v="5000832295"/>
    <n v="5771753030"/>
    <n v="10772585325"/>
    <n v="59029015357"/>
    <n v="83929383601"/>
    <n v="142958398958"/>
    <n v="108.497976482"/>
    <n v="129.01505570699999"/>
    <n v="1.1891010310999099"/>
    <n v="45436158.618098512"/>
    <n v="65728334.705676571"/>
    <n v="111164493.32377507"/>
    <n v="4205557.1092847055"/>
    <n v="4853879.4257550761"/>
    <n v="9059436.5350397807"/>
    <n v="49641715.727383219"/>
    <n v="70582214.131431639"/>
    <n v="120223929.85881487"/>
    <n v="54028183.061999999"/>
    <n v="78157630.570999995"/>
    <n v="132185813.633"/>
    <n v="5000832.2949999999"/>
    <n v="5771753.0300000003"/>
    <n v="10772585.324999999"/>
    <n v="59029015.357000001"/>
    <n v="83929383.600999996"/>
    <n v="142958398.958"/>
  </r>
  <r>
    <x v="154"/>
    <n v="456843"/>
    <n v="619925"/>
    <n v="1076768"/>
    <n v="36858"/>
    <n v="40665"/>
    <n v="77523"/>
    <n v="493701"/>
    <n v="660590"/>
    <n v="1154291"/>
    <n v="54396869187"/>
    <n v="78848211272"/>
    <n v="133245080459"/>
    <n v="5119981115"/>
    <n v="5860919907"/>
    <n v="10980901022"/>
    <n v="59516850302"/>
    <n v="84709131179"/>
    <n v="144225981481"/>
    <n v="108.789464045"/>
    <n v="129.01505570699999"/>
    <n v="1.1859149857897435"/>
    <n v="45869113.586396888"/>
    <n v="66487237.463731125"/>
    <n v="112356351.05012803"/>
    <n v="4317325.5893974723"/>
    <n v="4942107.9733611783"/>
    <n v="9259433.5627586525"/>
    <n v="50186439.175794363"/>
    <n v="71429345.437092304"/>
    <n v="121615784.61288667"/>
    <n v="54396869.186999999"/>
    <n v="78848211.272"/>
    <n v="133245080.45900001"/>
    <n v="5119981.1150000002"/>
    <n v="5860919.9069999997"/>
    <n v="10980901.022"/>
    <n v="59516850.302000001"/>
    <n v="84709131.179000005"/>
    <n v="144225981.48100001"/>
  </r>
  <r>
    <x v="155"/>
    <n v="459648"/>
    <n v="624280"/>
    <n v="1083928"/>
    <n v="37901"/>
    <n v="41406"/>
    <n v="79307"/>
    <n v="497549"/>
    <n v="665686"/>
    <n v="1163235"/>
    <n v="54796786969"/>
    <n v="79580831512"/>
    <n v="134377618481"/>
    <n v="5212561692"/>
    <n v="5920938257"/>
    <n v="11133499949"/>
    <n v="60009348661"/>
    <n v="85501769769"/>
    <n v="145511118430"/>
    <n v="108.876200532"/>
    <n v="129.01505570699999"/>
    <n v="1.1849702237642004"/>
    <n v="46243176.301030934"/>
    <n v="67158507.375148997"/>
    <n v="113401683.67617993"/>
    <n v="4398896.771803827"/>
    <n v="4996697.9239287786"/>
    <n v="9395594.6957326047"/>
    <n v="50642073.072834767"/>
    <n v="72155205.299077779"/>
    <n v="122797278.37191254"/>
    <n v="54796786.968999997"/>
    <n v="79580831.511999995"/>
    <n v="134377618.48100001"/>
    <n v="5212561.6919999998"/>
    <n v="5920938.2570000002"/>
    <n v="11133499.948999999"/>
    <n v="60009348.660999998"/>
    <n v="85501769.768999994"/>
    <n v="145511118.43000001"/>
  </r>
  <r>
    <x v="156"/>
    <n v="462542"/>
    <n v="628233"/>
    <n v="1090775"/>
    <n v="38877"/>
    <n v="41969"/>
    <n v="80846"/>
    <n v="501419"/>
    <n v="670202"/>
    <n v="1171621"/>
    <n v="57942903496"/>
    <n v="84039924520"/>
    <n v="141982828016"/>
    <n v="5529047882"/>
    <n v="6212730902"/>
    <n v="11741778784"/>
    <n v="63471951378"/>
    <n v="90252655422"/>
    <n v="153724606800"/>
    <n v="109.757009083"/>
    <n v="129.01505570699999"/>
    <n v="1.175460745376514"/>
    <n v="49293780.097641803"/>
    <n v="71495305.011722028"/>
    <n v="120789085.10936382"/>
    <n v="4703728.2221015217"/>
    <n v="5285358.0406123968"/>
    <n v="9989086.2627139185"/>
    <n v="53997508.31974332"/>
    <n v="76780663.052334428"/>
    <n v="130778171.37207775"/>
    <n v="57942903.495999999"/>
    <n v="84039924.519999996"/>
    <n v="141982828.016"/>
    <n v="5529047.8820000002"/>
    <n v="6212730.9019999998"/>
    <n v="11741778.784"/>
    <n v="63471951.377999999"/>
    <n v="90252655.422000006"/>
    <n v="153724606.80000001"/>
  </r>
  <r>
    <x v="157"/>
    <n v="464709"/>
    <n v="632311"/>
    <n v="1097020"/>
    <n v="39447"/>
    <n v="42296"/>
    <n v="81743"/>
    <n v="504156"/>
    <n v="674607"/>
    <n v="1178763"/>
    <n v="58620563781"/>
    <n v="84989369709"/>
    <n v="143609933490"/>
    <n v="5611771380"/>
    <n v="6258263341"/>
    <n v="11870034721"/>
    <n v="64232335161"/>
    <n v="91247633050"/>
    <n v="155479968211"/>
    <n v="110.15137928"/>
    <n v="129.01505570699999"/>
    <n v="1.1712522943453059"/>
    <n v="50049476.158138156"/>
    <n v="72562820.255994841"/>
    <n v="122612296.41413301"/>
    <n v="4791257.5344296834"/>
    <n v="5343223.9759224355"/>
    <n v="10134481.51035212"/>
    <n v="54840733.69256784"/>
    <n v="77906044.231917277"/>
    <n v="132746777.92448512"/>
    <n v="58620563.781000003"/>
    <n v="84989369.709000006"/>
    <n v="143609933.49000001"/>
    <n v="5611771.3799999999"/>
    <n v="6258263.341"/>
    <n v="11870034.721000001"/>
    <n v="64232335.160999998"/>
    <n v="91247633.049999997"/>
    <n v="155479968.211"/>
  </r>
  <r>
    <x v="158"/>
    <n v="469874"/>
    <n v="638396"/>
    <n v="1108270"/>
    <n v="39831"/>
    <n v="42481"/>
    <n v="82312"/>
    <n v="509705"/>
    <n v="680877"/>
    <n v="1190582"/>
    <n v="59428030621"/>
    <n v="86059222452"/>
    <n v="145487253073"/>
    <n v="5658189626"/>
    <n v="6273838030"/>
    <n v="11932027656"/>
    <n v="65086220247"/>
    <n v="92333060482"/>
    <n v="157419280729"/>
    <n v="111.448827579"/>
    <n v="129.01505570699999"/>
    <n v="1.1576169844904671"/>
    <n v="51336522.716239899"/>
    <n v="74341706.803722784"/>
    <n v="125678229.51996268"/>
    <n v="4887790.7821044028"/>
    <n v="5419614.7033567168"/>
    <n v="10307405.48546112"/>
    <n v="56224313.49834431"/>
    <n v="79761321.507079482"/>
    <n v="135985635.00542378"/>
    <n v="59428030.620999999"/>
    <n v="86059222.452000007"/>
    <n v="145487253.07300001"/>
    <n v="5658189.6260000002"/>
    <n v="6273838.0300000003"/>
    <n v="11932027.655999999"/>
    <n v="65086220.247000001"/>
    <n v="92333060.481999993"/>
    <n v="157419280.729"/>
  </r>
  <r>
    <x v="159"/>
    <n v="475311"/>
    <n v="645913"/>
    <n v="1121224"/>
    <n v="40062"/>
    <n v="42530"/>
    <n v="82592"/>
    <n v="515373"/>
    <n v="688443"/>
    <n v="1203816"/>
    <n v="60287600632"/>
    <n v="87252480542"/>
    <n v="147540081174"/>
    <n v="5694873202"/>
    <n v="6276108108"/>
    <n v="11970981310"/>
    <n v="65982473834"/>
    <n v="93528588650"/>
    <n v="159511062484"/>
    <n v="112.943374746"/>
    <n v="129.01505570699999"/>
    <n v="1.1422985721574535"/>
    <n v="52777445.495826118"/>
    <n v="76383252.740311757"/>
    <n v="129160698.23613787"/>
    <n v="4985450.6875939816"/>
    <n v="5494279.9203069536"/>
    <n v="10479730.607900936"/>
    <n v="57762896.183420107"/>
    <n v="81877532.660618693"/>
    <n v="139640428.84403878"/>
    <n v="60287600.631999999"/>
    <n v="87252480.541999996"/>
    <n v="147540081.17399999"/>
    <n v="5694873.2019999996"/>
    <n v="6276108.108"/>
    <n v="11970981.310000001"/>
    <n v="65982473.833999999"/>
    <n v="93528588.650000006"/>
    <n v="159511062.484"/>
  </r>
  <r>
    <x v="160"/>
    <n v="481364"/>
    <n v="654021"/>
    <n v="1135385"/>
    <n v="41024"/>
    <n v="43059"/>
    <n v="84083"/>
    <n v="522388"/>
    <n v="697080"/>
    <n v="1219468"/>
    <n v="61139789746"/>
    <n v="88455012146"/>
    <n v="149594801892"/>
    <n v="5779401810"/>
    <n v="6311845349"/>
    <n v="12091247159"/>
    <n v="66919191556"/>
    <n v="94766857495"/>
    <n v="161686049051"/>
    <n v="113.506710539"/>
    <n v="129.01505570699999"/>
    <n v="1.136629324331194"/>
    <n v="53790438.48087886"/>
    <n v="77822215.433380589"/>
    <n v="131612653.91425946"/>
    <n v="5084684.765986192"/>
    <n v="5553125.5563144684"/>
    <n v="10637810.322300659"/>
    <n v="58875123.246865049"/>
    <n v="83375340.989695057"/>
    <n v="142250464.23656011"/>
    <n v="61139789.745999999"/>
    <n v="88455012.145999998"/>
    <n v="149594801.89199999"/>
    <n v="5779401.8099999996"/>
    <n v="6311845.3490000004"/>
    <n v="12091247.159"/>
    <n v="66919191.556000002"/>
    <n v="94766857.495000005"/>
    <n v="161686049.051"/>
  </r>
  <r>
    <x v="161"/>
    <n v="486375"/>
    <n v="661228"/>
    <n v="1147603"/>
    <n v="41477"/>
    <n v="43273"/>
    <n v="84750"/>
    <n v="527852"/>
    <n v="704501"/>
    <n v="1232353"/>
    <n v="61876380093"/>
    <n v="89519543391"/>
    <n v="151395923484"/>
    <n v="5805943338"/>
    <n v="6315167453"/>
    <n v="12121110791"/>
    <n v="67682323431"/>
    <n v="95834710844"/>
    <n v="163517034275"/>
    <n v="114.393654431"/>
    <n v="129.01505570699999"/>
    <n v="1.1278165414745041"/>
    <n v="54863869.980221249"/>
    <n v="79374206.796047181"/>
    <n v="134238076.77626842"/>
    <n v="5147950.1536742188"/>
    <n v="5599463.4062944036"/>
    <n v="10747413.559968624"/>
    <n v="60011820.133895472"/>
    <n v="84973670.202341586"/>
    <n v="144985490.33623707"/>
    <n v="61876380.093000002"/>
    <n v="89519543.391000003"/>
    <n v="151395923.484"/>
    <n v="5805943.3380000005"/>
    <n v="6315167.4529999997"/>
    <n v="12121110.790999999"/>
    <n v="67682323.430999994"/>
    <n v="95834710.843999997"/>
    <n v="163517034.27500001"/>
  </r>
  <r>
    <x v="162"/>
    <n v="492231"/>
    <n v="669074"/>
    <n v="1161305"/>
    <n v="41983"/>
    <n v="43561"/>
    <n v="85544"/>
    <n v="534214"/>
    <n v="712635"/>
    <n v="1246849"/>
    <n v="66064824284"/>
    <n v="95093530766"/>
    <n v="161158355050"/>
    <n v="6329470447"/>
    <n v="6834470991"/>
    <n v="13163941438"/>
    <n v="72394294731"/>
    <n v="101928001757"/>
    <n v="174322296488"/>
    <n v="115.767651409"/>
    <n v="129.01505570699999"/>
    <n v="1.1144309669995613"/>
    <n v="59281217.267202884"/>
    <n v="85329225.032237858"/>
    <n v="144610442.29944074"/>
    <n v="5679553.632685883"/>
    <n v="6132700.1791782491"/>
    <n v="11812253.811864132"/>
    <n v="64960770.899888761"/>
    <n v="91461925.211416095"/>
    <n v="156422696.11130488"/>
    <n v="66064824.284000002"/>
    <n v="95093530.766000003"/>
    <n v="161158355.05000001"/>
    <n v="6329470.4469999997"/>
    <n v="6834470.9910000004"/>
    <n v="13163941.437999999"/>
    <n v="72394294.731000006"/>
    <n v="101928001.757"/>
    <n v="174322296.48800001"/>
  </r>
  <r>
    <x v="163"/>
    <n v="156303"/>
    <n v="157011"/>
    <n v="313314"/>
    <n v="42423"/>
    <n v="43796"/>
    <n v="86219"/>
    <n v="198726"/>
    <n v="200807"/>
    <n v="399533"/>
    <n v="25632398160"/>
    <n v="28447360479"/>
    <n v="54079758639"/>
    <n v="6730735134"/>
    <n v="7221515819"/>
    <n v="13952250953"/>
    <n v="32363133294"/>
    <n v="35668876298"/>
    <n v="68032009592"/>
    <n v="116.102606374"/>
    <n v="129.01505570699999"/>
    <n v="1.1112158437805026"/>
    <n v="23066984.063865762"/>
    <n v="25600211.370473564"/>
    <n v="48667195.434339322"/>
    <n v="6057090.6828516349"/>
    <n v="6498751.6686510267"/>
    <n v="12555842.351502661"/>
    <n v="29124074.746717397"/>
    <n v="32098963.039124593"/>
    <n v="61223037.785841987"/>
    <n v="25632398.16"/>
    <n v="28447360.478999998"/>
    <n v="54079758.638999999"/>
    <n v="6730735.1339999996"/>
    <n v="7221515.8190000001"/>
    <n v="13952250.953"/>
    <n v="32363133.294"/>
    <n v="35668876.298"/>
    <n v="68032009.591999993"/>
  </r>
  <r>
    <x v="164"/>
    <n v="158291"/>
    <n v="158373"/>
    <n v="316664"/>
    <n v="43297"/>
    <n v="44375"/>
    <n v="87672"/>
    <n v="201588"/>
    <n v="202748"/>
    <n v="404336"/>
    <n v="26035716618"/>
    <n v="28739803393"/>
    <n v="54775520011"/>
    <n v="6799291956"/>
    <n v="7264389204"/>
    <n v="14063681160"/>
    <n v="32835008574"/>
    <n v="36004192597"/>
    <n v="68839201171"/>
    <n v="118.25573740900001"/>
    <n v="129.01505570699999"/>
    <n v="1.0909834781274734"/>
    <n v="23864446.290870335"/>
    <n v="26343023.491362132"/>
    <n v="50207469.782232471"/>
    <n v="6232259.3259341298"/>
    <n v="6658569.4005818935"/>
    <n v="12890828.726516023"/>
    <n v="30096705.616804466"/>
    <n v="33001592.891944028"/>
    <n v="63098298.508748487"/>
    <n v="26035716.618000001"/>
    <n v="28739803.392999999"/>
    <n v="54775520.011"/>
    <n v="6799291.9560000002"/>
    <n v="7264389.2039999999"/>
    <n v="14063681.16"/>
    <n v="32835008.574000001"/>
    <n v="36004192.597000003"/>
    <n v="68839201.171000004"/>
  </r>
  <r>
    <x v="165"/>
    <n v="157061"/>
    <n v="154818"/>
    <n v="311879"/>
    <n v="43805"/>
    <n v="44630"/>
    <n v="88435"/>
    <n v="200866"/>
    <n v="199448"/>
    <n v="400314"/>
    <n v="26023323938"/>
    <n v="28305473328"/>
    <n v="54328797266"/>
    <n v="6834119920"/>
    <n v="7269276353"/>
    <n v="14103396273"/>
    <n v="32857443858"/>
    <n v="35574749681"/>
    <n v="68432193539"/>
    <n v="119.909282101"/>
    <n v="129.01505570699999"/>
    <n v="1.075938855161606"/>
    <n v="24186619.725794081"/>
    <n v="26307696.940407004"/>
    <n v="50494316.666201085"/>
    <n v="6351773.5113056358"/>
    <n v="6756216.970998928"/>
    <n v="13107990.482304564"/>
    <n v="30538393.237099715"/>
    <n v="33063913.911405932"/>
    <n v="63602307.148505643"/>
    <n v="26023323.938000001"/>
    <n v="28305473.328000002"/>
    <n v="54328797.266000003"/>
    <n v="6834119.9199999999"/>
    <n v="7269276.3530000001"/>
    <n v="14103396.273"/>
    <n v="32857443.857999999"/>
    <n v="35574749.681000002"/>
    <n v="68432193.539000005"/>
  </r>
  <r>
    <x v="166"/>
    <n v="65720"/>
    <n v="111871"/>
    <n v="177591"/>
    <n v="44391"/>
    <n v="44880"/>
    <n v="89271"/>
    <n v="110111"/>
    <n v="156751"/>
    <n v="266862"/>
    <n v="12551762326"/>
    <n v="21479681939"/>
    <n v="34031444265"/>
    <n v="6858435153"/>
    <n v="7266208306"/>
    <n v="14124643459"/>
    <n v="19410197479"/>
    <n v="28745890245"/>
    <n v="48156087724"/>
    <n v="121.346820029"/>
    <n v="129.01505570699999"/>
    <n v="1.0631927204698681"/>
    <n v="11805726.360177547"/>
    <n v="20202999.442572609"/>
    <n v="32008725.802750152"/>
    <n v="6450792.0539269475"/>
    <n v="6834328.4957676977"/>
    <n v="13285120.549694644"/>
    <n v="18256518.414104495"/>
    <n v="27037327.938340306"/>
    <n v="45293846.352444798"/>
    <n v="12551762.325999999"/>
    <n v="21479681.938999999"/>
    <n v="34031444.265000001"/>
    <n v="6858435.1529999999"/>
    <n v="7266208.3059999999"/>
    <n v="14124643.459000001"/>
    <n v="19410197.478999998"/>
    <n v="28745890.245000001"/>
    <n v="48156087.723999999"/>
  </r>
  <r>
    <x v="167"/>
    <n v="64976"/>
    <n v="109948"/>
    <n v="174924"/>
    <n v="45010"/>
    <n v="45192"/>
    <n v="90202"/>
    <n v="109986"/>
    <n v="155140"/>
    <n v="265126"/>
    <n v="12422435187"/>
    <n v="21123233439"/>
    <n v="33545668626"/>
    <n v="6900257163"/>
    <n v="7276424374"/>
    <n v="14176681537"/>
    <n v="19322692350"/>
    <n v="28399657813"/>
    <n v="47722350163"/>
    <n v="122.478537359"/>
    <n v="129.01505570699999"/>
    <n v="1.0533686839257448"/>
    <n v="11793055.343836"/>
    <n v="20053029.638470855"/>
    <n v="31846084.982306857"/>
    <n v="6550657.2089116909"/>
    <n v="6907765.9940315234"/>
    <n v="13458423.202943215"/>
    <n v="18343712.552747693"/>
    <n v="26960795.632502381"/>
    <n v="45304508.185250066"/>
    <n v="12422435.187000001"/>
    <n v="21123233.438999999"/>
    <n v="33545668.625999998"/>
    <n v="6900257.1629999997"/>
    <n v="7276424.3739999998"/>
    <n v="14176681.537"/>
    <n v="19322692.350000001"/>
    <n v="28399657.813000001"/>
    <n v="47722350.163000003"/>
  </r>
  <r>
    <x v="168"/>
    <n v="64729"/>
    <n v="109799"/>
    <n v="174528"/>
    <n v="45364"/>
    <n v="45366"/>
    <n v="90730"/>
    <n v="110093"/>
    <n v="155165"/>
    <n v="265258"/>
    <n v="13740966473"/>
    <n v="23251915916"/>
    <n v="36992882389"/>
    <n v="7298276683"/>
    <n v="7665209235"/>
    <n v="14963485918"/>
    <n v="21039243156"/>
    <n v="30917125151"/>
    <n v="51956368307"/>
    <n v="124.162318965"/>
    <n v="129.01505570699999"/>
    <n v="1.0390838120812476"/>
    <n v="13224117.54782065"/>
    <n v="22377324.760191623"/>
    <n v="35601442.308012277"/>
    <n v="7023761.3156361412"/>
    <n v="7376892.1677712034"/>
    <n v="14400653.483407345"/>
    <n v="20247878.863456789"/>
    <n v="29754216.927962825"/>
    <n v="50002095.791419618"/>
    <n v="13740966.472999999"/>
    <n v="23251915.916000001"/>
    <n v="36992882.388999999"/>
    <n v="7298276.6830000002"/>
    <n v="7665209.2350000003"/>
    <n v="14963485.918"/>
    <n v="21039243.155999999"/>
    <n v="30917125.151000001"/>
    <n v="51956368.306999996"/>
  </r>
  <r>
    <x v="169"/>
    <n v="64644"/>
    <n v="109904"/>
    <n v="174548"/>
    <n v="45817"/>
    <n v="45575"/>
    <n v="91392"/>
    <n v="110461"/>
    <n v="155479"/>
    <n v="265940"/>
    <n v="13736279612"/>
    <n v="23289298222"/>
    <n v="37025577834"/>
    <n v="7338660540"/>
    <n v="7678209975"/>
    <n v="15016870515"/>
    <n v="21074940152"/>
    <n v="30967508197"/>
    <n v="52042448349"/>
    <n v="125.665828594"/>
    <n v="129.01505570699999"/>
    <n v="1.0266518523808141"/>
    <n v="13379686.190742709"/>
    <n v="22684708.714051336"/>
    <n v="36064394.904794045"/>
    <n v="7148149.1247316077"/>
    <n v="7478883.8662241418"/>
    <n v="14627032.99095575"/>
    <n v="20527835.315474316"/>
    <n v="30163592.58027548"/>
    <n v="50691427.895749792"/>
    <n v="13736279.612"/>
    <n v="23289298.221999999"/>
    <n v="37025577.833999999"/>
    <n v="7338660.54"/>
    <n v="7678209.9749999996"/>
    <n v="15016870.515000001"/>
    <n v="21074940.151999999"/>
    <n v="30967508.197000001"/>
    <n v="52042448.348999999"/>
  </r>
  <r>
    <x v="170"/>
    <n v="64275"/>
    <n v="109666"/>
    <n v="173941"/>
    <n v="46202"/>
    <n v="45697"/>
    <n v="91899"/>
    <n v="110477"/>
    <n v="155363"/>
    <n v="265840"/>
    <n v="13672577481"/>
    <n v="23246434523"/>
    <n v="36919012004"/>
    <n v="7364573708"/>
    <n v="7668875451"/>
    <n v="15033449159"/>
    <n v="21037151189"/>
    <n v="30915309974"/>
    <n v="51952461163"/>
    <n v="126.752235783"/>
    <n v="129.01505570699999"/>
    <n v="1.0178523077721007"/>
    <n v="13432771.509775188"/>
    <n v="22838710.828177366"/>
    <n v="36271482.337952562"/>
    <n v="7235405.0305390116"/>
    <n v="7534369.5666278116"/>
    <n v="14769774.597166825"/>
    <n v="20668176.540314201"/>
    <n v="30373080.394805178"/>
    <n v="51041256.935119376"/>
    <n v="13672577.481000001"/>
    <n v="23246434.522999998"/>
    <n v="36919012.004000001"/>
    <n v="7364573.7079999996"/>
    <n v="7668875.4510000004"/>
    <n v="15033449.159"/>
    <n v="21037151.188999999"/>
    <n v="30915309.973999999"/>
    <n v="51952461.163000003"/>
  </r>
  <r>
    <x v="171"/>
    <n v="63815"/>
    <n v="109393"/>
    <n v="173208"/>
    <n v="46381"/>
    <n v="45739"/>
    <n v="92120"/>
    <n v="110196"/>
    <n v="155132"/>
    <n v="265328"/>
    <n v="13590242086"/>
    <n v="23196045529"/>
    <n v="36786287615"/>
    <n v="7378442349"/>
    <n v="7659976499"/>
    <n v="15038418848"/>
    <n v="20968684435"/>
    <n v="30856022028"/>
    <n v="51824706463"/>
    <n v="127.40762281400001"/>
    <n v="129.01505570699999"/>
    <n v="1.0126164577714996"/>
    <n v="13420917.645273631"/>
    <n v="22907039.828335743"/>
    <n v="36327957.473609373"/>
    <n v="7286512.3733402435"/>
    <n v="7564538.8144861665"/>
    <n v="14851051.18782641"/>
    <n v="20707430.018613875"/>
    <n v="30471578.642821912"/>
    <n v="51179008.661435783"/>
    <n v="13590242.085999999"/>
    <n v="23196045.528999999"/>
    <n v="36786287.615000002"/>
    <n v="7378442.3490000004"/>
    <n v="7659976.4989999998"/>
    <n v="15038418.847999999"/>
    <n v="20968684.434999999"/>
    <n v="30856022.028000001"/>
    <n v="51824706.463"/>
  </r>
  <r>
    <x v="172"/>
    <n v="63526"/>
    <n v="109031"/>
    <n v="172557"/>
    <n v="46666"/>
    <n v="45910"/>
    <n v="92576"/>
    <n v="110192"/>
    <n v="154941"/>
    <n v="265133"/>
    <n v="13546987070"/>
    <n v="23133193734"/>
    <n v="36680180804"/>
    <n v="7413824526"/>
    <n v="7675227170"/>
    <n v="15089051696"/>
    <n v="20960811596"/>
    <n v="30808420904"/>
    <n v="51769232500"/>
    <n v="128.65015935900001"/>
    <n v="129.01505570699999"/>
    <n v="1.0028363458686571"/>
    <n v="13508671.80453616"/>
    <n v="23067765.572419517"/>
    <n v="36576437.376955673"/>
    <n v="7392855.8299092585"/>
    <n v="7653519.1425991999"/>
    <n v="15046374.972508458"/>
    <n v="20901527.634445418"/>
    <n v="30721284.715018719"/>
    <n v="51622812.349464133"/>
    <n v="13546987.07"/>
    <n v="23133193.734000001"/>
    <n v="36680180.803999998"/>
    <n v="7413824.5259999996"/>
    <n v="7675227.1699999999"/>
    <n v="15089051.696"/>
    <n v="20960811.596000001"/>
    <n v="30808420.903999999"/>
    <n v="51769232.5"/>
  </r>
  <r>
    <x v="173"/>
    <n v="63190"/>
    <n v="108989"/>
    <n v="172179"/>
    <n v="46817"/>
    <n v="45881"/>
    <n v="92698"/>
    <n v="110007"/>
    <n v="154870"/>
    <n v="264877"/>
    <n v="13498986732"/>
    <n v="23140037882"/>
    <n v="36639024614"/>
    <n v="7421805869"/>
    <n v="7649953291"/>
    <n v="15071759160"/>
    <n v="20920792601"/>
    <n v="30789991173"/>
    <n v="51710783774"/>
    <n v="129.01505570699999"/>
    <n v="129.01505570699999"/>
    <n v="1"/>
    <n v="13498986.732000001"/>
    <n v="23140037.881999999"/>
    <n v="36639024.614"/>
    <n v="7421805.8689999999"/>
    <n v="7649953.2910000002"/>
    <n v="15071759.16"/>
    <n v="20920792.601"/>
    <n v="30789991.173"/>
    <n v="51710783.773999996"/>
    <n v="13498986.732000001"/>
    <n v="23140037.881999999"/>
    <n v="36639024.614"/>
    <n v="7421805.8689999999"/>
    <n v="7649953.2910000002"/>
    <n v="15071759.16"/>
    <n v="20920792.601"/>
    <n v="30789991.173"/>
    <n v="51710783.77399999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309683"/>
    <n v="57205360.538000003"/>
    <n v="106066"/>
    <n v="19617326.636999998"/>
    <n v="517361"/>
    <n v="85078213.942000002"/>
    <n v="340110"/>
    <n v="58304127.729999997"/>
    <n v="827044"/>
    <n v="142283574.48000002"/>
    <n v="446176"/>
    <n v="77921454.366999999"/>
    <n v="116.102606374"/>
    <n v="129.01505570699999"/>
    <n v="1.1112158437805026"/>
    <n v="51479972.012799807"/>
    <n v="17653929.924414385"/>
    <n v="76563175.748604089"/>
    <n v="52468769.282160051"/>
    <n v="128043147.7614039"/>
    <n v="70122699.20657444"/>
  </r>
  <r>
    <x v="1"/>
    <n v="312946"/>
    <n v="57713942.276000001"/>
    <n v="107255"/>
    <n v="19836831.274999999"/>
    <n v="536699"/>
    <n v="99076766.957000002"/>
    <n v="361057"/>
    <n v="66720836.890000001"/>
    <n v="849645"/>
    <n v="156790709.23300001"/>
    <n v="468312"/>
    <n v="86557668.164999992"/>
    <n v="118.25573740900001"/>
    <n v="129.01505570699999"/>
    <n v="1.0909834781274734"/>
    <n v="52900839.868866049"/>
    <n v="18182522.16710674"/>
    <n v="90814177.247717783"/>
    <n v="61156596.985792443"/>
    <n v="143715017.11658382"/>
    <n v="79339119.152899176"/>
  </r>
  <r>
    <x v="2"/>
    <n v="314601"/>
    <n v="57957137.288000003"/>
    <n v="107763"/>
    <n v="19929902.063000001"/>
    <n v="552501"/>
    <n v="101925332.483"/>
    <n v="374925"/>
    <n v="69306036.442000002"/>
    <n v="867102"/>
    <n v="159882469.771"/>
    <n v="482688"/>
    <n v="89235938.504999995"/>
    <n v="119.909282101"/>
    <n v="129.01505570699999"/>
    <n v="1.075938855161606"/>
    <n v="53866571.515622824"/>
    <n v="18523266.417408571"/>
    <n v="94731528.649637625"/>
    <n v="64414474.957863875"/>
    <n v="148598100.16526046"/>
    <n v="82937741.375272438"/>
  </r>
  <r>
    <x v="3"/>
    <n v="316872"/>
    <n v="58325653.706"/>
    <n v="108938"/>
    <n v="20145362.846999999"/>
    <n v="605836"/>
    <n v="111718942.76800001"/>
    <n v="477591"/>
    <n v="88296009.621000007"/>
    <n v="922708"/>
    <n v="170044596.47400001"/>
    <n v="586529"/>
    <n v="108441372.46800001"/>
    <n v="121.346820029"/>
    <n v="129.01505570699999"/>
    <n v="1.0631927204698681"/>
    <n v="54858966.378384836"/>
    <n v="18947987.941543601"/>
    <n v="105078731.83953598"/>
    <n v="83047981.72619015"/>
    <n v="159937698.21792081"/>
    <n v="101995969.66773376"/>
  </r>
  <r>
    <x v="4"/>
    <n v="317138"/>
    <n v="58354483.068000004"/>
    <n v="109221"/>
    <n v="20197021.059"/>
    <n v="615086"/>
    <n v="113378153.36399999"/>
    <n v="487043"/>
    <n v="90043543.216000006"/>
    <n v="932224"/>
    <n v="171732636.43199998"/>
    <n v="596264"/>
    <n v="110240564.27500001"/>
    <n v="122.478537359"/>
    <n v="129.01505570699999"/>
    <n v="1.0533686839257448"/>
    <n v="55397966.503543399"/>
    <n v="19173743.597283315"/>
    <n v="107633875.10387804"/>
    <n v="85481507.652592659"/>
    <n v="163031841.60742143"/>
    <n v="104655251.24987596"/>
  </r>
  <r>
    <x v="5"/>
    <n v="317824"/>
    <n v="61298891.538999997"/>
    <n v="109691"/>
    <n v="21261541.044"/>
    <n v="621791"/>
    <n v="120150120.03200001"/>
    <n v="498271"/>
    <n v="96566128.877000004"/>
    <n v="939615"/>
    <n v="181449011.57100001"/>
    <n v="607962"/>
    <n v="117827669.921"/>
    <n v="124.162318965"/>
    <n v="129.01505570699999"/>
    <n v="1.0390838120812476"/>
    <n v="58993211.929863982"/>
    <n v="20461815.299974598"/>
    <n v="115630826.53683501"/>
    <n v="92933917.124145657"/>
    <n v="174624038.466699"/>
    <n v="113395732.42412026"/>
  </r>
  <r>
    <x v="6"/>
    <n v="322017"/>
    <n v="62094244.614"/>
    <n v="110018"/>
    <n v="21324099.886"/>
    <n v="660104"/>
    <n v="127163714.83499999"/>
    <n v="538150"/>
    <n v="103585250.447"/>
    <n v="982121"/>
    <n v="189257959.449"/>
    <n v="648168"/>
    <n v="124909350.333"/>
    <n v="125.665828594"/>
    <n v="129.01505570699999"/>
    <n v="1.0266518523808141"/>
    <n v="60482279.820567153"/>
    <n v="20770526.869989313"/>
    <n v="123862548.4774671"/>
    <n v="100896180.34271789"/>
    <n v="184344828.29803425"/>
    <n v="121666707.21270719"/>
  </r>
  <r>
    <x v="7"/>
    <n v="321661"/>
    <n v="62013553.252999999"/>
    <n v="109838"/>
    <n v="21288334.772999998"/>
    <n v="679141"/>
    <n v="130693091.744"/>
    <n v="553055"/>
    <n v="106114124.926"/>
    <n v="1000802"/>
    <n v="192706644.99700001"/>
    <n v="662893"/>
    <n v="127402459.699"/>
    <n v="126.752235783"/>
    <n v="129.01505570699999"/>
    <n v="1.0178523077721007"/>
    <n v="60925885.592121646"/>
    <n v="20914954.567029878"/>
    <n v="128400840.42257972"/>
    <n v="104252968.84011112"/>
    <n v="189326726.01470137"/>
    <n v="125167923.407141"/>
  </r>
  <r>
    <x v="8"/>
    <n v="322141"/>
    <n v="62098939.511"/>
    <n v="109963"/>
    <n v="21312758.105999999"/>
    <n v="686334"/>
    <n v="131986560.543"/>
    <n v="563950"/>
    <n v="108014882.678"/>
    <n v="1008475"/>
    <n v="194085500.05399999"/>
    <n v="673913"/>
    <n v="129327640.78400001"/>
    <n v="127.40762281400001"/>
    <n v="129.01505570699999"/>
    <n v="1.0126164577714996"/>
    <n v="61325232.307267956"/>
    <n v="21047216.784234114"/>
    <n v="130342104.88092148"/>
    <n v="106669096.52615377"/>
    <n v="191667337.18818942"/>
    <n v="127716313.31038789"/>
  </r>
  <r>
    <x v="9"/>
    <n v="327443"/>
    <n v="63080932.634000003"/>
    <n v="121585"/>
    <n v="23564397.059999999"/>
    <n v="704099"/>
    <n v="135236238.01499999"/>
    <n v="584193"/>
    <n v="111537201.04000001"/>
    <n v="1031542"/>
    <n v="198317170.64899999"/>
    <n v="705778"/>
    <n v="135101598.09999999"/>
    <n v="128.65015935900001"/>
    <n v="129.01505570699999"/>
    <n v="1.0028363458686571"/>
    <n v="62902519.333161265"/>
    <n v="23497749.315805372"/>
    <n v="134853746.14923665"/>
    <n v="111221737.72370252"/>
    <n v="197756265.48239794"/>
    <n v="134719487.0395079"/>
  </r>
  <r>
    <x v="10"/>
    <n v="329180"/>
    <n v="63417031.792999998"/>
    <n v="125728"/>
    <n v="24368202.673"/>
    <n v="717919"/>
    <n v="137636217.15900001"/>
    <n v="594890"/>
    <n v="113286938.10600001"/>
    <n v="1047099"/>
    <n v="201053248.95200002"/>
    <n v="720618"/>
    <n v="137655140.77900001"/>
    <n v="129.01505570699999"/>
    <n v="129.01505570699999"/>
    <n v="1"/>
    <n v="63417031.792999998"/>
    <n v="24368202.673"/>
    <n v="137636217.15900001"/>
    <n v="113286938.10600001"/>
    <n v="201053248.95200002"/>
    <n v="137655140.779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ED9DECA-913E-46E8-8527-F232A1F33601}" name="TablaDinámica15"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B18" firstHeaderRow="1" firstDataRow="1" firstDataCol="1" rowPageCount="1" colPageCount="1"/>
  <pivotFields count="24">
    <pivotField axis="axisPage" numFmtId="17" multipleItemSelectionAllowed="1" showAll="0">
      <items count="12">
        <item h="1" x="0"/>
        <item h="1" x="1"/>
        <item h="1" x="2"/>
        <item h="1" x="3"/>
        <item h="1" x="4"/>
        <item h="1" x="5"/>
        <item h="1" x="6"/>
        <item h="1" x="7"/>
        <item x="8"/>
        <item x="9"/>
        <item x="10"/>
        <item t="default"/>
      </items>
    </pivotField>
    <pivotField dataField="1" numFmtId="41" showAll="0"/>
    <pivotField numFmtId="41" showAll="0"/>
    <pivotField dataField="1" numFmtId="41" showAll="0"/>
    <pivotField numFmtId="41" showAll="0"/>
    <pivotField dataField="1" numFmtId="41" showAll="0"/>
    <pivotField numFmtId="41" showAll="0"/>
    <pivotField dataField="1"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3">
    <field x="23"/>
    <field x="22"/>
    <field x="-2"/>
  </rowFields>
  <rowItems count="15">
    <i>
      <x v="10"/>
    </i>
    <i r="2">
      <x/>
    </i>
    <i r="2" i="1">
      <x v="1"/>
    </i>
    <i r="2" i="2">
      <x v="2"/>
    </i>
    <i r="2" i="3">
      <x v="3"/>
    </i>
    <i>
      <x v="11"/>
    </i>
    <i r="2">
      <x/>
    </i>
    <i r="2" i="1">
      <x v="1"/>
    </i>
    <i r="2" i="2">
      <x v="2"/>
    </i>
    <i r="2" i="3">
      <x v="3"/>
    </i>
    <i>
      <x v="12"/>
    </i>
    <i r="2">
      <x/>
    </i>
    <i r="2" i="1">
      <x v="1"/>
    </i>
    <i r="2" i="2">
      <x v="2"/>
    </i>
    <i r="2" i="3">
      <x v="3"/>
    </i>
  </rowItems>
  <colItems count="1">
    <i/>
  </colItems>
  <pageFields count="1">
    <pageField fld="0" hier="-1"/>
  </pageFields>
  <dataFields count="4">
    <dataField name="Suma de PGU_NC_Mujer_n" fld="1" baseField="0" baseItem="0"/>
    <dataField name="Suma de PGU_NC_hombre_N" fld="3" baseField="0" baseItem="0"/>
    <dataField name="Suma de PGU_C_Mujer_N" fld="5" baseField="0" baseItem="0"/>
    <dataField name="Suma de PGU_C_hombre_N"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F492B69-5F69-4402-A36E-0089ED9F867C}" name="TablaDinámica24" cacheId="3"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93:E104" firstHeaderRow="0" firstDataRow="1" firstDataCol="1"/>
  <pivotFields count="24">
    <pivotField axis="axisRow" numFmtId="17" multipleItemSelectionAllowed="1" showAll="0">
      <items count="12">
        <item x="0"/>
        <item x="1"/>
        <item x="2"/>
        <item x="3"/>
        <item x="4"/>
        <item x="5"/>
        <item x="6"/>
        <item x="7"/>
        <item x="8"/>
        <item x="9"/>
        <item x="10"/>
        <item t="default"/>
      </items>
    </pivotField>
    <pivotField dataField="1" numFmtId="41" showAll="0"/>
    <pivotField numFmtId="41" showAll="0"/>
    <pivotField dataField="1" numFmtId="41" showAll="0"/>
    <pivotField numFmtId="41" showAll="0"/>
    <pivotField dataField="1" numFmtId="41" showAll="0"/>
    <pivotField numFmtId="41" showAll="0"/>
    <pivotField dataField="1"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3">
    <field x="23"/>
    <field x="22"/>
    <field x="0"/>
  </rowFields>
  <rowItems count="11">
    <i>
      <x v="2"/>
    </i>
    <i>
      <x v="3"/>
    </i>
    <i>
      <x v="4"/>
    </i>
    <i>
      <x v="5"/>
    </i>
    <i>
      <x v="6"/>
    </i>
    <i>
      <x v="7"/>
    </i>
    <i>
      <x v="8"/>
    </i>
    <i>
      <x v="9"/>
    </i>
    <i>
      <x v="10"/>
    </i>
    <i>
      <x v="11"/>
    </i>
    <i>
      <x v="12"/>
    </i>
  </rowItems>
  <colFields count="1">
    <field x="-2"/>
  </colFields>
  <colItems count="4">
    <i>
      <x/>
    </i>
    <i i="1">
      <x v="1"/>
    </i>
    <i i="2">
      <x v="2"/>
    </i>
    <i i="3">
      <x v="3"/>
    </i>
  </colItems>
  <dataFields count="4">
    <dataField name="Suma de PGU_NC_Mujer_n" fld="1" baseField="0" baseItem="0"/>
    <dataField name="Suma de PGU_NC_hombre_N" fld="3" baseField="0" baseItem="0"/>
    <dataField name="Suma de PGU_C_Mujer_N" fld="5" baseField="0" baseItem="0"/>
    <dataField name="Suma de PGU_C_hombre_N" fld="7" baseField="0" baseItem="0"/>
  </dataFields>
  <formats count="1">
    <format dxfId="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1FE9BEB-3B8D-4BB9-A087-D7AC05D0FF8A}" name="TablaDinámica23"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D84:E88" firstHeaderRow="1" firstDataRow="1" firstDataCol="1"/>
  <pivotFields count="24">
    <pivotField numFmtId="17" multipleItemSelectionAllowed="1" showAll="0">
      <items count="12">
        <item x="0"/>
        <item x="1"/>
        <item x="2"/>
        <item x="3"/>
        <item x="4"/>
        <item x="5"/>
        <item x="6"/>
        <item x="7"/>
        <item x="8"/>
        <item x="9"/>
        <item x="10"/>
        <item t="default"/>
      </items>
    </pivotField>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dataField="1" numFmtId="41" showAll="0"/>
    <pivotField dataField="1" numFmtId="41" showAll="0"/>
    <pivotField numFmtId="41" showAll="0"/>
    <pivotField numFmtId="41"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4">
    <i>
      <x/>
    </i>
    <i i="1">
      <x v="1"/>
    </i>
    <i i="2">
      <x v="2"/>
    </i>
    <i i="3">
      <x v="3"/>
    </i>
  </rowItems>
  <colItems count="1">
    <i/>
  </colItems>
  <dataFields count="4">
    <dataField name="Promedio de PGU_C_Mujer_REAL" fld="18" subtotal="average" baseField="0" baseItem="0"/>
    <dataField name="Suma de PGU_C_Mujer_REAL2" fld="18" baseField="0" baseItem="0"/>
    <dataField name="Promedio de PGU_C_hombre_REAL" fld="19" subtotal="average" baseField="0" baseItem="0"/>
    <dataField name="Suma de PGU_C_hombre_REAL2" fld="19" baseField="0" baseItem="0"/>
  </dataFields>
  <formats count="1">
    <format dxfId="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82B32B1-5CC3-44EE-A051-3B9C26C297E0}" name="TablaDinámica1" cacheId="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G42" firstHeaderRow="0" firstDataRow="1" firstDataCol="1"/>
  <pivotFields count="13">
    <pivotField axis="axisRow" numFmtId="17" showAll="0">
      <items count="1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t="default"/>
      </items>
    </pivotField>
    <pivotField dataField="1" numFmtId="165" showAll="0"/>
    <pivotField dataField="1" numFmtId="165" showAll="0">
      <items count="163">
        <item x="161"/>
        <item x="0"/>
        <item x="1"/>
        <item x="2"/>
        <item x="3"/>
        <item x="4"/>
        <item x="5"/>
        <item x="6"/>
        <item x="7"/>
        <item x="8"/>
        <item x="9"/>
        <item x="10"/>
        <item x="11"/>
        <item x="12"/>
        <item x="13"/>
        <item x="14"/>
        <item x="15"/>
        <item x="16"/>
        <item x="17"/>
        <item x="19"/>
        <item x="18"/>
        <item x="20"/>
        <item x="21"/>
        <item x="22"/>
        <item x="40"/>
        <item x="23"/>
        <item x="33"/>
        <item x="24"/>
        <item x="39"/>
        <item x="67"/>
        <item x="26"/>
        <item x="61"/>
        <item x="27"/>
        <item x="68"/>
        <item x="25"/>
        <item x="36"/>
        <item x="60"/>
        <item x="28"/>
        <item x="34"/>
        <item x="37"/>
        <item x="41"/>
        <item x="38"/>
        <item x="69"/>
        <item x="62"/>
        <item x="63"/>
        <item x="42"/>
        <item x="66"/>
        <item x="50"/>
        <item x="35"/>
        <item x="29"/>
        <item x="59"/>
        <item x="70"/>
        <item x="49"/>
        <item x="58"/>
        <item x="64"/>
        <item x="44"/>
        <item x="52"/>
        <item x="46"/>
        <item x="31"/>
        <item x="78"/>
        <item x="45"/>
        <item x="43"/>
        <item x="51"/>
        <item x="79"/>
        <item x="47"/>
        <item x="30"/>
        <item x="65"/>
        <item x="32"/>
        <item x="80"/>
        <item x="48"/>
        <item x="71"/>
        <item x="82"/>
        <item x="84"/>
        <item x="81"/>
        <item x="85"/>
        <item x="74"/>
        <item x="86"/>
        <item x="83"/>
        <item x="91"/>
        <item x="75"/>
        <item x="72"/>
        <item x="87"/>
        <item x="76"/>
        <item x="73"/>
        <item x="89"/>
        <item x="88"/>
        <item x="92"/>
        <item x="90"/>
        <item x="53"/>
        <item x="93"/>
        <item x="98"/>
        <item x="97"/>
        <item x="77"/>
        <item x="100"/>
        <item x="94"/>
        <item x="96"/>
        <item x="95"/>
        <item x="99"/>
        <item x="56"/>
        <item x="101"/>
        <item x="57"/>
        <item x="54"/>
        <item x="55"/>
        <item x="103"/>
        <item x="102"/>
        <item x="109"/>
        <item x="108"/>
        <item x="104"/>
        <item x="106"/>
        <item x="107"/>
        <item x="110"/>
        <item x="105"/>
        <item x="111"/>
        <item x="112"/>
        <item x="113"/>
        <item x="114"/>
        <item x="115"/>
        <item x="116"/>
        <item x="117"/>
        <item x="118"/>
        <item x="119"/>
        <item x="120"/>
        <item x="121"/>
        <item x="122"/>
        <item x="123"/>
        <item x="124"/>
        <item x="125"/>
        <item x="126"/>
        <item x="127"/>
        <item x="129"/>
        <item x="128"/>
        <item x="131"/>
        <item x="130"/>
        <item x="132"/>
        <item x="133"/>
        <item x="134"/>
        <item x="135"/>
        <item x="136"/>
        <item x="146"/>
        <item x="145"/>
        <item x="137"/>
        <item x="147"/>
        <item x="143"/>
        <item x="144"/>
        <item x="138"/>
        <item x="141"/>
        <item x="140"/>
        <item x="142"/>
        <item x="139"/>
        <item x="149"/>
        <item x="148"/>
        <item x="150"/>
        <item x="151"/>
        <item x="153"/>
        <item x="154"/>
        <item x="152"/>
        <item x="155"/>
        <item x="156"/>
        <item x="157"/>
        <item x="158"/>
        <item x="159"/>
        <item x="160"/>
        <item t="default"/>
      </items>
    </pivotField>
    <pivotField numFmtId="165" showAll="0"/>
    <pivotField dataField="1" numFmtId="165" showAll="0"/>
    <pivotField dataField="1" numFmtId="165" showAll="0"/>
    <pivotField numFmtId="165" showAll="0"/>
    <pivotField dataField="1" numFmtId="165" showAll="0"/>
    <pivotField dataField="1" numFmtId="165" showAll="0"/>
    <pivotField numFmtId="165"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x="14"/>
        <item x="15"/>
        <item sd="0" x="16"/>
        <item t="default"/>
      </items>
    </pivotField>
  </pivotFields>
  <rowFields count="3">
    <field x="12"/>
    <field x="10"/>
    <field x="0"/>
  </rowFields>
  <rowItems count="39">
    <i>
      <x v="1"/>
    </i>
    <i>
      <x v="2"/>
    </i>
    <i>
      <x v="3"/>
    </i>
    <i>
      <x v="4"/>
    </i>
    <i>
      <x v="5"/>
    </i>
    <i>
      <x v="6"/>
    </i>
    <i>
      <x v="7"/>
    </i>
    <i>
      <x v="8"/>
    </i>
    <i>
      <x v="9"/>
    </i>
    <i>
      <x v="10"/>
    </i>
    <i>
      <x v="11"/>
    </i>
    <i>
      <x v="12"/>
    </i>
    <i>
      <x v="13"/>
    </i>
    <i>
      <x v="14"/>
    </i>
    <i r="1">
      <x v="1"/>
    </i>
    <i r="1">
      <x v="2"/>
    </i>
    <i r="1">
      <x v="3"/>
    </i>
    <i r="1">
      <x v="4"/>
    </i>
    <i r="1">
      <x v="5"/>
    </i>
    <i r="1">
      <x v="6"/>
    </i>
    <i r="1">
      <x v="7"/>
    </i>
    <i r="1">
      <x v="8"/>
    </i>
    <i r="1">
      <x v="9"/>
    </i>
    <i r="1">
      <x v="10"/>
    </i>
    <i r="1">
      <x v="11"/>
    </i>
    <i r="1">
      <x v="12"/>
    </i>
    <i>
      <x v="15"/>
    </i>
    <i r="1">
      <x v="1"/>
    </i>
    <i r="1">
      <x v="2"/>
    </i>
    <i r="1">
      <x v="3"/>
    </i>
    <i r="1">
      <x v="4"/>
    </i>
    <i r="1">
      <x v="5"/>
    </i>
    <i r="1">
      <x v="6"/>
    </i>
    <i r="1">
      <x v="7"/>
    </i>
    <i r="1">
      <x v="8"/>
    </i>
    <i r="1">
      <x v="9"/>
    </i>
    <i r="1">
      <x v="10"/>
    </i>
    <i r="1">
      <x v="11"/>
    </i>
    <i r="1">
      <x v="12"/>
    </i>
  </rowItems>
  <colFields count="1">
    <field x="-2"/>
  </colFields>
  <colItems count="6">
    <i>
      <x/>
    </i>
    <i i="1">
      <x v="1"/>
    </i>
    <i i="2">
      <x v="2"/>
    </i>
    <i i="3">
      <x v="3"/>
    </i>
    <i i="4">
      <x v="4"/>
    </i>
    <i i="5">
      <x v="5"/>
    </i>
  </colItems>
  <dataFields count="6">
    <dataField name="Promedio de PBS VEJEZ MUJER" fld="2" subtotal="average" baseField="12" baseItem="1"/>
    <dataField name="Promedio de PBS VEJEZ HOMBRE" fld="1" subtotal="average" baseField="12" baseItem="1"/>
    <dataField name="Promedio de PBS INVALIDEZ MUJER" fld="5" subtotal="average" baseField="12" baseItem="6"/>
    <dataField name="Promedio de PBS INVALIDEZ HOMBRE" fld="4" subtotal="average" baseField="12" baseItem="13"/>
    <dataField name="Promedio de PBS TOTAL MUJER" fld="8" subtotal="average" baseField="12" baseItem="12"/>
    <dataField name="Promedio de PBS TOTAL HOMBRE" fld="7" subtotal="average" baseField="12" baseItem="9"/>
  </dataFields>
  <formats count="5">
    <format dxfId="37">
      <pivotArea outline="0" collapsedLevelsAreSubtotals="1" fieldPosition="0"/>
    </format>
    <format dxfId="36">
      <pivotArea collapsedLevelsAreSubtotals="1" fieldPosition="0">
        <references count="1">
          <reference field="12" count="1">
            <x v="14"/>
          </reference>
        </references>
      </pivotArea>
    </format>
    <format dxfId="35">
      <pivotArea dataOnly="0" labelOnly="1" fieldPosition="0">
        <references count="1">
          <reference field="12" count="1">
            <x v="14"/>
          </reference>
        </references>
      </pivotArea>
    </format>
    <format dxfId="34">
      <pivotArea collapsedLevelsAreSubtotals="1" fieldPosition="0">
        <references count="1">
          <reference field="12" count="1">
            <x v="15"/>
          </reference>
        </references>
      </pivotArea>
    </format>
    <format dxfId="33">
      <pivotArea dataOnly="0" labelOnly="1" fieldPosition="0">
        <references count="1">
          <reference field="1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1EE0845-B296-4BA2-89F8-4B47D4D3796F}"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G43" firstHeaderRow="0" firstDataRow="1" firstDataCol="1"/>
  <pivotFields count="25">
    <pivotField axis="axisRow" numFmtId="17" showAll="0">
      <items count="1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7" showAll="0"/>
    <pivotField numFmtId="167" showAll="0"/>
    <pivotField numFmtId="43" showAll="0"/>
    <pivotField dataField="1" numFmtId="43" showAll="0"/>
    <pivotField dataField="1" numFmtId="43" showAll="0"/>
    <pivotField numFmtId="43" showAll="0"/>
    <pivotField dataField="1" numFmtId="43" showAll="0"/>
    <pivotField dataField="1" numFmtId="43" showAll="0"/>
    <pivotField numFmtId="43" showAll="0"/>
    <pivotField dataField="1" numFmtId="43" showAll="0"/>
    <pivotField dataField="1" numFmtId="43" showAll="0"/>
    <pivotField numFmtId="43"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x="14"/>
        <item x="15"/>
        <item sd="0" x="16"/>
        <item t="default"/>
      </items>
    </pivotField>
  </pivotFields>
  <rowFields count="3">
    <field x="24"/>
    <field x="22"/>
    <field x="0"/>
  </rowFields>
  <rowItems count="40">
    <i>
      <x v="1"/>
    </i>
    <i>
      <x v="2"/>
    </i>
    <i>
      <x v="3"/>
    </i>
    <i>
      <x v="4"/>
    </i>
    <i>
      <x v="5"/>
    </i>
    <i>
      <x v="6"/>
    </i>
    <i>
      <x v="7"/>
    </i>
    <i>
      <x v="8"/>
    </i>
    <i>
      <x v="9"/>
    </i>
    <i>
      <x v="10"/>
    </i>
    <i>
      <x v="11"/>
    </i>
    <i>
      <x v="12"/>
    </i>
    <i>
      <x v="13"/>
    </i>
    <i>
      <x v="14"/>
    </i>
    <i r="1">
      <x v="1"/>
    </i>
    <i r="1">
      <x v="2"/>
    </i>
    <i r="1">
      <x v="3"/>
    </i>
    <i r="1">
      <x v="4"/>
    </i>
    <i r="1">
      <x v="5"/>
    </i>
    <i r="1">
      <x v="6"/>
    </i>
    <i r="1">
      <x v="7"/>
    </i>
    <i r="1">
      <x v="8"/>
    </i>
    <i r="1">
      <x v="9"/>
    </i>
    <i r="1">
      <x v="10"/>
    </i>
    <i r="1">
      <x v="11"/>
    </i>
    <i r="1">
      <x v="12"/>
    </i>
    <i>
      <x v="15"/>
    </i>
    <i r="1">
      <x v="1"/>
    </i>
    <i r="1">
      <x v="2"/>
    </i>
    <i r="1">
      <x v="3"/>
    </i>
    <i r="1">
      <x v="4"/>
    </i>
    <i r="1">
      <x v="5"/>
    </i>
    <i r="1">
      <x v="6"/>
    </i>
    <i r="1">
      <x v="7"/>
    </i>
    <i r="1">
      <x v="8"/>
    </i>
    <i r="1">
      <x v="9"/>
    </i>
    <i r="1">
      <x v="10"/>
    </i>
    <i r="1">
      <x v="11"/>
    </i>
    <i r="1">
      <x v="12"/>
    </i>
    <i t="grand">
      <x/>
    </i>
  </rowItems>
  <colFields count="1">
    <field x="-2"/>
  </colFields>
  <colItems count="6">
    <i>
      <x/>
    </i>
    <i i="1">
      <x v="1"/>
    </i>
    <i i="2">
      <x v="2"/>
    </i>
    <i i="3">
      <x v="3"/>
    </i>
    <i i="4">
      <x v="4"/>
    </i>
    <i i="5">
      <x v="5"/>
    </i>
  </colItems>
  <dataFields count="6">
    <dataField name="Promedio de PBSV_MUJER" fld="14" subtotal="average" baseField="24" baseItem="7"/>
    <dataField name="Promedio de PBSV_HOMBRE" fld="13" subtotal="average" baseField="24" baseItem="5"/>
    <dataField name="Promedio de PBSI_MUJER" fld="17" subtotal="average" baseField="24" baseItem="12"/>
    <dataField name="Promedio de PBSI_HOMBRE" fld="16" subtotal="average" baseField="24" baseItem="9"/>
    <dataField name="Promedio de PBS_MUJER" fld="20" subtotal="average" baseField="24" baseItem="11"/>
    <dataField name="Promedio de PBS_HOMBRE" fld="19" subtotal="average" baseField="24" baseItem="11"/>
  </dataFields>
  <formats count="5">
    <format dxfId="22">
      <pivotArea outline="0" collapsedLevelsAreSubtotals="1" fieldPosition="0"/>
    </format>
    <format dxfId="21">
      <pivotArea collapsedLevelsAreSubtotals="1" fieldPosition="0">
        <references count="1">
          <reference field="24" count="1">
            <x v="15"/>
          </reference>
        </references>
      </pivotArea>
    </format>
    <format dxfId="20">
      <pivotArea dataOnly="0" labelOnly="1" fieldPosition="0">
        <references count="1">
          <reference field="24" count="1">
            <x v="15"/>
          </reference>
        </references>
      </pivotArea>
    </format>
    <format dxfId="19">
      <pivotArea collapsedLevelsAreSubtotals="1" fieldPosition="0">
        <references count="1">
          <reference field="24" count="1">
            <x v="14"/>
          </reference>
        </references>
      </pivotArea>
    </format>
    <format dxfId="18">
      <pivotArea dataOnly="0" labelOnly="1" fieldPosition="0">
        <references count="1">
          <reference field="24"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A17C66F-0276-4CDE-A5A3-94B8C241993D}" name="TablaDinámica3" cacheId="0"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I14:R18" firstHeaderRow="0" firstDataRow="1" firstDataCol="1" rowPageCount="1" colPageCount="1"/>
  <pivotFields count="25">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x="171"/>
        <item x="172"/>
        <item x="173"/>
        <item t="default"/>
      </items>
    </pivotField>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numFmtId="167" showAll="0"/>
    <pivotField numFmtId="167"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x="14"/>
        <item x="15"/>
        <item sd="0" x="16"/>
        <item t="default"/>
      </items>
    </pivotField>
  </pivotFields>
  <rowFields count="2">
    <field x="24"/>
    <field x="22"/>
  </rowFields>
  <rowItems count="4">
    <i>
      <x v="15"/>
    </i>
    <i r="1">
      <x v="10"/>
    </i>
    <i r="1">
      <x v="11"/>
    </i>
    <i r="1">
      <x v="12"/>
    </i>
  </rowItems>
  <colFields count="1">
    <field x="-2"/>
  </colFields>
  <colItems count="9">
    <i>
      <x/>
    </i>
    <i i="1">
      <x v="1"/>
    </i>
    <i i="2">
      <x v="2"/>
    </i>
    <i i="3">
      <x v="3"/>
    </i>
    <i i="4">
      <x v="4"/>
    </i>
    <i i="5">
      <x v="5"/>
    </i>
    <i i="6">
      <x v="6"/>
    </i>
    <i i="7">
      <x v="7"/>
    </i>
    <i i="8">
      <x v="8"/>
    </i>
  </colItems>
  <pageFields count="1">
    <pageField fld="0" hier="-1"/>
  </pageFields>
  <dataFields count="9">
    <dataField name="Suma de MUJER" fld="2" baseField="22" baseItem="11"/>
    <dataField name="Suma de HOMBRE" fld="1" baseField="22" baseItem="12"/>
    <dataField name="Suma de TOTAL" fld="3" baseField="22" baseItem="12"/>
    <dataField name="Suma de MUJER2" fld="5" baseField="22" baseItem="12"/>
    <dataField name="Suma de HOMBRE2" fld="4" baseField="22" baseItem="11"/>
    <dataField name="Suma de TOTAL2" fld="6" baseField="22" baseItem="10"/>
    <dataField name="Suma de MUJER3" fld="8" baseField="22" baseItem="11"/>
    <dataField name="Suma de HOMBRE3" fld="7" baseField="22" baseItem="11"/>
    <dataField name="Suma de TOTAL3" fld="9" baseField="22" baseItem="11"/>
  </dataFields>
  <formats count="5">
    <format dxfId="27">
      <pivotArea outline="0" collapsedLevelsAreSubtotals="1" fieldPosition="0"/>
    </format>
    <format dxfId="26">
      <pivotArea collapsedLevelsAreSubtotals="1" fieldPosition="0">
        <references count="1">
          <reference field="24" count="1">
            <x v="15"/>
          </reference>
        </references>
      </pivotArea>
    </format>
    <format dxfId="25">
      <pivotArea dataOnly="0" labelOnly="1" fieldPosition="0">
        <references count="1">
          <reference field="24" count="1">
            <x v="15"/>
          </reference>
        </references>
      </pivotArea>
    </format>
    <format dxfId="24">
      <pivotArea collapsedLevelsAreSubtotals="1" fieldPosition="0">
        <references count="1">
          <reference field="24" count="1">
            <x v="14"/>
          </reference>
        </references>
      </pivotArea>
    </format>
    <format dxfId="23">
      <pivotArea dataOnly="0" labelOnly="1" fieldPosition="0">
        <references count="1">
          <reference field="24"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7F6E331-DCC5-406D-A1CE-B3013C0EB132}" name="TablaDinámica2" cacheId="0"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I3:R7" firstHeaderRow="0" firstDataRow="1" firstDataCol="1" rowPageCount="1" colPageCount="1"/>
  <pivotFields count="25">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x="171"/>
        <item x="172"/>
        <item x="173"/>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7" showAll="0"/>
    <pivotField numFmtId="167" showAll="0"/>
    <pivotField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x="14"/>
        <item x="15"/>
        <item sd="0" x="16"/>
        <item t="default"/>
      </items>
    </pivotField>
  </pivotFields>
  <rowFields count="2">
    <field x="24"/>
    <field x="22"/>
  </rowFields>
  <rowItems count="4">
    <i>
      <x v="15"/>
    </i>
    <i r="1">
      <x v="10"/>
    </i>
    <i r="1">
      <x v="11"/>
    </i>
    <i r="1">
      <x v="12"/>
    </i>
  </rowItems>
  <colFields count="1">
    <field x="-2"/>
  </colFields>
  <colItems count="9">
    <i>
      <x/>
    </i>
    <i i="1">
      <x v="1"/>
    </i>
    <i i="2">
      <x v="2"/>
    </i>
    <i i="3">
      <x v="3"/>
    </i>
    <i i="4">
      <x v="4"/>
    </i>
    <i i="5">
      <x v="5"/>
    </i>
    <i i="6">
      <x v="6"/>
    </i>
    <i i="7">
      <x v="7"/>
    </i>
    <i i="8">
      <x v="8"/>
    </i>
  </colItems>
  <pageFields count="1">
    <pageField fld="0" hier="-1"/>
  </pageFields>
  <dataFields count="9">
    <dataField name="Suma de PBSV_MUJER" fld="14" baseField="22" baseItem="12"/>
    <dataField name="Suma de PBSV_HOMBRE" fld="13" baseField="22" baseItem="12"/>
    <dataField name="Suma de PBSV_TOTAL" fld="15" baseField="0" baseItem="0"/>
    <dataField name="Suma de PBSI_MUJER" fld="17" baseField="22" baseItem="11"/>
    <dataField name="Suma de PBSI_HOMBRE" fld="16" baseField="22" baseItem="12"/>
    <dataField name="Suma de PBSI_TOTAL" fld="18" baseField="0" baseItem="0"/>
    <dataField name="Suma de PBS_MUJER" fld="20" baseField="22" baseItem="12"/>
    <dataField name="Suma de PBS_HOMBRE" fld="19" baseField="22" baseItem="12"/>
    <dataField name="Suma de PBS_TOTAL" fld="21" baseField="0" baseItem="0"/>
  </dataFields>
  <formats count="5">
    <format dxfId="32">
      <pivotArea outline="0" collapsedLevelsAreSubtotals="1" fieldPosition="0"/>
    </format>
    <format dxfId="31">
      <pivotArea collapsedLevelsAreSubtotals="1" fieldPosition="0">
        <references count="1">
          <reference field="24" count="1">
            <x v="15"/>
          </reference>
        </references>
      </pivotArea>
    </format>
    <format dxfId="30">
      <pivotArea dataOnly="0" labelOnly="1" fieldPosition="0">
        <references count="1">
          <reference field="24" count="1">
            <x v="15"/>
          </reference>
        </references>
      </pivotArea>
    </format>
    <format dxfId="29">
      <pivotArea collapsedLevelsAreSubtotals="1" fieldPosition="0">
        <references count="1">
          <reference field="24" count="1">
            <x v="14"/>
          </reference>
        </references>
      </pivotArea>
    </format>
    <format dxfId="28">
      <pivotArea dataOnly="0" labelOnly="1" fieldPosition="0">
        <references count="1">
          <reference field="24"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88EFFEA-5A2B-45BD-A133-B8BF6D52E2C2}" name="TablaDinámica8"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1:G32"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dataField="1" numFmtId="41" showAll="0"/>
    <pivotField dataField="1" numFmtId="41" showAll="0"/>
    <pivotField numFmtId="41" showAll="0"/>
    <pivotField dataField="1" numFmtId="41" showAll="0"/>
    <pivotField dataField="1" numFmtId="41" showAll="0"/>
    <pivotField numFmtId="41" showAll="0"/>
    <pivotField dataField="1" numFmtId="41" showAll="0"/>
    <pivotField dataField="1" numFmtId="41" showAll="0"/>
    <pivotField numFmtId="4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1">
    <field x="42"/>
  </rowFields>
  <rowItems count="1">
    <i>
      <x v="15"/>
    </i>
  </rowItems>
  <colFields count="1">
    <field x="-2"/>
  </colFields>
  <colItems count="6">
    <i>
      <x/>
    </i>
    <i i="1">
      <x v="1"/>
    </i>
    <i i="2">
      <x v="2"/>
    </i>
    <i i="3">
      <x v="3"/>
    </i>
    <i i="4">
      <x v="4"/>
    </i>
    <i i="5">
      <x v="5"/>
    </i>
  </colItems>
  <pageFields count="1">
    <pageField fld="0" hier="-1"/>
  </pageFields>
  <dataFields count="6">
    <dataField name="Promedio de APS VEJEZ MUJER nom" fld="32" subtotal="average" baseField="42" baseItem="15"/>
    <dataField name="Promedio de APS VEJEZ HOMBRE nom" fld="31" subtotal="average" baseField="42" baseItem="15"/>
    <dataField name="Promedio de APS INVALIDEZ MUJER nom" fld="35" subtotal="average" baseField="42" baseItem="15"/>
    <dataField name="Promedio de APS INVALIDEZ HOMBRE nom" fld="34" subtotal="average" baseField="42" baseItem="15"/>
    <dataField name="Promedio de APS TOTAL MUJER nom" fld="38" subtotal="average" baseField="42" baseItem="15"/>
    <dataField name="Promedio de APS TOTAL HOMBRE nom" fld="37" subtotal="average" baseField="42" baseItem="15"/>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C0998F5-73AB-4CE4-B3D7-6D388A68F71C}" name="TablaDinámica6"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19:G20"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x="162"/>
        <item x="163"/>
        <item x="164"/>
        <item x="165"/>
        <item x="166"/>
        <item x="167"/>
        <item x="168"/>
        <item x="169"/>
        <item x="170"/>
        <item x="171"/>
        <item x="172"/>
        <item x="173"/>
        <item t="default"/>
      </items>
    </pivotField>
    <pivotField dataField="1" showAll="0"/>
    <pivotField dataField="1" showAll="0"/>
    <pivotField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1">
    <field x="42"/>
  </rowFields>
  <rowItems count="1">
    <i>
      <x v="15"/>
    </i>
  </rowItems>
  <colFields count="1">
    <field x="-2"/>
  </colFields>
  <colItems count="6">
    <i>
      <x/>
    </i>
    <i i="1">
      <x v="1"/>
    </i>
    <i i="2">
      <x v="2"/>
    </i>
    <i i="3">
      <x v="3"/>
    </i>
    <i i="4">
      <x v="4"/>
    </i>
    <i i="5">
      <x v="5"/>
    </i>
  </colItems>
  <pageFields count="1">
    <pageField fld="0" hier="-1"/>
  </pageFields>
  <dataFields count="6">
    <dataField name="Promedio de APS VEJEZ MUJER n" fld="2" subtotal="average" baseField="42" baseItem="15"/>
    <dataField name="Promedio de APS VEJEZ HOMBRE n" fld="1" subtotal="average" baseField="42" baseItem="15"/>
    <dataField name="Promedio de APS INVALIDEZ MUJER N" fld="5" subtotal="average" baseField="42" baseItem="15"/>
    <dataField name="Promedio de APS INVALIDEZ HOMBRE N" fld="4" subtotal="average" baseField="42" baseItem="15"/>
    <dataField name="Promedio de APS TOTAL MUJER N" fld="8" subtotal="average" baseField="42" baseItem="15"/>
    <dataField name="Promedio de APS TOTAL HOMBRE N" fld="7" subtotal="average" baseField="42" baseItem="15"/>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56A420B-67FC-4B26-BF73-7FD4FFA37FD9}" name="TablaDinámica10"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44:E45"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dataField="1" numFmtId="41" showAll="0"/>
    <pivotField dataField="1" numFmtId="41" showAll="0"/>
    <pivotField numFmtId="41" showAll="0"/>
    <pivotField dataField="1" numFmtId="41" showAll="0"/>
    <pivotField dataField="1"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1">
    <field x="42"/>
  </rowFields>
  <rowItems count="1">
    <i>
      <x v="15"/>
    </i>
  </rowItems>
  <colFields count="1">
    <field x="-2"/>
  </colFields>
  <colItems count="4">
    <i>
      <x/>
    </i>
    <i i="1">
      <x v="1"/>
    </i>
    <i i="2">
      <x v="2"/>
    </i>
    <i i="3">
      <x v="3"/>
    </i>
  </colItems>
  <pageFields count="1">
    <pageField fld="0" hier="-1"/>
  </pageFields>
  <dataFields count="4">
    <dataField name="Promedio de PBSV_MUJER REAL" fld="23" subtotal="average" baseField="42" baseItem="15"/>
    <dataField name="Promedio de PBSV_HOMBRE REAL" fld="22" subtotal="average" baseField="42" baseItem="15"/>
    <dataField name="Promedio de PBSI_MUJER REAL" fld="26" subtotal="average" baseField="42" baseItem="15"/>
    <dataField name="Promedio de PBSI_HOMBRE REAL" fld="25" subtotal="average" baseField="42" baseItem="15"/>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EA86542-0396-405E-BCB4-484F5303916B}" name="TablaDinámica11"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I3:M7"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dataField="1" numFmtId="41" showAll="0"/>
    <pivotField dataField="1" numFmtId="41" showAll="0"/>
    <pivotField numFmtId="41" showAll="0"/>
    <pivotField dataField="1" numFmtId="41" showAll="0"/>
    <pivotField dataField="1" numFmtId="41" showAll="0"/>
    <pivotField numFmtId="41" showAll="0"/>
    <pivotField numFmtId="41" showAll="0"/>
    <pivotField numFmtId="41" showAll="0"/>
    <pivotField numFmtId="41"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2">
    <field x="42"/>
    <field x="40"/>
  </rowFields>
  <rowItems count="4">
    <i>
      <x v="15"/>
    </i>
    <i r="1">
      <x v="10"/>
    </i>
    <i r="1">
      <x v="11"/>
    </i>
    <i r="1">
      <x v="12"/>
    </i>
  </rowItems>
  <colFields count="1">
    <field x="-2"/>
  </colFields>
  <colItems count="4">
    <i>
      <x/>
    </i>
    <i i="1">
      <x v="1"/>
    </i>
    <i i="2">
      <x v="2"/>
    </i>
    <i i="3">
      <x v="3"/>
    </i>
  </colItems>
  <pageFields count="1">
    <pageField fld="0" hier="-1"/>
  </pageFields>
  <dataFields count="4">
    <dataField name="Suma de APS VEJEZ MUJER nom" fld="32" baseField="0" baseItem="0"/>
    <dataField name="Suma de APS VEJEZ HOMBRE nom" fld="31" baseField="0" baseItem="0"/>
    <dataField name="Suma de APS INVALIDEZ MUJER nom" fld="35" baseField="0" baseItem="0"/>
    <dataField name="Suma de APS INVALIDEZ HOMBRE nom" fld="34"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048D88-E4EA-44BD-AC09-B8F5C5968971}" name="TablaDinámica19"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D67:E71" firstHeaderRow="1" firstDataRow="1" firstDataCol="1"/>
  <pivotFields count="24">
    <pivotField numFmtId="17" multipleItemSelectionAllowed="1" showAll="0">
      <items count="12">
        <item x="0"/>
        <item x="1"/>
        <item x="2"/>
        <item x="3"/>
        <item x="4"/>
        <item x="5"/>
        <item x="6"/>
        <item x="7"/>
        <item x="8"/>
        <item x="9"/>
        <item x="10"/>
        <item t="default"/>
      </items>
    </pivotField>
    <pivotField numFmtId="41" showAll="0"/>
    <pivotField numFmtId="41" showAll="0"/>
    <pivotField numFmtId="41" showAll="0"/>
    <pivotField numFmtId="41" showAll="0"/>
    <pivotField dataField="1" numFmtId="41" showAll="0"/>
    <pivotField numFmtId="41" showAll="0"/>
    <pivotField dataField="1"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4">
    <i>
      <x/>
    </i>
    <i i="1">
      <x v="1"/>
    </i>
    <i i="2">
      <x v="2"/>
    </i>
    <i i="3">
      <x v="3"/>
    </i>
  </rowItems>
  <colItems count="1">
    <i/>
  </colItems>
  <dataFields count="4">
    <dataField name="Promedio de PGU_C_Mujer_N" fld="5" subtotal="average" baseField="0" baseItem="0"/>
    <dataField name="Suma de PGU_C_Mujer_N2" fld="5" baseField="0" baseItem="0"/>
    <dataField name="Promedio de PGU_C_hombre_N" fld="7" subtotal="average" baseField="0" baseItem="0"/>
    <dataField name="Suma de PGU_C_hombre_N2" fld="7" baseField="0" baseItem="0"/>
  </dataFields>
  <formats count="1">
    <format dxfId="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122D35A-F4D9-4F71-83E4-3C8E9D5043D5}" name="TablaDinámica14"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94:E133" firstHeaderRow="0" firstDataRow="1" firstDataCol="1"/>
  <pivotFields count="43">
    <pivotField numFmtId="17" multipleItemSelectionAllowed="1" showAll="0">
      <items count="1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dataField="1" numFmtId="41" showAll="0"/>
    <pivotField dataField="1" numFmtId="41" showAll="0"/>
    <pivotField numFmtId="41" showAll="0"/>
    <pivotField dataField="1" numFmtId="41" showAll="0"/>
    <pivotField dataField="1"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x="14"/>
        <item x="15"/>
        <item sd="0" x="16"/>
        <item t="default"/>
      </items>
    </pivotField>
  </pivotFields>
  <rowFields count="2">
    <field x="42"/>
    <field x="40"/>
  </rowFields>
  <rowItems count="39">
    <i>
      <x v="1"/>
    </i>
    <i>
      <x v="2"/>
    </i>
    <i>
      <x v="3"/>
    </i>
    <i>
      <x v="4"/>
    </i>
    <i>
      <x v="5"/>
    </i>
    <i>
      <x v="6"/>
    </i>
    <i>
      <x v="7"/>
    </i>
    <i>
      <x v="8"/>
    </i>
    <i>
      <x v="9"/>
    </i>
    <i>
      <x v="10"/>
    </i>
    <i>
      <x v="11"/>
    </i>
    <i>
      <x v="12"/>
    </i>
    <i>
      <x v="13"/>
    </i>
    <i>
      <x v="14"/>
    </i>
    <i r="1">
      <x v="1"/>
    </i>
    <i r="1">
      <x v="2"/>
    </i>
    <i r="1">
      <x v="3"/>
    </i>
    <i r="1">
      <x v="4"/>
    </i>
    <i r="1">
      <x v="5"/>
    </i>
    <i r="1">
      <x v="6"/>
    </i>
    <i r="1">
      <x v="7"/>
    </i>
    <i r="1">
      <x v="8"/>
    </i>
    <i r="1">
      <x v="9"/>
    </i>
    <i r="1">
      <x v="10"/>
    </i>
    <i r="1">
      <x v="11"/>
    </i>
    <i r="1">
      <x v="12"/>
    </i>
    <i>
      <x v="15"/>
    </i>
    <i r="1">
      <x v="1"/>
    </i>
    <i r="1">
      <x v="2"/>
    </i>
    <i r="1">
      <x v="3"/>
    </i>
    <i r="1">
      <x v="4"/>
    </i>
    <i r="1">
      <x v="5"/>
    </i>
    <i r="1">
      <x v="6"/>
    </i>
    <i r="1">
      <x v="7"/>
    </i>
    <i r="1">
      <x v="8"/>
    </i>
    <i r="1">
      <x v="9"/>
    </i>
    <i r="1">
      <x v="10"/>
    </i>
    <i r="1">
      <x v="11"/>
    </i>
    <i r="1">
      <x v="12"/>
    </i>
  </rowItems>
  <colFields count="1">
    <field x="-2"/>
  </colFields>
  <colItems count="4">
    <i>
      <x/>
    </i>
    <i i="1">
      <x v="1"/>
    </i>
    <i i="2">
      <x v="2"/>
    </i>
    <i i="3">
      <x v="3"/>
    </i>
  </colItems>
  <dataFields count="4">
    <dataField name="Promedio de PBSV_MUJER REAL" fld="23" subtotal="average" baseField="42" baseItem="11"/>
    <dataField name="Promedio de PBSV_HOMBRE REAL" fld="22" subtotal="average" baseField="42" baseItem="9"/>
    <dataField name="Promedio de PBSI_MUJER REAL" fld="26" subtotal="average" baseField="42" baseItem="9"/>
    <dataField name="Promedio de PBSI_HOMBRE REAL" fld="25" subtotal="average" baseField="42" baseItem="9"/>
  </dataFields>
  <formats count="5">
    <format dxfId="8">
      <pivotArea outline="0" collapsedLevelsAreSubtotals="1" fieldPosition="0"/>
    </format>
    <format dxfId="7">
      <pivotArea collapsedLevelsAreSubtotals="1" fieldPosition="0">
        <references count="1">
          <reference field="42" count="1">
            <x v="14"/>
          </reference>
        </references>
      </pivotArea>
    </format>
    <format dxfId="6">
      <pivotArea dataOnly="0" labelOnly="1" fieldPosition="0">
        <references count="1">
          <reference field="42" count="1">
            <x v="14"/>
          </reference>
        </references>
      </pivotArea>
    </format>
    <format dxfId="5">
      <pivotArea collapsedLevelsAreSubtotals="1" fieldPosition="0">
        <references count="1">
          <reference field="42" count="1">
            <x v="15"/>
          </reference>
        </references>
      </pivotArea>
    </format>
    <format dxfId="4">
      <pivotArea dataOnly="0" labelOnly="1" fieldPosition="0">
        <references count="1">
          <reference field="4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AC6800A-B8EE-489E-9273-309F39920F99}" name="TablaDinámica4"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G7"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x="171"/>
        <item x="172"/>
        <item x="173"/>
        <item t="default"/>
      </items>
    </pivotField>
    <pivotField dataField="1" showAll="0"/>
    <pivotField dataField="1" showAll="0"/>
    <pivotField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2">
    <field x="42"/>
    <field x="40"/>
  </rowFields>
  <rowItems count="4">
    <i>
      <x v="15"/>
    </i>
    <i r="1">
      <x v="10"/>
    </i>
    <i r="1">
      <x v="11"/>
    </i>
    <i r="1">
      <x v="12"/>
    </i>
  </rowItems>
  <colFields count="1">
    <field x="-2"/>
  </colFields>
  <colItems count="6">
    <i>
      <x/>
    </i>
    <i i="1">
      <x v="1"/>
    </i>
    <i i="2">
      <x v="2"/>
    </i>
    <i i="3">
      <x v="3"/>
    </i>
    <i i="4">
      <x v="4"/>
    </i>
    <i i="5">
      <x v="5"/>
    </i>
  </colItems>
  <pageFields count="1">
    <pageField fld="0" hier="-1"/>
  </pageFields>
  <dataFields count="6">
    <dataField name="Suma de APS VEJEZ MUJER n" fld="2" baseField="0" baseItem="0"/>
    <dataField name="Suma de APS VEJEZ HOMBRE n" fld="1" baseField="0" baseItem="0"/>
    <dataField name="Suma de APS INVALIDEZ MUJER N" fld="5" baseField="0" baseItem="0"/>
    <dataField name="Suma de APS INVALIDEZ HOMBRE N" fld="4" baseField="0" baseItem="0"/>
    <dataField name="Suma de APS TOTAL MUJER N" fld="8" baseField="0" baseItem="0"/>
    <dataField name="Suma de APS TOTAL HOMBRE N"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F2521AE-3197-44A0-93AC-AABBF01C5D3D}" name="TablaDinámica13"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51:E90" firstHeaderRow="0" firstDataRow="1" firstDataCol="1"/>
  <pivotFields count="43">
    <pivotField numFmtId="17" multipleItemSelectionAllowed="1" showAll="0">
      <items count="1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t="default"/>
      </items>
    </pivotField>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x="14"/>
        <item x="15"/>
        <item sd="0" x="16"/>
        <item t="default"/>
      </items>
    </pivotField>
  </pivotFields>
  <rowFields count="2">
    <field x="42"/>
    <field x="40"/>
  </rowFields>
  <rowItems count="39">
    <i>
      <x v="1"/>
    </i>
    <i>
      <x v="2"/>
    </i>
    <i>
      <x v="3"/>
    </i>
    <i>
      <x v="4"/>
    </i>
    <i>
      <x v="5"/>
    </i>
    <i>
      <x v="6"/>
    </i>
    <i>
      <x v="7"/>
    </i>
    <i>
      <x v="8"/>
    </i>
    <i>
      <x v="9"/>
    </i>
    <i>
      <x v="10"/>
    </i>
    <i>
      <x v="11"/>
    </i>
    <i>
      <x v="12"/>
    </i>
    <i>
      <x v="13"/>
    </i>
    <i>
      <x v="14"/>
    </i>
    <i r="1">
      <x v="1"/>
    </i>
    <i r="1">
      <x v="2"/>
    </i>
    <i r="1">
      <x v="3"/>
    </i>
    <i r="1">
      <x v="4"/>
    </i>
    <i r="1">
      <x v="5"/>
    </i>
    <i r="1">
      <x v="6"/>
    </i>
    <i r="1">
      <x v="7"/>
    </i>
    <i r="1">
      <x v="8"/>
    </i>
    <i r="1">
      <x v="9"/>
    </i>
    <i r="1">
      <x v="10"/>
    </i>
    <i r="1">
      <x v="11"/>
    </i>
    <i r="1">
      <x v="12"/>
    </i>
    <i>
      <x v="15"/>
    </i>
    <i r="1">
      <x v="1"/>
    </i>
    <i r="1">
      <x v="2"/>
    </i>
    <i r="1">
      <x v="3"/>
    </i>
    <i r="1">
      <x v="4"/>
    </i>
    <i r="1">
      <x v="5"/>
    </i>
    <i r="1">
      <x v="6"/>
    </i>
    <i r="1">
      <x v="7"/>
    </i>
    <i r="1">
      <x v="8"/>
    </i>
    <i r="1">
      <x v="9"/>
    </i>
    <i r="1">
      <x v="10"/>
    </i>
    <i r="1">
      <x v="11"/>
    </i>
    <i r="1">
      <x v="12"/>
    </i>
  </rowItems>
  <colFields count="1">
    <field x="-2"/>
  </colFields>
  <colItems count="4">
    <i>
      <x/>
    </i>
    <i i="1">
      <x v="1"/>
    </i>
    <i i="2">
      <x v="2"/>
    </i>
    <i i="3">
      <x v="3"/>
    </i>
  </colItems>
  <dataFields count="4">
    <dataField name="Promedio de APS VEJEZ MUJER n" fld="2" subtotal="average" baseField="42" baseItem="4"/>
    <dataField name="Promedio de APS VEJEZ HOMBRE n" fld="1" subtotal="average" baseField="42" baseItem="8"/>
    <dataField name="Promedio de APS INVALIDEZ MUJER N" fld="5" subtotal="average" baseField="42" baseItem="10"/>
    <dataField name="Promedio de APS INVALIDEZ HOMBRE N" fld="4" subtotal="average" baseField="42" baseItem="14"/>
  </dataFields>
  <formats count="5">
    <format dxfId="13">
      <pivotArea outline="0" collapsedLevelsAreSubtotals="1" fieldPosition="0"/>
    </format>
    <format dxfId="12">
      <pivotArea collapsedLevelsAreSubtotals="1" fieldPosition="0">
        <references count="1">
          <reference field="42" count="1">
            <x v="14"/>
          </reference>
        </references>
      </pivotArea>
    </format>
    <format dxfId="11">
      <pivotArea dataOnly="0" labelOnly="1" fieldPosition="0">
        <references count="1">
          <reference field="42" count="1">
            <x v="14"/>
          </reference>
        </references>
      </pivotArea>
    </format>
    <format dxfId="10">
      <pivotArea collapsedLevelsAreSubtotals="1" fieldPosition="0">
        <references count="1">
          <reference field="42" count="1">
            <x v="15"/>
          </reference>
        </references>
      </pivotArea>
    </format>
    <format dxfId="9">
      <pivotArea dataOnly="0" labelOnly="1" fieldPosition="0">
        <references count="1">
          <reference field="4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DA28548-45BB-44AE-BE99-FAD857820FB2}" name="TablaDinámica12"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O3:S7"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dataField="1" numFmtId="41" showAll="0"/>
    <pivotField dataField="1" numFmtId="41" showAll="0"/>
    <pivotField numFmtId="41" showAll="0"/>
    <pivotField dataField="1" numFmtId="41" showAll="0"/>
    <pivotField dataField="1"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2">
    <field x="42"/>
    <field x="40"/>
  </rowFields>
  <rowItems count="4">
    <i>
      <x v="15"/>
    </i>
    <i r="1">
      <x v="10"/>
    </i>
    <i r="1">
      <x v="11"/>
    </i>
    <i r="1">
      <x v="12"/>
    </i>
  </rowItems>
  <colFields count="1">
    <field x="-2"/>
  </colFields>
  <colItems count="4">
    <i>
      <x/>
    </i>
    <i i="1">
      <x v="1"/>
    </i>
    <i i="2">
      <x v="2"/>
    </i>
    <i i="3">
      <x v="3"/>
    </i>
  </colItems>
  <pageFields count="1">
    <pageField fld="0" hier="-1"/>
  </pageFields>
  <dataFields count="4">
    <dataField name="Suma de PBSV_MUJER REAL" fld="23" baseField="0" baseItem="0"/>
    <dataField name="Suma de PBSV_HOMBRE REAL" fld="22" baseField="0" baseItem="0"/>
    <dataField name="Suma de PBSI_MUJER REAL" fld="26" baseField="0" baseItem="0"/>
    <dataField name="Suma de PBSI_HOMBRE REAL" fld="25" baseField="0" baseItem="0"/>
  </dataFields>
  <formats count="1">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8F89514-05E8-404C-AA67-9D8D6CCDF6DC}" name="TablaDinámica9"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37:E38"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dataField="1" numFmtId="41" showAll="0"/>
    <pivotField dataField="1" numFmtId="41" showAll="0"/>
    <pivotField numFmtId="41" showAll="0"/>
    <pivotField dataField="1" numFmtId="41" showAll="0"/>
    <pivotField dataField="1"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1">
    <field x="42"/>
  </rowFields>
  <rowItems count="1">
    <i>
      <x v="15"/>
    </i>
  </rowItems>
  <colFields count="1">
    <field x="-2"/>
  </colFields>
  <colItems count="4">
    <i>
      <x/>
    </i>
    <i i="1">
      <x v="1"/>
    </i>
    <i i="2">
      <x v="2"/>
    </i>
    <i i="3">
      <x v="3"/>
    </i>
  </colItems>
  <pageFields count="1">
    <pageField fld="0" hier="-1"/>
  </pageFields>
  <dataFields count="4">
    <dataField name="Suma de PBSV_MUJER REAL" fld="23" baseField="0" baseItem="0"/>
    <dataField name="Suma de PBSV_HOMBRE REAL" fld="22" baseField="0" baseItem="0"/>
    <dataField name="Suma de PBSI_MUJER REAL" fld="26" baseField="0" baseItem="0"/>
    <dataField name="Suma de PBSI_HOMBRE REAL" fld="25"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198F3A3-C6B3-472D-9DA4-3FDB375A38E8}" name="TablaDinámica7"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25:G26"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dataField="1" numFmtId="41" showAll="0"/>
    <pivotField dataField="1" numFmtId="41" showAll="0"/>
    <pivotField numFmtId="41" showAll="0"/>
    <pivotField dataField="1" numFmtId="41" showAll="0"/>
    <pivotField dataField="1" numFmtId="41" showAll="0"/>
    <pivotField numFmtId="41" showAll="0"/>
    <pivotField dataField="1" numFmtId="41" showAll="0"/>
    <pivotField dataField="1" numFmtId="41" showAll="0"/>
    <pivotField numFmtId="4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1">
    <field x="42"/>
  </rowFields>
  <rowItems count="1">
    <i>
      <x v="15"/>
    </i>
  </rowItems>
  <colFields count="1">
    <field x="-2"/>
  </colFields>
  <colItems count="6">
    <i>
      <x/>
    </i>
    <i i="1">
      <x v="1"/>
    </i>
    <i i="2">
      <x v="2"/>
    </i>
    <i i="3">
      <x v="3"/>
    </i>
    <i i="4">
      <x v="4"/>
    </i>
    <i i="5">
      <x v="5"/>
    </i>
  </colItems>
  <pageFields count="1">
    <pageField fld="0" hier="-1"/>
  </pageFields>
  <dataFields count="6">
    <dataField name="Suma de APS VEJEZ MUJER nom" fld="32" baseField="0" baseItem="0"/>
    <dataField name="Suma de APS VEJEZ HOMBRE nom" fld="31" baseField="0" baseItem="0"/>
    <dataField name="Suma de APS INVALIDEZ MUJER nom" fld="35" baseField="0" baseItem="0"/>
    <dataField name="Suma de APS INVALIDEZ HOMBRE nom" fld="34" baseField="0" baseItem="0"/>
    <dataField name="Suma de APS TOTAL MUJER nom" fld="38" baseField="0" baseItem="0"/>
    <dataField name="Suma de APS TOTAL HOMBRE nom" fld="37" baseField="0" baseItem="0"/>
  </dataFields>
  <formats count="1">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A18DFB1-E842-4566-8E07-0E6F7A028AC3}" name="TablaDinámica5" cacheId="2"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13:G14" firstHeaderRow="0" firstDataRow="1" firstDataCol="1" rowPageCount="1" colPageCount="1"/>
  <pivotFields count="43">
    <pivotField axis="axisPage" numFmtId="17" multipleItemSelectionAllowed="1" showAll="0">
      <items count="17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x="162"/>
        <item x="163"/>
        <item x="164"/>
        <item x="165"/>
        <item x="166"/>
        <item x="167"/>
        <item x="168"/>
        <item x="169"/>
        <item x="170"/>
        <item x="171"/>
        <item x="172"/>
        <item x="173"/>
        <item t="default"/>
      </items>
    </pivotField>
    <pivotField dataField="1" showAll="0"/>
    <pivotField dataField="1" showAll="0"/>
    <pivotField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8">
        <item sd="0" x="0"/>
        <item sd="0" x="1"/>
        <item sd="0" x="2"/>
        <item sd="0" x="3"/>
        <item sd="0" x="4"/>
        <item sd="0" x="5"/>
        <item sd="0" x="6"/>
        <item sd="0" x="7"/>
        <item sd="0" x="8"/>
        <item sd="0" x="9"/>
        <item sd="0" x="10"/>
        <item sd="0" x="11"/>
        <item sd="0" x="12"/>
        <item sd="0" x="13"/>
        <item sd="0" x="14"/>
        <item x="15"/>
        <item sd="0" x="16"/>
        <item t="default"/>
      </items>
    </pivotField>
  </pivotFields>
  <rowFields count="1">
    <field x="42"/>
  </rowFields>
  <rowItems count="1">
    <i>
      <x v="15"/>
    </i>
  </rowItems>
  <colFields count="1">
    <field x="-2"/>
  </colFields>
  <colItems count="6">
    <i>
      <x/>
    </i>
    <i i="1">
      <x v="1"/>
    </i>
    <i i="2">
      <x v="2"/>
    </i>
    <i i="3">
      <x v="3"/>
    </i>
    <i i="4">
      <x v="4"/>
    </i>
    <i i="5">
      <x v="5"/>
    </i>
  </colItems>
  <pageFields count="1">
    <pageField fld="0" hier="-1"/>
  </pageFields>
  <dataFields count="6">
    <dataField name="Suma de APS VEJEZ MUJER n" fld="2" baseField="0" baseItem="0"/>
    <dataField name="Suma de APS VEJEZ HOMBRE n" fld="1" baseField="0" baseItem="0"/>
    <dataField name="Suma de APS INVALIDEZ MUJER N" fld="5" baseField="0" baseItem="0"/>
    <dataField name="Suma de APS INVALIDEZ HOMBRE N" fld="4" baseField="0" baseItem="0"/>
    <dataField name="Suma de APS TOTAL MUJER N" fld="8" baseField="0" baseItem="0"/>
    <dataField name="Suma de APS TOTAL HOMBRE N" fld="7" baseField="0" baseItem="0"/>
  </dataFields>
  <formats count="1">
    <format dxfId="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C98112B-C892-491A-923A-FA674AFB5AB7}" name="TablaDinámica18"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67:B71" firstHeaderRow="1" firstDataRow="1" firstDataCol="1"/>
  <pivotFields count="24">
    <pivotField numFmtId="17" multipleItemSelectionAllowed="1" showAll="0">
      <items count="12">
        <item x="0"/>
        <item x="1"/>
        <item x="2"/>
        <item x="3"/>
        <item x="4"/>
        <item x="5"/>
        <item x="6"/>
        <item x="7"/>
        <item x="8"/>
        <item x="9"/>
        <item x="10"/>
        <item t="default"/>
      </items>
    </pivotField>
    <pivotField dataField="1" numFmtId="41" showAll="0"/>
    <pivotField numFmtId="41" showAll="0"/>
    <pivotField dataField="1"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4">
    <i>
      <x/>
    </i>
    <i i="1">
      <x v="1"/>
    </i>
    <i i="2">
      <x v="2"/>
    </i>
    <i i="3">
      <x v="3"/>
    </i>
  </rowItems>
  <colItems count="1">
    <i/>
  </colItems>
  <dataFields count="4">
    <dataField name="Promedio de PGU_NC_Mujer_n2" fld="1" subtotal="average" baseField="0" baseItem="0"/>
    <dataField name="Suma de PGU_NC_Mujer_n" fld="1" baseField="0" baseItem="0"/>
    <dataField name="Promedio de PGU_NC_hombre_N" fld="3" subtotal="average" baseField="0" baseItem="0"/>
    <dataField name="Suma de PGU_NC_hombre_N2" fld="3" baseField="0" baseItem="0"/>
  </dataFields>
  <formats count="1">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69F8A8F-048E-401B-973C-71619CC8D102}" name="TablaDinámica16"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24:B39" firstHeaderRow="1" firstDataRow="1" firstDataCol="1" rowPageCount="1" colPageCount="1"/>
  <pivotFields count="24">
    <pivotField axis="axisPage" numFmtId="17" multipleItemSelectionAllowed="1" showAll="0">
      <items count="12">
        <item h="1" x="0"/>
        <item h="1" x="1"/>
        <item h="1" x="2"/>
        <item h="1" x="3"/>
        <item h="1" x="4"/>
        <item h="1" x="5"/>
        <item h="1" x="6"/>
        <item h="1" x="7"/>
        <item x="8"/>
        <item x="9"/>
        <item x="10"/>
        <item t="default"/>
      </items>
    </pivotField>
    <pivotField numFmtId="41" showAll="0"/>
    <pivotField dataField="1" numFmtId="41" showAll="0"/>
    <pivotField numFmtId="41" showAll="0"/>
    <pivotField dataField="1" numFmtId="41" showAll="0"/>
    <pivotField numFmtId="41" showAll="0"/>
    <pivotField dataField="1" numFmtId="41" showAll="0"/>
    <pivotField numFmtId="41" showAll="0"/>
    <pivotField dataField="1"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3">
    <field x="23"/>
    <field x="22"/>
    <field x="-2"/>
  </rowFields>
  <rowItems count="15">
    <i>
      <x v="10"/>
    </i>
    <i r="2">
      <x/>
    </i>
    <i r="2" i="1">
      <x v="1"/>
    </i>
    <i r="2" i="2">
      <x v="2"/>
    </i>
    <i r="2" i="3">
      <x v="3"/>
    </i>
    <i>
      <x v="11"/>
    </i>
    <i r="2">
      <x/>
    </i>
    <i r="2" i="1">
      <x v="1"/>
    </i>
    <i r="2" i="2">
      <x v="2"/>
    </i>
    <i r="2" i="3">
      <x v="3"/>
    </i>
    <i>
      <x v="12"/>
    </i>
    <i r="2">
      <x/>
    </i>
    <i r="2" i="1">
      <x v="1"/>
    </i>
    <i r="2" i="2">
      <x v="2"/>
    </i>
    <i r="2" i="3">
      <x v="3"/>
    </i>
  </rowItems>
  <colItems count="1">
    <i/>
  </colItems>
  <pageFields count="1">
    <pageField fld="0" hier="-1"/>
  </pageFields>
  <dataFields count="4">
    <dataField name="Suma de PGU_NC_Mujer_Nom" fld="2" baseField="0" baseItem="0"/>
    <dataField name="Suma de PGU_NC_hombre_Nom" fld="4" baseField="0" baseItem="0"/>
    <dataField name="Suma de PGU_C_Mujer_Nom" fld="6" baseField="0" baseItem="0"/>
    <dataField name="Suma de PGU_C_hombre_Nom" fld="8" baseField="0" baseItem="0"/>
  </dataFields>
  <formats count="5">
    <format dxfId="44">
      <pivotArea collapsedLevelsAreSubtotals="1" fieldPosition="0">
        <references count="3">
          <reference field="4294967294" count="4">
            <x v="0"/>
            <x v="1"/>
            <x v="2"/>
            <x v="3"/>
          </reference>
          <reference field="22" count="1" selected="0">
            <x v="1048832"/>
          </reference>
          <reference field="23" count="1" selected="0">
            <x v="10"/>
          </reference>
        </references>
      </pivotArea>
    </format>
    <format dxfId="43">
      <pivotArea collapsedLevelsAreSubtotals="1" fieldPosition="0">
        <references count="1">
          <reference field="23" count="1">
            <x v="11"/>
          </reference>
        </references>
      </pivotArea>
    </format>
    <format dxfId="42">
      <pivotArea collapsedLevelsAreSubtotals="1" fieldPosition="0">
        <references count="3">
          <reference field="4294967294" count="4">
            <x v="0"/>
            <x v="1"/>
            <x v="2"/>
            <x v="3"/>
          </reference>
          <reference field="22" count="1" selected="0">
            <x v="1048832"/>
          </reference>
          <reference field="23" count="1" selected="0">
            <x v="11"/>
          </reference>
        </references>
      </pivotArea>
    </format>
    <format dxfId="41">
      <pivotArea collapsedLevelsAreSubtotals="1" fieldPosition="0">
        <references count="1">
          <reference field="23" count="1">
            <x v="12"/>
          </reference>
        </references>
      </pivotArea>
    </format>
    <format dxfId="40">
      <pivotArea collapsedLevelsAreSubtotals="1" fieldPosition="0">
        <references count="3">
          <reference field="4294967294" count="4">
            <x v="0"/>
            <x v="1"/>
            <x v="2"/>
            <x v="3"/>
          </reference>
          <reference field="22" count="1" selected="0">
            <x v="1048832"/>
          </reference>
          <reference field="23" count="1" selected="0">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7180786-7F46-4C39-90AF-78481605A195}" name="TablaDinámica17"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45:B60" firstHeaderRow="1" firstDataRow="1" firstDataCol="1" rowPageCount="1" colPageCount="1"/>
  <pivotFields count="24">
    <pivotField axis="axisPage" numFmtId="17" multipleItemSelectionAllowed="1" showAll="0">
      <items count="12">
        <item h="1" x="0"/>
        <item h="1" x="1"/>
        <item h="1" x="2"/>
        <item h="1" x="3"/>
        <item h="1" x="4"/>
        <item h="1" x="5"/>
        <item h="1" x="6"/>
        <item h="1" x="7"/>
        <item x="8"/>
        <item x="9"/>
        <item x="10"/>
        <item t="default"/>
      </items>
    </pivotField>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dataField="1" numFmtId="41" showAll="0"/>
    <pivotField dataField="1" numFmtId="41" showAll="0"/>
    <pivotField dataField="1" numFmtId="41" showAll="0"/>
    <pivotField dataField="1" numFmtId="41" showAll="0"/>
    <pivotField numFmtId="41" showAll="0"/>
    <pivotField numFmtId="41"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3">
    <field x="23"/>
    <field x="22"/>
    <field x="-2"/>
  </rowFields>
  <rowItems count="15">
    <i>
      <x v="10"/>
    </i>
    <i r="2">
      <x/>
    </i>
    <i r="2" i="1">
      <x v="1"/>
    </i>
    <i r="2" i="2">
      <x v="2"/>
    </i>
    <i r="2" i="3">
      <x v="3"/>
    </i>
    <i>
      <x v="11"/>
    </i>
    <i r="2">
      <x/>
    </i>
    <i r="2" i="1">
      <x v="1"/>
    </i>
    <i r="2" i="2">
      <x v="2"/>
    </i>
    <i r="2" i="3">
      <x v="3"/>
    </i>
    <i>
      <x v="12"/>
    </i>
    <i r="2">
      <x/>
    </i>
    <i r="2" i="1">
      <x v="1"/>
    </i>
    <i r="2" i="2">
      <x v="2"/>
    </i>
    <i r="2" i="3">
      <x v="3"/>
    </i>
  </rowItems>
  <colItems count="1">
    <i/>
  </colItems>
  <pageFields count="1">
    <pageField fld="0" hier="-1"/>
  </pageFields>
  <dataFields count="4">
    <dataField name="Suma de PGU_NC_Mujer_REAL" fld="16" baseField="0" baseItem="0"/>
    <dataField name="Suma de PGU_NC_hombre_REAL" fld="17" baseField="0" baseItem="0"/>
    <dataField name="Suma de PGU_C_Mujer_REAL" fld="18" baseField="0" baseItem="0"/>
    <dataField name="Suma de PGU_C_hombre_REAL" fld="19" baseField="0" baseItem="0"/>
  </dataFields>
  <formats count="5">
    <format dxfId="49">
      <pivotArea collapsedLevelsAreSubtotals="1" fieldPosition="0">
        <references count="3">
          <reference field="4294967294" count="4">
            <x v="0"/>
            <x v="1"/>
            <x v="2"/>
            <x v="3"/>
          </reference>
          <reference field="22" count="1" selected="0">
            <x v="1048832"/>
          </reference>
          <reference field="23" count="1" selected="0">
            <x v="10"/>
          </reference>
        </references>
      </pivotArea>
    </format>
    <format dxfId="48">
      <pivotArea collapsedLevelsAreSubtotals="1" fieldPosition="0">
        <references count="1">
          <reference field="23" count="1">
            <x v="11"/>
          </reference>
        </references>
      </pivotArea>
    </format>
    <format dxfId="47">
      <pivotArea collapsedLevelsAreSubtotals="1" fieldPosition="0">
        <references count="3">
          <reference field="4294967294" count="4">
            <x v="0"/>
            <x v="1"/>
            <x v="2"/>
            <x v="3"/>
          </reference>
          <reference field="22" count="1" selected="0">
            <x v="1048832"/>
          </reference>
          <reference field="23" count="1" selected="0">
            <x v="11"/>
          </reference>
        </references>
      </pivotArea>
    </format>
    <format dxfId="46">
      <pivotArea collapsedLevelsAreSubtotals="1" fieldPosition="0">
        <references count="1">
          <reference field="23" count="1">
            <x v="12"/>
          </reference>
        </references>
      </pivotArea>
    </format>
    <format dxfId="45">
      <pivotArea collapsedLevelsAreSubtotals="1" fieldPosition="0">
        <references count="3">
          <reference field="4294967294" count="4">
            <x v="0"/>
            <x v="1"/>
            <x v="2"/>
            <x v="3"/>
          </reference>
          <reference field="22" count="1" selected="0">
            <x v="1048832"/>
          </reference>
          <reference field="23" count="1" selected="0">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AEA3567-8B8D-46FC-A352-598228461A5E}" name="TablaDinámica21"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D76:E80" firstHeaderRow="1" firstDataRow="1" firstDataCol="1"/>
  <pivotFields count="24">
    <pivotField numFmtId="17" multipleItemSelectionAllowed="1" showAll="0">
      <items count="12">
        <item x="0"/>
        <item x="1"/>
        <item x="2"/>
        <item x="3"/>
        <item x="4"/>
        <item x="5"/>
        <item x="6"/>
        <item x="7"/>
        <item x="8"/>
        <item x="9"/>
        <item x="10"/>
        <item t="default"/>
      </items>
    </pivotField>
    <pivotField numFmtId="41" showAll="0"/>
    <pivotField numFmtId="41" showAll="0"/>
    <pivotField numFmtId="41" showAll="0"/>
    <pivotField numFmtId="41" showAll="0"/>
    <pivotField numFmtId="41" showAll="0"/>
    <pivotField dataField="1" numFmtId="41" showAll="0"/>
    <pivotField numFmtId="41" showAll="0"/>
    <pivotField dataField="1"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4">
    <i>
      <x/>
    </i>
    <i i="1">
      <x v="1"/>
    </i>
    <i i="2">
      <x v="2"/>
    </i>
    <i i="3">
      <x v="3"/>
    </i>
  </rowItems>
  <colItems count="1">
    <i/>
  </colItems>
  <dataFields count="4">
    <dataField name="Promedio de PGU_C_Mujer_Nom" fld="6" subtotal="average" baseField="0" baseItem="0"/>
    <dataField name="Suma de PGU_C_Mujer_Nom2" fld="6" baseField="0" baseItem="0"/>
    <dataField name="Promedio de PGU_C_hombre_Nom" fld="8" subtotal="average" baseField="0" baseItem="0"/>
    <dataField name="Suma de PGU_C_hombre_Nom2" fld="8" baseField="0" baseItem="0"/>
  </dataFields>
  <formats count="1">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073AAAC-05B8-4361-9573-E9240479CC5B}" name="TablaDinámica25" cacheId="3"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108:E119" firstHeaderRow="0" firstDataRow="1" firstDataCol="1"/>
  <pivotFields count="24">
    <pivotField axis="axisRow" numFmtId="17" multipleItemSelectionAllowed="1" showAll="0">
      <items count="12">
        <item x="0"/>
        <item x="1"/>
        <item x="2"/>
        <item x="3"/>
        <item x="4"/>
        <item x="5"/>
        <item x="6"/>
        <item x="7"/>
        <item x="8"/>
        <item x="9"/>
        <item x="10"/>
        <item t="default"/>
      </items>
    </pivotField>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dataField="1" numFmtId="41" showAll="0"/>
    <pivotField dataField="1" numFmtId="41" showAll="0"/>
    <pivotField dataField="1" numFmtId="41" showAll="0"/>
    <pivotField dataField="1" numFmtId="41" showAll="0"/>
    <pivotField numFmtId="41" showAll="0"/>
    <pivotField numFmtId="41"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3">
    <field x="23"/>
    <field x="22"/>
    <field x="0"/>
  </rowFields>
  <rowItems count="11">
    <i>
      <x v="2"/>
    </i>
    <i>
      <x v="3"/>
    </i>
    <i>
      <x v="4"/>
    </i>
    <i>
      <x v="5"/>
    </i>
    <i>
      <x v="6"/>
    </i>
    <i>
      <x v="7"/>
    </i>
    <i>
      <x v="8"/>
    </i>
    <i>
      <x v="9"/>
    </i>
    <i>
      <x v="10"/>
    </i>
    <i>
      <x v="11"/>
    </i>
    <i>
      <x v="12"/>
    </i>
  </rowItems>
  <colFields count="1">
    <field x="-2"/>
  </colFields>
  <colItems count="4">
    <i>
      <x/>
    </i>
    <i i="1">
      <x v="1"/>
    </i>
    <i i="2">
      <x v="2"/>
    </i>
    <i i="3">
      <x v="3"/>
    </i>
  </colItems>
  <dataFields count="4">
    <dataField name="Promedio de PGU_NC_Mujer_REAL" fld="16" subtotal="average" baseField="23" baseItem="7"/>
    <dataField name="Promedio de PGU_NC_hombre_REAL" fld="17" subtotal="average" baseField="23" baseItem="7"/>
    <dataField name="Promedio de PGU_C_Mujer_REAL" fld="18" subtotal="average" baseField="23" baseItem="8"/>
    <dataField name="Promedio de PGU_C_hombre_REAL" fld="19" subtotal="average" baseField="23" baseItem="9"/>
  </dataFields>
  <formats count="1">
    <format dxfId="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8B76F4A-03CE-4695-8C4F-06B05557A261}" name="TablaDinámica22"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84:B88" firstHeaderRow="1" firstDataRow="1" firstDataCol="1"/>
  <pivotFields count="24">
    <pivotField numFmtId="17" multipleItemSelectionAllowed="1" showAll="0">
      <items count="12">
        <item x="0"/>
        <item x="1"/>
        <item x="2"/>
        <item x="3"/>
        <item x="4"/>
        <item x="5"/>
        <item x="6"/>
        <item x="7"/>
        <item x="8"/>
        <item x="9"/>
        <item x="10"/>
        <item t="default"/>
      </items>
    </pivotField>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dataField="1" numFmtId="41" showAll="0"/>
    <pivotField dataField="1" numFmtId="41" showAll="0"/>
    <pivotField numFmtId="41" showAll="0"/>
    <pivotField numFmtId="41" showAll="0"/>
    <pivotField numFmtId="41" showAll="0"/>
    <pivotField numFmtId="41"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4">
    <i>
      <x/>
    </i>
    <i i="1">
      <x v="1"/>
    </i>
    <i i="2">
      <x v="2"/>
    </i>
    <i i="3">
      <x v="3"/>
    </i>
  </rowItems>
  <colItems count="1">
    <i/>
  </colItems>
  <dataFields count="4">
    <dataField name="Promedio de PGU_NC_Mujer_REAL" fld="16" subtotal="average" baseField="0" baseItem="0"/>
    <dataField name="Suma de PGU_NC_Mujer_REAL2" fld="16" baseField="0" baseItem="0"/>
    <dataField name="Promedio de PGU_NC_hombre_REAL" fld="17" subtotal="average" baseField="0" baseItem="0"/>
    <dataField name="Suma de PGU_NC_hombre_REAL2" fld="17" baseField="0" baseItem="0"/>
  </dataFields>
  <formats count="1">
    <format dxfId="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5D46723-40D3-4971-9703-F75AF6DEF45D}" name="TablaDinámica20" cacheId="3" dataOnRows="1" applyNumberFormats="0" applyBorderFormats="0" applyFontFormats="0" applyPatternFormats="0" applyAlignmentFormats="0" applyWidthHeightFormats="1" dataCaption="Valores" updatedVersion="8" minRefreshableVersion="3" useAutoFormatting="1" rowGrandTotals="0" itemPrintTitles="1" createdVersion="8" indent="0" outline="1" outlineData="1" multipleFieldFilters="0">
  <location ref="A76:B80" firstHeaderRow="1" firstDataRow="1" firstDataCol="1"/>
  <pivotFields count="24">
    <pivotField numFmtId="17" multipleItemSelectionAllowed="1" showAll="0">
      <items count="12">
        <item x="0"/>
        <item x="1"/>
        <item x="2"/>
        <item x="3"/>
        <item x="4"/>
        <item x="5"/>
        <item x="6"/>
        <item x="7"/>
        <item x="8"/>
        <item x="9"/>
        <item x="10"/>
        <item t="default"/>
      </items>
    </pivotField>
    <pivotField numFmtId="41" showAll="0"/>
    <pivotField dataField="1" numFmtId="41" showAll="0"/>
    <pivotField numFmtId="41" showAll="0"/>
    <pivotField dataField="1" numFmtId="41" showAll="0"/>
    <pivotField numFmtId="41" showAll="0"/>
    <pivotField numFmtId="41" showAll="0"/>
    <pivotField numFmtId="41" showAll="0"/>
    <pivotField numFmtId="41" showAll="0"/>
    <pivotField numFmtId="41" showAll="0"/>
    <pivotField numFmtId="41" showAll="0"/>
    <pivotField numFmtId="41" showAll="0"/>
    <pivotField numFmtId="41" showAll="0"/>
    <pivotField numFmtId="167" showAll="0"/>
    <pivotField numFmtId="167" showAll="0"/>
    <pivotField numFmtId="43" showAll="0"/>
    <pivotField numFmtId="41" showAll="0"/>
    <pivotField numFmtId="41" showAll="0"/>
    <pivotField numFmtId="41" showAll="0"/>
    <pivotField numFmtId="41" showAll="0"/>
    <pivotField numFmtId="41" showAll="0"/>
    <pivotField numFmtId="41"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4">
    <i>
      <x/>
    </i>
    <i i="1">
      <x v="1"/>
    </i>
    <i i="2">
      <x v="2"/>
    </i>
    <i i="3">
      <x v="3"/>
    </i>
  </rowItems>
  <colItems count="1">
    <i/>
  </colItems>
  <dataFields count="4">
    <dataField name="Promedio de PGU_NC_Mujer_Nom" fld="2" subtotal="average" baseField="0" baseItem="0"/>
    <dataField name="Suma de PGU_NC_Mujer_Nom2" fld="2" baseField="0" baseItem="0"/>
    <dataField name="Promedio de PGU_NC_hombre_Nom" fld="4" subtotal="average" baseField="0" baseItem="0"/>
    <dataField name="Suma de PGU_NC_hombre_Nom2" fld="4" baseField="0" baseItem="0"/>
  </dataFields>
  <formats count="1">
    <format dxfId="5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5" Type="http://schemas.openxmlformats.org/officeDocument/2006/relationships/pivotTable" Target="../pivotTables/pivotTable20.xml"/><Relationship Id="rId10" Type="http://schemas.openxmlformats.org/officeDocument/2006/relationships/pivotTable" Target="../pivotTables/pivotTable25.xml"/><Relationship Id="rId4" Type="http://schemas.openxmlformats.org/officeDocument/2006/relationships/pivotTable" Target="../pivotTables/pivotTable19.xml"/><Relationship Id="rId9" Type="http://schemas.openxmlformats.org/officeDocument/2006/relationships/pivotTable" Target="../pivotTables/pivotTable2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5FE4-6789-4257-B0F5-F33E8FA98108}">
  <sheetPr>
    <tabColor rgb="FFC00000"/>
  </sheetPr>
  <dimension ref="A1:M34"/>
  <sheetViews>
    <sheetView showGridLines="0" tabSelected="1" workbookViewId="0"/>
  </sheetViews>
  <sheetFormatPr baseColWidth="10" defaultRowHeight="15" x14ac:dyDescent="0.25"/>
  <cols>
    <col min="1" max="1" width="14.42578125" customWidth="1"/>
  </cols>
  <sheetData>
    <row r="1" spans="1:13" x14ac:dyDescent="0.25">
      <c r="B1" s="470" t="s">
        <v>691</v>
      </c>
      <c r="C1" s="471"/>
      <c r="D1" s="471"/>
      <c r="E1" s="471"/>
      <c r="F1" s="471"/>
      <c r="G1" s="471"/>
      <c r="H1" s="471"/>
      <c r="I1" s="471"/>
      <c r="J1" s="471"/>
      <c r="K1" s="471"/>
      <c r="L1" s="471"/>
      <c r="M1" s="471"/>
    </row>
    <row r="2" spans="1:13" x14ac:dyDescent="0.25">
      <c r="B2" s="471"/>
      <c r="C2" s="471"/>
      <c r="D2" s="471"/>
      <c r="E2" s="471"/>
      <c r="F2" s="471"/>
      <c r="G2" s="471"/>
      <c r="H2" s="471"/>
      <c r="I2" s="471"/>
      <c r="J2" s="471"/>
      <c r="K2" s="471"/>
      <c r="L2" s="471"/>
      <c r="M2" s="471"/>
    </row>
    <row r="3" spans="1:13" x14ac:dyDescent="0.25">
      <c r="B3" s="471"/>
      <c r="C3" s="471"/>
      <c r="D3" s="471"/>
      <c r="E3" s="471"/>
      <c r="F3" s="471"/>
      <c r="G3" s="471"/>
      <c r="H3" s="471"/>
      <c r="I3" s="471"/>
      <c r="J3" s="471"/>
      <c r="K3" s="471"/>
      <c r="L3" s="471"/>
      <c r="M3" s="471"/>
    </row>
    <row r="4" spans="1:13" x14ac:dyDescent="0.25">
      <c r="B4" s="471"/>
      <c r="C4" s="471"/>
      <c r="D4" s="471"/>
      <c r="E4" s="471"/>
      <c r="F4" s="471"/>
      <c r="G4" s="471"/>
      <c r="H4" s="471"/>
      <c r="I4" s="471"/>
      <c r="J4" s="471"/>
      <c r="K4" s="471"/>
      <c r="L4" s="471"/>
      <c r="M4" s="471"/>
    </row>
    <row r="5" spans="1:13" x14ac:dyDescent="0.25">
      <c r="B5" s="471"/>
      <c r="C5" s="471"/>
      <c r="D5" s="471"/>
      <c r="E5" s="471"/>
      <c r="F5" s="471"/>
      <c r="G5" s="471"/>
      <c r="H5" s="471"/>
      <c r="I5" s="471"/>
      <c r="J5" s="471"/>
      <c r="K5" s="471"/>
      <c r="L5" s="471"/>
      <c r="M5" s="471"/>
    </row>
    <row r="6" spans="1:13" ht="15.75" x14ac:dyDescent="0.25">
      <c r="B6" s="225"/>
      <c r="C6" s="225"/>
      <c r="D6" s="225"/>
      <c r="E6" s="225"/>
      <c r="F6" s="225"/>
      <c r="G6" s="225"/>
      <c r="H6" s="225"/>
      <c r="I6" s="225"/>
      <c r="J6" s="225"/>
      <c r="K6" s="225"/>
      <c r="L6" s="225"/>
      <c r="M6" s="225"/>
    </row>
    <row r="8" spans="1:13" ht="15.75" thickBot="1" x14ac:dyDescent="0.3"/>
    <row r="9" spans="1:13" ht="24.75" thickTop="1" thickBot="1" x14ac:dyDescent="0.4">
      <c r="A9" s="226"/>
      <c r="B9" s="474" t="s">
        <v>699</v>
      </c>
      <c r="C9" s="475"/>
      <c r="D9" s="475"/>
      <c r="E9" s="475"/>
      <c r="F9" s="475"/>
      <c r="G9" s="475"/>
      <c r="H9" s="475"/>
      <c r="I9" s="475"/>
      <c r="J9" s="475"/>
      <c r="K9" s="475"/>
      <c r="L9" s="475"/>
      <c r="M9" s="476"/>
    </row>
    <row r="10" spans="1:13" ht="16.5" thickTop="1" x14ac:dyDescent="0.25">
      <c r="B10" s="477" t="s">
        <v>920</v>
      </c>
      <c r="C10" s="477"/>
      <c r="D10" s="477"/>
      <c r="E10" s="477"/>
      <c r="F10" s="477"/>
      <c r="G10" s="477"/>
      <c r="H10" s="477"/>
      <c r="I10" s="477"/>
      <c r="J10" s="477"/>
      <c r="K10" s="477"/>
      <c r="L10" s="477"/>
      <c r="M10" s="477"/>
    </row>
    <row r="11" spans="1:13" x14ac:dyDescent="0.25">
      <c r="B11" s="472"/>
      <c r="C11" s="472"/>
      <c r="D11" s="472"/>
      <c r="E11" s="472"/>
      <c r="F11" s="472"/>
      <c r="G11" s="472"/>
      <c r="H11" s="472"/>
      <c r="I11" s="472"/>
      <c r="J11" s="472"/>
      <c r="K11" s="472"/>
      <c r="L11" s="472"/>
      <c r="M11" s="472"/>
    </row>
    <row r="12" spans="1:13" ht="15.75" x14ac:dyDescent="0.25">
      <c r="A12" s="468"/>
      <c r="B12" s="469" t="s">
        <v>695</v>
      </c>
      <c r="C12" s="468"/>
      <c r="D12" s="468"/>
      <c r="E12" s="468"/>
      <c r="F12" s="468"/>
      <c r="G12" s="468"/>
      <c r="H12" s="468"/>
      <c r="I12" s="468"/>
      <c r="J12" s="468"/>
      <c r="K12" s="468"/>
      <c r="L12" s="468"/>
      <c r="M12" s="468"/>
    </row>
    <row r="13" spans="1:13" x14ac:dyDescent="0.25">
      <c r="B13" s="473" t="s">
        <v>811</v>
      </c>
      <c r="C13" s="473"/>
      <c r="D13" s="473"/>
      <c r="E13" s="473"/>
      <c r="F13" s="473"/>
      <c r="G13" s="473"/>
      <c r="H13" s="473"/>
      <c r="I13" s="473"/>
      <c r="J13" s="473"/>
      <c r="K13" s="473"/>
      <c r="L13" s="473"/>
      <c r="M13" s="473"/>
    </row>
    <row r="14" spans="1:13" x14ac:dyDescent="0.25">
      <c r="B14" s="233" t="s">
        <v>812</v>
      </c>
    </row>
    <row r="15" spans="1:13" x14ac:dyDescent="0.25">
      <c r="B15" s="473" t="s">
        <v>814</v>
      </c>
      <c r="C15" s="473"/>
      <c r="D15" s="473"/>
      <c r="E15" s="473"/>
      <c r="F15" s="473"/>
      <c r="G15" s="473"/>
      <c r="H15" s="473"/>
      <c r="I15" s="473"/>
      <c r="J15" s="473"/>
      <c r="K15" s="473"/>
      <c r="L15" s="473"/>
      <c r="M15" s="473"/>
    </row>
    <row r="16" spans="1:13" x14ac:dyDescent="0.25">
      <c r="B16" s="473" t="s">
        <v>815</v>
      </c>
      <c r="C16" s="473"/>
      <c r="D16" s="473"/>
      <c r="E16" s="473"/>
      <c r="F16" s="473"/>
      <c r="G16" s="473"/>
      <c r="H16" s="473"/>
      <c r="I16" s="473"/>
      <c r="J16" s="473"/>
      <c r="K16" s="473"/>
      <c r="L16" s="473"/>
      <c r="M16" s="473"/>
    </row>
    <row r="17" spans="2:13" x14ac:dyDescent="0.25">
      <c r="B17" s="473" t="s">
        <v>816</v>
      </c>
      <c r="C17" s="473"/>
      <c r="D17" s="473"/>
      <c r="E17" s="473"/>
      <c r="F17" s="473"/>
      <c r="G17" s="473"/>
      <c r="H17" s="473"/>
      <c r="I17" s="473"/>
      <c r="J17" s="473"/>
      <c r="K17" s="473"/>
      <c r="L17" s="473"/>
      <c r="M17" s="473"/>
    </row>
    <row r="18" spans="2:13" x14ac:dyDescent="0.25">
      <c r="B18" s="233" t="s">
        <v>979</v>
      </c>
    </row>
    <row r="19" spans="2:13" x14ac:dyDescent="0.25">
      <c r="B19" s="233"/>
    </row>
    <row r="20" spans="2:13" ht="15.75" x14ac:dyDescent="0.25">
      <c r="B20" s="469" t="s">
        <v>690</v>
      </c>
      <c r="C20" s="469"/>
      <c r="D20" s="469"/>
      <c r="E20" s="469"/>
      <c r="F20" s="469"/>
      <c r="G20" s="469"/>
      <c r="H20" s="469"/>
      <c r="I20" s="469"/>
      <c r="J20" s="469"/>
      <c r="K20" s="469"/>
      <c r="L20" s="469"/>
      <c r="M20" s="469"/>
    </row>
    <row r="21" spans="2:13" x14ac:dyDescent="0.25">
      <c r="B21" s="473" t="s">
        <v>744</v>
      </c>
      <c r="C21" s="473"/>
      <c r="D21" s="473"/>
      <c r="E21" s="473"/>
      <c r="F21" s="473"/>
      <c r="G21" s="473"/>
      <c r="H21" s="473"/>
      <c r="I21" s="473"/>
      <c r="J21" s="473"/>
      <c r="K21" s="473"/>
      <c r="L21" s="473"/>
      <c r="M21" s="473"/>
    </row>
    <row r="22" spans="2:13" x14ac:dyDescent="0.25">
      <c r="B22" s="473" t="s">
        <v>745</v>
      </c>
      <c r="C22" s="473"/>
      <c r="D22" s="473"/>
      <c r="E22" s="473"/>
      <c r="F22" s="473"/>
      <c r="G22" s="473"/>
      <c r="H22" s="473"/>
      <c r="I22" s="473"/>
      <c r="J22" s="473"/>
      <c r="K22" s="473"/>
      <c r="L22" s="473"/>
      <c r="M22" s="473"/>
    </row>
    <row r="23" spans="2:13" x14ac:dyDescent="0.25">
      <c r="B23" s="473" t="s">
        <v>746</v>
      </c>
      <c r="C23" s="473"/>
      <c r="D23" s="473"/>
      <c r="E23" s="473"/>
      <c r="F23" s="473"/>
      <c r="G23" s="473"/>
      <c r="H23" s="473"/>
      <c r="I23" s="473"/>
      <c r="J23" s="473"/>
      <c r="K23" s="473"/>
      <c r="L23" s="473"/>
      <c r="M23" s="473"/>
    </row>
    <row r="24" spans="2:13" x14ac:dyDescent="0.25">
      <c r="B24" s="473" t="s">
        <v>747</v>
      </c>
      <c r="C24" s="473"/>
      <c r="D24" s="473"/>
      <c r="E24" s="473"/>
      <c r="F24" s="473"/>
      <c r="G24" s="473"/>
      <c r="H24" s="473"/>
      <c r="I24" s="473"/>
      <c r="J24" s="473"/>
      <c r="K24" s="473"/>
      <c r="L24" s="473"/>
      <c r="M24" s="473"/>
    </row>
    <row r="25" spans="2:13" x14ac:dyDescent="0.25">
      <c r="B25" s="473" t="s">
        <v>748</v>
      </c>
      <c r="C25" s="473"/>
      <c r="D25" s="473"/>
      <c r="E25" s="473"/>
      <c r="F25" s="473"/>
      <c r="G25" s="473"/>
      <c r="H25" s="473"/>
      <c r="I25" s="473"/>
      <c r="J25" s="473"/>
      <c r="K25" s="473"/>
      <c r="L25" s="473"/>
      <c r="M25" s="473"/>
    </row>
    <row r="26" spans="2:13" x14ac:dyDescent="0.25">
      <c r="B26" s="473" t="s">
        <v>749</v>
      </c>
      <c r="C26" s="473"/>
      <c r="D26" s="473"/>
      <c r="E26" s="473"/>
      <c r="F26" s="473"/>
      <c r="G26" s="473"/>
      <c r="H26" s="473"/>
      <c r="I26" s="473"/>
      <c r="J26" s="473"/>
      <c r="K26" s="473"/>
      <c r="L26" s="473"/>
      <c r="M26" s="473"/>
    </row>
    <row r="27" spans="2:13" x14ac:dyDescent="0.25">
      <c r="B27" s="233"/>
      <c r="C27" s="233"/>
      <c r="D27" s="233"/>
      <c r="E27" s="233"/>
      <c r="F27" s="233"/>
      <c r="G27" s="233"/>
      <c r="H27" s="233"/>
      <c r="I27" s="233"/>
      <c r="J27" s="233"/>
      <c r="K27" s="233"/>
      <c r="L27" s="233"/>
      <c r="M27" s="233"/>
    </row>
    <row r="28" spans="2:13" ht="15.75" x14ac:dyDescent="0.25">
      <c r="B28" s="469" t="s">
        <v>712</v>
      </c>
      <c r="C28" s="469"/>
      <c r="D28" s="469"/>
      <c r="E28" s="469"/>
      <c r="F28" s="469"/>
      <c r="G28" s="469"/>
      <c r="H28" s="469"/>
      <c r="I28" s="469"/>
      <c r="J28" s="469"/>
      <c r="K28" s="469"/>
      <c r="L28" s="469"/>
      <c r="M28" s="469"/>
    </row>
    <row r="29" spans="2:13" x14ac:dyDescent="0.25">
      <c r="B29" s="233" t="s">
        <v>713</v>
      </c>
    </row>
    <row r="30" spans="2:13" x14ac:dyDescent="0.25">
      <c r="B30" s="233"/>
    </row>
    <row r="31" spans="2:13" ht="15.75" x14ac:dyDescent="0.25">
      <c r="B31" s="469" t="s">
        <v>734</v>
      </c>
      <c r="C31" s="469"/>
      <c r="D31" s="469"/>
      <c r="E31" s="469"/>
      <c r="F31" s="469"/>
      <c r="G31" s="469"/>
      <c r="H31" s="469"/>
      <c r="I31" s="469"/>
      <c r="J31" s="469"/>
      <c r="K31" s="469"/>
      <c r="L31" s="469"/>
      <c r="M31" s="469"/>
    </row>
    <row r="32" spans="2:13" x14ac:dyDescent="0.25">
      <c r="B32" s="233" t="s">
        <v>735</v>
      </c>
    </row>
    <row r="33" spans="2:2" x14ac:dyDescent="0.25">
      <c r="B33" s="233" t="s">
        <v>737</v>
      </c>
    </row>
    <row r="34" spans="2:2" x14ac:dyDescent="0.25">
      <c r="B34" s="233" t="s">
        <v>740</v>
      </c>
    </row>
  </sheetData>
  <mergeCells count="14">
    <mergeCell ref="B25:M25"/>
    <mergeCell ref="B26:M26"/>
    <mergeCell ref="B22:M22"/>
    <mergeCell ref="B23:M23"/>
    <mergeCell ref="B24:M24"/>
    <mergeCell ref="B1:M5"/>
    <mergeCell ref="B11:M11"/>
    <mergeCell ref="B21:M21"/>
    <mergeCell ref="B9:M9"/>
    <mergeCell ref="B10:M10"/>
    <mergeCell ref="B13:M13"/>
    <mergeCell ref="B15:M15"/>
    <mergeCell ref="B16:M16"/>
    <mergeCell ref="B17:M17"/>
  </mergeCells>
  <hyperlinks>
    <hyperlink ref="B12:M12" location="'I. Beneficios pagados'!A1" display="I. Pago de Beneficios del Pilar No Contributivo" xr:uid="{E9BFAF66-5B12-4DC9-B52C-B62C24AE09C2}"/>
    <hyperlink ref="B20:M20" location="'II. Estado de Solicitudes'!A1" display="II. Estado de solicitudes" xr:uid="{4285F84E-8843-476F-8D26-F94C6D72F267}"/>
    <hyperlink ref="B28:M28" location="'III. Bono por hijo'!A1" display="III. Bono por Hijo" xr:uid="{3DE8C82F-AE64-4596-A95D-842627569EA6}"/>
    <hyperlink ref="B31:M31" location="'IV. Subsidio STJ'!A1" display="IV. Subsidio al Trabajador Joven" xr:uid="{02F7ADCC-D72A-4328-9E85-00369F2E570C}"/>
    <hyperlink ref="B13:M13" location="'1.1'!A1" display="1. Total de beneficios pagados del Pilar No Contributivo a nivel nacional" xr:uid="{66F25AC3-4A2A-4D20-AB2D-6918B5D24914}"/>
    <hyperlink ref="B14" location="'1.2'!A1" display="2. Total de beneficios pagados del Pilar No Contributivo a nivel regional" xr:uid="{706B9CC4-1F71-4E3A-953B-287B8ACA0E9F}"/>
    <hyperlink ref="B15:M15" location="'1.3'!A1" display="3. Pagos Pensión Garantizada Universal (PGU)" xr:uid="{8917BEBB-3735-4C02-A70A-F3FD51D6AD49}"/>
    <hyperlink ref="B16:M16" location="'1.4'!A1" display="4. Pagos Pensión Básica Solidaria (PBS)" xr:uid="{1EAB8FB9-05A0-4810-A4DD-60975EF15177}"/>
    <hyperlink ref="B17:M17" location="'1.5'!A1" display="5. Pagos Aporte Previsional Solidario (APS)" xr:uid="{811C54BD-64D5-4817-9A94-7001C186111B}"/>
    <hyperlink ref="B18" location="'1.6'!A1" display="6. Beneficios suspendidos y extintos del Pilar No Contributivo" xr:uid="{D6E8431F-82CA-4601-8855-7F9F08D917CC}"/>
    <hyperlink ref="B21:M21" location="'2.1'!A1" display="1. Solicitudes del Pilar No Contributivo a nivel nacional" xr:uid="{3F6FFE4F-60B7-4A4F-A4AC-6050E0CC2CA6}"/>
    <hyperlink ref="B22:M22" location="'2.2'!A1" display="2. Solicitudes del Pilar No Contributivo a nivel regional y comunal" xr:uid="{FD0FEC8F-FD37-4219-B699-E713C867137C}"/>
    <hyperlink ref="B23:M23" location="'2.3'!A1" display="3. Solicitudes concedidas del Pilar No Contributivo a nivel nacional" xr:uid="{3DC541FC-F85B-40C8-BD3C-2B5B81764CD2}"/>
    <hyperlink ref="B24:M24" location="'2.4'!A1" display="4. Solicitudes concedidas del Pilar No Contributivo a nivel regional y comunal" xr:uid="{84858070-083A-4F5A-B5D7-6F1CBF9405F4}"/>
    <hyperlink ref="B25:M25" location="'2.5'!A1" display="5. Solicitudes Rechazadas del Pilar No Contributivo" xr:uid="{99C03CBA-6D22-4B4F-9A57-5CA46C86B980}"/>
    <hyperlink ref="B26:M26" location="'2.6'!A1" display="6. Tasas de concesión de solicitudes" xr:uid="{8D615995-31FC-4630-B133-88311D649102}"/>
    <hyperlink ref="B29" location="'3.1'!A1" display="1. Bono por Hijo" xr:uid="{A3C7C0E6-B47B-4FBE-AE02-F4CFC2D681CB}"/>
    <hyperlink ref="B32" location="'4.1'!A1" display="1. Pagos del Subsidio al Trabajador Joven (STJ)" xr:uid="{D36A6A6E-46F6-4BA2-8B75-D518D26EBCB4}"/>
    <hyperlink ref="B33" location="'4.2'!A1" display="2. Subsidio a la Contratación de Trabajadores Jóvenes" xr:uid="{49EBB13E-1F4A-44A4-97DF-374FFC9BD18C}"/>
    <hyperlink ref="B34" location="'4.3'!A1" display="3. Subsidio a la Cotización de Trabajadores Jóvenes" xr:uid="{C3C019DE-7C60-48E5-8EE8-85045155A981}"/>
  </hyperlink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1C951-B6AC-44BC-BF55-48E92991B705}">
  <sheetPr>
    <tabColor theme="9"/>
  </sheetPr>
  <dimension ref="A1:S133"/>
  <sheetViews>
    <sheetView workbookViewId="0"/>
  </sheetViews>
  <sheetFormatPr baseColWidth="10" defaultRowHeight="15" x14ac:dyDescent="0.25"/>
  <cols>
    <col min="1" max="1" width="17.5703125" bestFit="1" customWidth="1"/>
    <col min="2" max="2" width="29.7109375" bestFit="1" customWidth="1"/>
    <col min="3" max="3" width="31.5703125" bestFit="1" customWidth="1"/>
    <col min="4" max="4" width="29" bestFit="1" customWidth="1"/>
    <col min="5" max="5" width="30.7109375" bestFit="1" customWidth="1"/>
    <col min="6" max="6" width="27.28515625" bestFit="1" customWidth="1"/>
    <col min="7" max="7" width="29" bestFit="1" customWidth="1"/>
    <col min="9" max="9" width="17.5703125" bestFit="1" customWidth="1"/>
    <col min="10" max="10" width="29.28515625" bestFit="1" customWidth="1"/>
    <col min="11" max="11" width="31" bestFit="1" customWidth="1"/>
    <col min="12" max="12" width="33.7109375" bestFit="1" customWidth="1"/>
    <col min="13" max="13" width="35.42578125" bestFit="1" customWidth="1"/>
    <col min="14" max="14" width="29" bestFit="1" customWidth="1"/>
    <col min="15" max="15" width="17.5703125" bestFit="1" customWidth="1"/>
    <col min="16" max="16" width="25.7109375" bestFit="1" customWidth="1"/>
    <col min="17" max="17" width="27.5703125" bestFit="1" customWidth="1"/>
    <col min="18" max="18" width="25" bestFit="1" customWidth="1"/>
    <col min="19" max="19" width="26.85546875" bestFit="1" customWidth="1"/>
  </cols>
  <sheetData>
    <row r="1" spans="1:19" x14ac:dyDescent="0.25">
      <c r="A1" s="204" t="s">
        <v>9</v>
      </c>
      <c r="B1" t="s">
        <v>596</v>
      </c>
      <c r="I1" s="204" t="s">
        <v>9</v>
      </c>
      <c r="J1" t="s">
        <v>596</v>
      </c>
      <c r="O1" s="204" t="s">
        <v>9</v>
      </c>
      <c r="P1" t="s">
        <v>596</v>
      </c>
    </row>
    <row r="3" spans="1:19" x14ac:dyDescent="0.25">
      <c r="A3" s="204" t="s">
        <v>543</v>
      </c>
      <c r="B3" t="s">
        <v>619</v>
      </c>
      <c r="C3" t="s">
        <v>620</v>
      </c>
      <c r="D3" t="s">
        <v>621</v>
      </c>
      <c r="E3" t="s">
        <v>622</v>
      </c>
      <c r="F3" t="s">
        <v>623</v>
      </c>
      <c r="G3" t="s">
        <v>624</v>
      </c>
      <c r="I3" s="204" t="s">
        <v>543</v>
      </c>
      <c r="J3" t="s">
        <v>631</v>
      </c>
      <c r="K3" t="s">
        <v>632</v>
      </c>
      <c r="L3" t="s">
        <v>633</v>
      </c>
      <c r="M3" t="s">
        <v>634</v>
      </c>
      <c r="O3" s="204" t="s">
        <v>543</v>
      </c>
      <c r="P3" t="s">
        <v>643</v>
      </c>
      <c r="Q3" t="s">
        <v>644</v>
      </c>
      <c r="R3" t="s">
        <v>645</v>
      </c>
      <c r="S3" t="s">
        <v>646</v>
      </c>
    </row>
    <row r="4" spans="1:19" x14ac:dyDescent="0.25">
      <c r="A4" s="205" t="s">
        <v>559</v>
      </c>
      <c r="B4">
        <v>327413</v>
      </c>
      <c r="C4">
        <v>190531</v>
      </c>
      <c r="D4">
        <v>137530</v>
      </c>
      <c r="E4">
        <v>139864</v>
      </c>
      <c r="F4">
        <v>464943</v>
      </c>
      <c r="G4">
        <v>330395</v>
      </c>
      <c r="I4" s="205" t="s">
        <v>559</v>
      </c>
      <c r="J4" s="206">
        <v>69469277.144999996</v>
      </c>
      <c r="K4" s="206">
        <v>40636215.887999997</v>
      </c>
      <c r="L4" s="206">
        <v>22985156.960000001</v>
      </c>
      <c r="M4" s="206">
        <v>22214072.743999999</v>
      </c>
      <c r="O4" s="205" t="s">
        <v>559</v>
      </c>
      <c r="P4" s="206">
        <v>69114843.282755256</v>
      </c>
      <c r="Q4" s="206">
        <v>40428576.18180979</v>
      </c>
      <c r="R4" s="206">
        <v>22868011.248085368</v>
      </c>
      <c r="S4" s="206">
        <v>22101174.072249502</v>
      </c>
    </row>
    <row r="5" spans="1:19" x14ac:dyDescent="0.25">
      <c r="A5" s="208" t="s">
        <v>584</v>
      </c>
      <c r="B5">
        <v>109393</v>
      </c>
      <c r="C5">
        <v>63815</v>
      </c>
      <c r="D5">
        <v>45739</v>
      </c>
      <c r="E5">
        <v>46381</v>
      </c>
      <c r="F5">
        <v>155132</v>
      </c>
      <c r="G5">
        <v>110196</v>
      </c>
      <c r="I5" s="208" t="s">
        <v>584</v>
      </c>
      <c r="J5" s="206">
        <v>23196045.528999999</v>
      </c>
      <c r="K5" s="206">
        <v>13590242.085999999</v>
      </c>
      <c r="L5" s="206">
        <v>7659976.4989999998</v>
      </c>
      <c r="M5" s="206">
        <v>7378442.3490000004</v>
      </c>
      <c r="O5" s="208" t="s">
        <v>584</v>
      </c>
      <c r="P5" s="206">
        <v>22907039.828335743</v>
      </c>
      <c r="Q5" s="206">
        <v>13420917.645273631</v>
      </c>
      <c r="R5" s="206">
        <v>7564538.8144861665</v>
      </c>
      <c r="S5" s="206">
        <v>7286512.3733402435</v>
      </c>
    </row>
    <row r="6" spans="1:19" x14ac:dyDescent="0.25">
      <c r="A6" s="208" t="s">
        <v>585</v>
      </c>
      <c r="B6">
        <v>109031</v>
      </c>
      <c r="C6">
        <v>63526</v>
      </c>
      <c r="D6">
        <v>45910</v>
      </c>
      <c r="E6">
        <v>46666</v>
      </c>
      <c r="F6">
        <v>154941</v>
      </c>
      <c r="G6">
        <v>110192</v>
      </c>
      <c r="I6" s="208" t="s">
        <v>585</v>
      </c>
      <c r="J6" s="206">
        <v>23133193.734000001</v>
      </c>
      <c r="K6" s="206">
        <v>13546987.07</v>
      </c>
      <c r="L6" s="206">
        <v>7675227.1699999999</v>
      </c>
      <c r="M6" s="206">
        <v>7413824.5259999996</v>
      </c>
      <c r="O6" s="208" t="s">
        <v>585</v>
      </c>
      <c r="P6" s="206">
        <v>23067765.572419517</v>
      </c>
      <c r="Q6" s="206">
        <v>13508671.80453616</v>
      </c>
      <c r="R6" s="206">
        <v>7653519.1425991999</v>
      </c>
      <c r="S6" s="206">
        <v>7392855.8299092585</v>
      </c>
    </row>
    <row r="7" spans="1:19" x14ac:dyDescent="0.25">
      <c r="A7" s="208" t="s">
        <v>586</v>
      </c>
      <c r="B7">
        <v>108989</v>
      </c>
      <c r="C7">
        <v>63190</v>
      </c>
      <c r="D7">
        <v>45881</v>
      </c>
      <c r="E7">
        <v>46817</v>
      </c>
      <c r="F7">
        <v>154870</v>
      </c>
      <c r="G7">
        <v>110007</v>
      </c>
      <c r="I7" s="208" t="s">
        <v>586</v>
      </c>
      <c r="J7" s="206">
        <v>23140037.881999999</v>
      </c>
      <c r="K7" s="206">
        <v>13498986.732000001</v>
      </c>
      <c r="L7" s="206">
        <v>7649953.2910000002</v>
      </c>
      <c r="M7" s="206">
        <v>7421805.8689999999</v>
      </c>
      <c r="O7" s="208" t="s">
        <v>586</v>
      </c>
      <c r="P7" s="206">
        <v>23140037.881999999</v>
      </c>
      <c r="Q7" s="206">
        <v>13498986.732000001</v>
      </c>
      <c r="R7" s="206">
        <v>7649953.2910000002</v>
      </c>
      <c r="S7" s="206">
        <v>7421805.8689999999</v>
      </c>
    </row>
    <row r="11" spans="1:19" x14ac:dyDescent="0.25">
      <c r="A11" s="204" t="s">
        <v>9</v>
      </c>
      <c r="B11" t="s">
        <v>596</v>
      </c>
    </row>
    <row r="13" spans="1:19" x14ac:dyDescent="0.25">
      <c r="A13" s="204" t="s">
        <v>543</v>
      </c>
      <c r="B13" t="s">
        <v>619</v>
      </c>
      <c r="C13" t="s">
        <v>620</v>
      </c>
      <c r="D13" t="s">
        <v>621</v>
      </c>
      <c r="E13" t="s">
        <v>622</v>
      </c>
      <c r="F13" t="s">
        <v>623</v>
      </c>
      <c r="G13" t="s">
        <v>624</v>
      </c>
    </row>
    <row r="14" spans="1:19" x14ac:dyDescent="0.25">
      <c r="A14" s="205" t="s">
        <v>559</v>
      </c>
      <c r="B14" s="206">
        <v>2017877</v>
      </c>
      <c r="C14" s="206">
        <v>1478761</v>
      </c>
      <c r="D14" s="206">
        <v>540602</v>
      </c>
      <c r="E14" s="206">
        <v>538156</v>
      </c>
      <c r="F14" s="206">
        <v>2558479</v>
      </c>
      <c r="G14" s="206">
        <v>2016917</v>
      </c>
    </row>
    <row r="17" spans="1:7" x14ac:dyDescent="0.25">
      <c r="A17" s="204" t="s">
        <v>9</v>
      </c>
      <c r="B17" t="s">
        <v>596</v>
      </c>
    </row>
    <row r="19" spans="1:7" x14ac:dyDescent="0.25">
      <c r="A19" s="204" t="s">
        <v>543</v>
      </c>
      <c r="B19" t="s">
        <v>625</v>
      </c>
      <c r="C19" t="s">
        <v>626</v>
      </c>
      <c r="D19" t="s">
        <v>627</v>
      </c>
      <c r="E19" t="s">
        <v>628</v>
      </c>
      <c r="F19" t="s">
        <v>629</v>
      </c>
      <c r="G19" t="s">
        <v>630</v>
      </c>
    </row>
    <row r="20" spans="1:7" x14ac:dyDescent="0.25">
      <c r="A20" s="205" t="s">
        <v>559</v>
      </c>
      <c r="B20" s="206">
        <v>168156.41666666666</v>
      </c>
      <c r="C20" s="206">
        <v>123230.08333333333</v>
      </c>
      <c r="D20" s="206">
        <v>45050.166666666664</v>
      </c>
      <c r="E20" s="206">
        <v>44846.333333333336</v>
      </c>
      <c r="F20" s="206">
        <v>213206.58333333334</v>
      </c>
      <c r="G20" s="206">
        <v>168076.41666666666</v>
      </c>
    </row>
    <row r="23" spans="1:7" x14ac:dyDescent="0.25">
      <c r="A23" s="204" t="s">
        <v>9</v>
      </c>
      <c r="B23" t="s">
        <v>596</v>
      </c>
    </row>
    <row r="25" spans="1:7" x14ac:dyDescent="0.25">
      <c r="A25" s="204" t="s">
        <v>543</v>
      </c>
      <c r="B25" t="s">
        <v>631</v>
      </c>
      <c r="C25" t="s">
        <v>632</v>
      </c>
      <c r="D25" t="s">
        <v>633</v>
      </c>
      <c r="E25" t="s">
        <v>634</v>
      </c>
      <c r="F25" t="s">
        <v>635</v>
      </c>
      <c r="G25" t="s">
        <v>636</v>
      </c>
    </row>
    <row r="26" spans="1:7" x14ac:dyDescent="0.25">
      <c r="A26" s="205" t="s">
        <v>559</v>
      </c>
      <c r="B26" s="206">
        <v>362446009.15000004</v>
      </c>
      <c r="C26" s="206">
        <v>250516499.96700001</v>
      </c>
      <c r="D26" s="206">
        <v>89129736.667999998</v>
      </c>
      <c r="E26" s="206">
        <v>84667893.447999999</v>
      </c>
      <c r="F26" s="206">
        <v>451575745.81799996</v>
      </c>
      <c r="G26" s="206">
        <v>335184393.41500002</v>
      </c>
    </row>
    <row r="29" spans="1:7" x14ac:dyDescent="0.25">
      <c r="A29" s="204" t="s">
        <v>9</v>
      </c>
      <c r="B29" t="s">
        <v>596</v>
      </c>
    </row>
    <row r="31" spans="1:7" x14ac:dyDescent="0.25">
      <c r="A31" s="204" t="s">
        <v>543</v>
      </c>
      <c r="B31" t="s">
        <v>637</v>
      </c>
      <c r="C31" t="s">
        <v>638</v>
      </c>
      <c r="D31" t="s">
        <v>639</v>
      </c>
      <c r="E31" t="s">
        <v>640</v>
      </c>
      <c r="F31" t="s">
        <v>641</v>
      </c>
      <c r="G31" t="s">
        <v>642</v>
      </c>
    </row>
    <row r="32" spans="1:7" x14ac:dyDescent="0.25">
      <c r="A32" s="205" t="s">
        <v>559</v>
      </c>
      <c r="B32" s="206">
        <v>30203834.095833335</v>
      </c>
      <c r="C32" s="206">
        <v>20876374.997250002</v>
      </c>
      <c r="D32" s="206">
        <v>7427478.0556666665</v>
      </c>
      <c r="E32" s="206">
        <v>7055657.7873333329</v>
      </c>
      <c r="F32" s="206">
        <v>37631312.151499994</v>
      </c>
      <c r="G32" s="206">
        <v>27932032.784583334</v>
      </c>
    </row>
    <row r="35" spans="1:5" x14ac:dyDescent="0.25">
      <c r="A35" s="204" t="s">
        <v>9</v>
      </c>
      <c r="B35" t="s">
        <v>596</v>
      </c>
    </row>
    <row r="37" spans="1:5" x14ac:dyDescent="0.25">
      <c r="A37" s="204" t="s">
        <v>543</v>
      </c>
      <c r="B37" t="s">
        <v>643</v>
      </c>
      <c r="C37" t="s">
        <v>644</v>
      </c>
      <c r="D37" t="s">
        <v>645</v>
      </c>
      <c r="E37" t="s">
        <v>646</v>
      </c>
    </row>
    <row r="38" spans="1:5" x14ac:dyDescent="0.25">
      <c r="A38" s="205" t="s">
        <v>559</v>
      </c>
      <c r="B38" s="206">
        <v>340851773.50069964</v>
      </c>
      <c r="C38" s="206">
        <v>234463200.48189491</v>
      </c>
      <c r="D38" s="206">
        <v>85046489.557917848</v>
      </c>
      <c r="E38" s="206">
        <v>80830615.958772197</v>
      </c>
    </row>
    <row r="42" spans="1:5" x14ac:dyDescent="0.25">
      <c r="A42" s="204" t="s">
        <v>9</v>
      </c>
      <c r="B42" t="s">
        <v>596</v>
      </c>
    </row>
    <row r="44" spans="1:5" x14ac:dyDescent="0.25">
      <c r="A44" s="204" t="s">
        <v>543</v>
      </c>
      <c r="B44" t="s">
        <v>647</v>
      </c>
      <c r="C44" t="s">
        <v>648</v>
      </c>
      <c r="D44" t="s">
        <v>649</v>
      </c>
      <c r="E44" t="s">
        <v>650</v>
      </c>
    </row>
    <row r="45" spans="1:5" x14ac:dyDescent="0.25">
      <c r="A45" s="205" t="s">
        <v>559</v>
      </c>
      <c r="B45" s="206">
        <v>28404314.458391637</v>
      </c>
      <c r="C45" s="206">
        <v>19538600.04015791</v>
      </c>
      <c r="D45" s="206">
        <v>7087207.463159821</v>
      </c>
      <c r="E45" s="206">
        <v>6735884.6632310161</v>
      </c>
    </row>
    <row r="51" spans="1:5" x14ac:dyDescent="0.25">
      <c r="A51" s="204" t="s">
        <v>543</v>
      </c>
      <c r="B51" t="s">
        <v>625</v>
      </c>
      <c r="C51" t="s">
        <v>626</v>
      </c>
      <c r="D51" t="s">
        <v>627</v>
      </c>
      <c r="E51" t="s">
        <v>628</v>
      </c>
    </row>
    <row r="52" spans="1:5" x14ac:dyDescent="0.25">
      <c r="A52" s="205" t="s">
        <v>545</v>
      </c>
      <c r="B52" s="206">
        <v>2920.6666666666665</v>
      </c>
      <c r="C52" s="206">
        <v>1116</v>
      </c>
      <c r="D52" s="206">
        <v>286.33333333333331</v>
      </c>
      <c r="E52" s="206">
        <v>290.33333333333331</v>
      </c>
    </row>
    <row r="53" spans="1:5" x14ac:dyDescent="0.25">
      <c r="A53" s="205" t="s">
        <v>546</v>
      </c>
      <c r="B53" s="206">
        <v>35080.083333333336</v>
      </c>
      <c r="C53" s="206">
        <v>24939.75</v>
      </c>
      <c r="D53" s="206">
        <v>2213.8333333333335</v>
      </c>
      <c r="E53" s="206">
        <v>1769.75</v>
      </c>
    </row>
    <row r="54" spans="1:5" x14ac:dyDescent="0.25">
      <c r="A54" s="205" t="s">
        <v>547</v>
      </c>
      <c r="B54" s="206">
        <v>184671.58333333334</v>
      </c>
      <c r="C54" s="206">
        <v>128661.83333333333</v>
      </c>
      <c r="D54" s="206">
        <v>8050.916666666667</v>
      </c>
      <c r="E54" s="206">
        <v>5922.916666666667</v>
      </c>
    </row>
    <row r="55" spans="1:5" x14ac:dyDescent="0.25">
      <c r="A55" s="205" t="s">
        <v>548</v>
      </c>
      <c r="B55" s="206">
        <v>232153.66666666666</v>
      </c>
      <c r="C55" s="206">
        <v>168868.75</v>
      </c>
      <c r="D55" s="206">
        <v>12883.083333333334</v>
      </c>
      <c r="E55" s="206">
        <v>9283.4166666666661</v>
      </c>
    </row>
    <row r="56" spans="1:5" x14ac:dyDescent="0.25">
      <c r="A56" s="205" t="s">
        <v>549</v>
      </c>
      <c r="B56" s="206">
        <v>279628</v>
      </c>
      <c r="C56" s="206">
        <v>203893.75</v>
      </c>
      <c r="D56" s="206">
        <v>19231.416666666668</v>
      </c>
      <c r="E56" s="206">
        <v>14584.75</v>
      </c>
    </row>
    <row r="57" spans="1:5" x14ac:dyDescent="0.25">
      <c r="A57" s="205" t="s">
        <v>550</v>
      </c>
      <c r="B57" s="206">
        <v>327092.08333333331</v>
      </c>
      <c r="C57" s="206">
        <v>237763.33333333334</v>
      </c>
      <c r="D57" s="206">
        <v>26607.083333333332</v>
      </c>
      <c r="E57" s="206">
        <v>21058.833333333332</v>
      </c>
    </row>
    <row r="58" spans="1:5" x14ac:dyDescent="0.25">
      <c r="A58" s="205" t="s">
        <v>551</v>
      </c>
      <c r="B58" s="206">
        <v>354831.83333333331</v>
      </c>
      <c r="C58" s="206">
        <v>258135.41666666666</v>
      </c>
      <c r="D58" s="206">
        <v>33075.25</v>
      </c>
      <c r="E58" s="206">
        <v>26998.166666666668</v>
      </c>
    </row>
    <row r="59" spans="1:5" x14ac:dyDescent="0.25">
      <c r="A59" s="205" t="s">
        <v>552</v>
      </c>
      <c r="B59" s="206">
        <v>385388.58333333331</v>
      </c>
      <c r="C59" s="206">
        <v>279293.16666666669</v>
      </c>
      <c r="D59" s="206">
        <v>35497.583333333336</v>
      </c>
      <c r="E59" s="206">
        <v>29292.083333333332</v>
      </c>
    </row>
    <row r="60" spans="1:5" x14ac:dyDescent="0.25">
      <c r="A60" s="205" t="s">
        <v>553</v>
      </c>
      <c r="B60" s="206">
        <v>409696.25</v>
      </c>
      <c r="C60" s="206">
        <v>297461.08333333331</v>
      </c>
      <c r="D60" s="206">
        <v>35477.75</v>
      </c>
      <c r="E60" s="206">
        <v>29444.666666666668</v>
      </c>
    </row>
    <row r="61" spans="1:5" x14ac:dyDescent="0.25">
      <c r="A61" s="205" t="s">
        <v>554</v>
      </c>
      <c r="B61" s="206">
        <v>434014.41666666669</v>
      </c>
      <c r="C61" s="206">
        <v>315115.08333333331</v>
      </c>
      <c r="D61" s="206">
        <v>35236.416666666664</v>
      </c>
      <c r="E61" s="206">
        <v>29440.416666666668</v>
      </c>
    </row>
    <row r="62" spans="1:5" x14ac:dyDescent="0.25">
      <c r="A62" s="205" t="s">
        <v>555</v>
      </c>
      <c r="B62" s="206">
        <v>472783.58333333331</v>
      </c>
      <c r="C62" s="206">
        <v>343894.41666666669</v>
      </c>
      <c r="D62" s="206">
        <v>35802.166666666664</v>
      </c>
      <c r="E62" s="206">
        <v>30349.5</v>
      </c>
    </row>
    <row r="63" spans="1:5" x14ac:dyDescent="0.25">
      <c r="A63" s="205" t="s">
        <v>556</v>
      </c>
      <c r="B63" s="206">
        <v>513930.5</v>
      </c>
      <c r="C63" s="206">
        <v>376625</v>
      </c>
      <c r="D63" s="206">
        <v>36751.75</v>
      </c>
      <c r="E63" s="206">
        <v>31642.25</v>
      </c>
    </row>
    <row r="64" spans="1:5" x14ac:dyDescent="0.25">
      <c r="A64" s="205" t="s">
        <v>557</v>
      </c>
      <c r="B64" s="206">
        <v>569814.16666666663</v>
      </c>
      <c r="C64" s="206">
        <v>419795.08333333331</v>
      </c>
      <c r="D64" s="206">
        <v>38063.25</v>
      </c>
      <c r="E64" s="206">
        <v>33240.166666666664</v>
      </c>
    </row>
    <row r="65" spans="1:5" s="221" customFormat="1" x14ac:dyDescent="0.25">
      <c r="A65" s="219" t="s">
        <v>558</v>
      </c>
      <c r="B65" s="220">
        <v>627987.08333333337</v>
      </c>
      <c r="C65" s="220">
        <v>462603.16666666669</v>
      </c>
      <c r="D65" s="220">
        <v>41110.25</v>
      </c>
      <c r="E65" s="220">
        <v>37794.333333333336</v>
      </c>
    </row>
    <row r="66" spans="1:5" x14ac:dyDescent="0.25">
      <c r="A66" s="208" t="s">
        <v>575</v>
      </c>
      <c r="B66" s="206">
        <v>600842</v>
      </c>
      <c r="C66" s="206">
        <v>443662</v>
      </c>
      <c r="D66" s="206">
        <v>38683</v>
      </c>
      <c r="E66" s="206">
        <v>34228</v>
      </c>
    </row>
    <row r="67" spans="1:5" x14ac:dyDescent="0.25">
      <c r="A67" s="208" t="s">
        <v>576</v>
      </c>
      <c r="B67" s="206">
        <v>605436</v>
      </c>
      <c r="C67" s="206">
        <v>447257</v>
      </c>
      <c r="D67" s="206">
        <v>38750</v>
      </c>
      <c r="E67" s="206">
        <v>34279</v>
      </c>
    </row>
    <row r="68" spans="1:5" x14ac:dyDescent="0.25">
      <c r="A68" s="208" t="s">
        <v>577</v>
      </c>
      <c r="B68" s="206">
        <v>610095</v>
      </c>
      <c r="C68" s="206">
        <v>450099</v>
      </c>
      <c r="D68" s="206">
        <v>38777</v>
      </c>
      <c r="E68" s="206">
        <v>34317</v>
      </c>
    </row>
    <row r="69" spans="1:5" x14ac:dyDescent="0.25">
      <c r="A69" s="208" t="s">
        <v>578</v>
      </c>
      <c r="B69" s="206">
        <v>615165</v>
      </c>
      <c r="C69" s="206">
        <v>453554</v>
      </c>
      <c r="D69" s="206">
        <v>39434</v>
      </c>
      <c r="E69" s="206">
        <v>35231</v>
      </c>
    </row>
    <row r="70" spans="1:5" x14ac:dyDescent="0.25">
      <c r="A70" s="208" t="s">
        <v>579</v>
      </c>
      <c r="B70" s="206">
        <v>619925</v>
      </c>
      <c r="C70" s="206">
        <v>456843</v>
      </c>
      <c r="D70" s="206">
        <v>40665</v>
      </c>
      <c r="E70" s="206">
        <v>36858</v>
      </c>
    </row>
    <row r="71" spans="1:5" x14ac:dyDescent="0.25">
      <c r="A71" s="208" t="s">
        <v>580</v>
      </c>
      <c r="B71" s="206">
        <v>624280</v>
      </c>
      <c r="C71" s="206">
        <v>459648</v>
      </c>
      <c r="D71" s="206">
        <v>41406</v>
      </c>
      <c r="E71" s="206">
        <v>37901</v>
      </c>
    </row>
    <row r="72" spans="1:5" x14ac:dyDescent="0.25">
      <c r="A72" s="208" t="s">
        <v>581</v>
      </c>
      <c r="B72" s="206">
        <v>628233</v>
      </c>
      <c r="C72" s="206">
        <v>462542</v>
      </c>
      <c r="D72" s="206">
        <v>41969</v>
      </c>
      <c r="E72" s="206">
        <v>38877</v>
      </c>
    </row>
    <row r="73" spans="1:5" x14ac:dyDescent="0.25">
      <c r="A73" s="208" t="s">
        <v>582</v>
      </c>
      <c r="B73" s="206">
        <v>632311</v>
      </c>
      <c r="C73" s="206">
        <v>464709</v>
      </c>
      <c r="D73" s="206">
        <v>42296</v>
      </c>
      <c r="E73" s="206">
        <v>39447</v>
      </c>
    </row>
    <row r="74" spans="1:5" x14ac:dyDescent="0.25">
      <c r="A74" s="208" t="s">
        <v>583</v>
      </c>
      <c r="B74" s="206">
        <v>638396</v>
      </c>
      <c r="C74" s="206">
        <v>469874</v>
      </c>
      <c r="D74" s="206">
        <v>42481</v>
      </c>
      <c r="E74" s="206">
        <v>39831</v>
      </c>
    </row>
    <row r="75" spans="1:5" x14ac:dyDescent="0.25">
      <c r="A75" s="208" t="s">
        <v>584</v>
      </c>
      <c r="B75" s="206">
        <v>645913</v>
      </c>
      <c r="C75" s="206">
        <v>475311</v>
      </c>
      <c r="D75" s="206">
        <v>42530</v>
      </c>
      <c r="E75" s="206">
        <v>40062</v>
      </c>
    </row>
    <row r="76" spans="1:5" x14ac:dyDescent="0.25">
      <c r="A76" s="208" t="s">
        <v>585</v>
      </c>
      <c r="B76" s="206">
        <v>654021</v>
      </c>
      <c r="C76" s="206">
        <v>481364</v>
      </c>
      <c r="D76" s="206">
        <v>43059</v>
      </c>
      <c r="E76" s="206">
        <v>41024</v>
      </c>
    </row>
    <row r="77" spans="1:5" x14ac:dyDescent="0.25">
      <c r="A77" s="208" t="s">
        <v>586</v>
      </c>
      <c r="B77" s="206">
        <v>661228</v>
      </c>
      <c r="C77" s="206">
        <v>486375</v>
      </c>
      <c r="D77" s="206">
        <v>43273</v>
      </c>
      <c r="E77" s="206">
        <v>41477</v>
      </c>
    </row>
    <row r="78" spans="1:5" s="221" customFormat="1" x14ac:dyDescent="0.25">
      <c r="A78" s="219" t="s">
        <v>559</v>
      </c>
      <c r="B78" s="220">
        <v>168156.41666666666</v>
      </c>
      <c r="C78" s="220">
        <v>123230.08333333333</v>
      </c>
      <c r="D78" s="220">
        <v>45050.166666666664</v>
      </c>
      <c r="E78" s="220">
        <v>44846.333333333336</v>
      </c>
    </row>
    <row r="79" spans="1:5" x14ac:dyDescent="0.25">
      <c r="A79" s="208" t="s">
        <v>575</v>
      </c>
      <c r="B79" s="206">
        <v>669074</v>
      </c>
      <c r="C79" s="206">
        <v>492231</v>
      </c>
      <c r="D79" s="206">
        <v>43561</v>
      </c>
      <c r="E79" s="206">
        <v>41983</v>
      </c>
    </row>
    <row r="80" spans="1:5" x14ac:dyDescent="0.25">
      <c r="A80" s="208" t="s">
        <v>576</v>
      </c>
      <c r="B80" s="206">
        <v>157011</v>
      </c>
      <c r="C80" s="206">
        <v>156303</v>
      </c>
      <c r="D80" s="206">
        <v>43796</v>
      </c>
      <c r="E80" s="206">
        <v>42423</v>
      </c>
    </row>
    <row r="81" spans="1:5" x14ac:dyDescent="0.25">
      <c r="A81" s="208" t="s">
        <v>577</v>
      </c>
      <c r="B81" s="206">
        <v>158373</v>
      </c>
      <c r="C81" s="206">
        <v>158291</v>
      </c>
      <c r="D81" s="206">
        <v>44375</v>
      </c>
      <c r="E81" s="206">
        <v>43297</v>
      </c>
    </row>
    <row r="82" spans="1:5" x14ac:dyDescent="0.25">
      <c r="A82" s="208" t="s">
        <v>578</v>
      </c>
      <c r="B82" s="206">
        <v>154818</v>
      </c>
      <c r="C82" s="206">
        <v>157061</v>
      </c>
      <c r="D82" s="206">
        <v>44630</v>
      </c>
      <c r="E82" s="206">
        <v>43805</v>
      </c>
    </row>
    <row r="83" spans="1:5" x14ac:dyDescent="0.25">
      <c r="A83" s="208" t="s">
        <v>579</v>
      </c>
      <c r="B83" s="206">
        <v>111871</v>
      </c>
      <c r="C83" s="206">
        <v>65720</v>
      </c>
      <c r="D83" s="206">
        <v>44880</v>
      </c>
      <c r="E83" s="206">
        <v>44391</v>
      </c>
    </row>
    <row r="84" spans="1:5" x14ac:dyDescent="0.25">
      <c r="A84" s="208" t="s">
        <v>580</v>
      </c>
      <c r="B84" s="206">
        <v>109948</v>
      </c>
      <c r="C84" s="206">
        <v>64976</v>
      </c>
      <c r="D84" s="206">
        <v>45192</v>
      </c>
      <c r="E84" s="206">
        <v>45010</v>
      </c>
    </row>
    <row r="85" spans="1:5" x14ac:dyDescent="0.25">
      <c r="A85" s="208" t="s">
        <v>581</v>
      </c>
      <c r="B85" s="206">
        <v>109799</v>
      </c>
      <c r="C85" s="206">
        <v>64729</v>
      </c>
      <c r="D85" s="206">
        <v>45366</v>
      </c>
      <c r="E85" s="206">
        <v>45364</v>
      </c>
    </row>
    <row r="86" spans="1:5" x14ac:dyDescent="0.25">
      <c r="A86" s="208" t="s">
        <v>582</v>
      </c>
      <c r="B86" s="206">
        <v>109904</v>
      </c>
      <c r="C86" s="206">
        <v>64644</v>
      </c>
      <c r="D86" s="206">
        <v>45575</v>
      </c>
      <c r="E86" s="206">
        <v>45817</v>
      </c>
    </row>
    <row r="87" spans="1:5" x14ac:dyDescent="0.25">
      <c r="A87" s="208" t="s">
        <v>583</v>
      </c>
      <c r="B87" s="206">
        <v>109666</v>
      </c>
      <c r="C87" s="206">
        <v>64275</v>
      </c>
      <c r="D87" s="206">
        <v>45697</v>
      </c>
      <c r="E87" s="206">
        <v>46202</v>
      </c>
    </row>
    <row r="88" spans="1:5" x14ac:dyDescent="0.25">
      <c r="A88" s="208" t="s">
        <v>584</v>
      </c>
      <c r="B88" s="206">
        <v>109393</v>
      </c>
      <c r="C88" s="206">
        <v>63815</v>
      </c>
      <c r="D88" s="206">
        <v>45739</v>
      </c>
      <c r="E88" s="206">
        <v>46381</v>
      </c>
    </row>
    <row r="89" spans="1:5" x14ac:dyDescent="0.25">
      <c r="A89" s="208" t="s">
        <v>585</v>
      </c>
      <c r="B89" s="206">
        <v>109031</v>
      </c>
      <c r="C89" s="206">
        <v>63526</v>
      </c>
      <c r="D89" s="206">
        <v>45910</v>
      </c>
      <c r="E89" s="206">
        <v>46666</v>
      </c>
    </row>
    <row r="90" spans="1:5" x14ac:dyDescent="0.25">
      <c r="A90" s="208" t="s">
        <v>586</v>
      </c>
      <c r="B90" s="206">
        <v>108989</v>
      </c>
      <c r="C90" s="206">
        <v>63190</v>
      </c>
      <c r="D90" s="206">
        <v>45881</v>
      </c>
      <c r="E90" s="206">
        <v>46817</v>
      </c>
    </row>
    <row r="94" spans="1:5" x14ac:dyDescent="0.25">
      <c r="A94" s="204" t="s">
        <v>543</v>
      </c>
      <c r="B94" t="s">
        <v>647</v>
      </c>
      <c r="C94" t="s">
        <v>648</v>
      </c>
      <c r="D94" t="s">
        <v>649</v>
      </c>
      <c r="E94" t="s">
        <v>650</v>
      </c>
    </row>
    <row r="95" spans="1:5" x14ac:dyDescent="0.25">
      <c r="A95" s="205" t="s">
        <v>545</v>
      </c>
      <c r="B95" s="206">
        <v>156325.61370400709</v>
      </c>
      <c r="C95" s="206">
        <v>77435.603686702554</v>
      </c>
      <c r="D95" s="206">
        <v>15483.202248388579</v>
      </c>
      <c r="E95" s="206">
        <v>15243.679179104918</v>
      </c>
    </row>
    <row r="96" spans="1:5" x14ac:dyDescent="0.25">
      <c r="A96" s="205" t="s">
        <v>546</v>
      </c>
      <c r="B96" s="206">
        <v>772303.7687463793</v>
      </c>
      <c r="C96" s="206">
        <v>553043.39554315945</v>
      </c>
      <c r="D96" s="206">
        <v>120809.2661856684</v>
      </c>
      <c r="E96" s="206">
        <v>93245.041899224161</v>
      </c>
    </row>
    <row r="97" spans="1:5" x14ac:dyDescent="0.25">
      <c r="A97" s="205" t="s">
        <v>547</v>
      </c>
      <c r="B97" s="206">
        <v>3418827.2571331747</v>
      </c>
      <c r="C97" s="206">
        <v>2476323.6803078842</v>
      </c>
      <c r="D97" s="206">
        <v>396627.09478933923</v>
      </c>
      <c r="E97" s="206">
        <v>287837.12706121668</v>
      </c>
    </row>
    <row r="98" spans="1:5" x14ac:dyDescent="0.25">
      <c r="A98" s="205" t="s">
        <v>548</v>
      </c>
      <c r="B98" s="206">
        <v>6247614.1601618873</v>
      </c>
      <c r="C98" s="206">
        <v>4603741.038574772</v>
      </c>
      <c r="D98" s="206">
        <v>662081.86303150852</v>
      </c>
      <c r="E98" s="206">
        <v>475799.91798954178</v>
      </c>
    </row>
    <row r="99" spans="1:5" x14ac:dyDescent="0.25">
      <c r="A99" s="205" t="s">
        <v>549</v>
      </c>
      <c r="B99" s="206">
        <v>8655068.6755060498</v>
      </c>
      <c r="C99" s="206">
        <v>6361345.5984722832</v>
      </c>
      <c r="D99" s="206">
        <v>999427.57781844714</v>
      </c>
      <c r="E99" s="206">
        <v>752510.08723908092</v>
      </c>
    </row>
    <row r="100" spans="1:5" x14ac:dyDescent="0.25">
      <c r="A100" s="205" t="s">
        <v>550</v>
      </c>
      <c r="B100" s="206">
        <v>10274152.252564007</v>
      </c>
      <c r="C100" s="206">
        <v>7549289.2571261423</v>
      </c>
      <c r="D100" s="206">
        <v>1394976.8004118858</v>
      </c>
      <c r="E100" s="206">
        <v>1080341.7336039112</v>
      </c>
    </row>
    <row r="101" spans="1:5" x14ac:dyDescent="0.25">
      <c r="A101" s="205" t="s">
        <v>551</v>
      </c>
      <c r="B101" s="206">
        <v>12384536.661468254</v>
      </c>
      <c r="C101" s="206">
        <v>9088379.0428815652</v>
      </c>
      <c r="D101" s="206">
        <v>1873609.1069966659</v>
      </c>
      <c r="E101" s="206">
        <v>1487596.9449784867</v>
      </c>
    </row>
    <row r="102" spans="1:5" x14ac:dyDescent="0.25">
      <c r="A102" s="205" t="s">
        <v>552</v>
      </c>
      <c r="B102" s="206">
        <v>15028398.368320284</v>
      </c>
      <c r="C102" s="206">
        <v>10934864.934245305</v>
      </c>
      <c r="D102" s="206">
        <v>2145117.4776902464</v>
      </c>
      <c r="E102" s="206">
        <v>1726456.0997398666</v>
      </c>
    </row>
    <row r="103" spans="1:5" x14ac:dyDescent="0.25">
      <c r="A103" s="205" t="s">
        <v>553</v>
      </c>
      <c r="B103" s="206">
        <v>17693062.052085578</v>
      </c>
      <c r="C103" s="206">
        <v>12778832.993547233</v>
      </c>
      <c r="D103" s="206">
        <v>2309466.3017106852</v>
      </c>
      <c r="E103" s="206">
        <v>1870817.0617767142</v>
      </c>
    </row>
    <row r="104" spans="1:5" x14ac:dyDescent="0.25">
      <c r="A104" s="205" t="s">
        <v>554</v>
      </c>
      <c r="B104" s="206">
        <v>22026093.42393636</v>
      </c>
      <c r="C104" s="206">
        <v>15785831.809762007</v>
      </c>
      <c r="D104" s="206">
        <v>2656108.6514058975</v>
      </c>
      <c r="E104" s="206">
        <v>2170783.9154642965</v>
      </c>
    </row>
    <row r="105" spans="1:5" x14ac:dyDescent="0.25">
      <c r="A105" s="205" t="s">
        <v>555</v>
      </c>
      <c r="B105" s="206">
        <v>25758208.861809745</v>
      </c>
      <c r="C105" s="206">
        <v>18313834.917808082</v>
      </c>
      <c r="D105" s="206">
        <v>2811976.0036181766</v>
      </c>
      <c r="E105" s="206">
        <v>2328781.0642876038</v>
      </c>
    </row>
    <row r="106" spans="1:5" x14ac:dyDescent="0.25">
      <c r="A106" s="205" t="s">
        <v>556</v>
      </c>
      <c r="B106" s="206">
        <v>31325043.761277139</v>
      </c>
      <c r="C106" s="206">
        <v>22124351.396135092</v>
      </c>
      <c r="D106" s="206">
        <v>3077999.2799660643</v>
      </c>
      <c r="E106" s="206">
        <v>2588562.3438297664</v>
      </c>
    </row>
    <row r="107" spans="1:5" x14ac:dyDescent="0.25">
      <c r="A107" s="205" t="s">
        <v>557</v>
      </c>
      <c r="B107" s="206">
        <v>52124871.761183031</v>
      </c>
      <c r="C107" s="206">
        <v>36060454.038666867</v>
      </c>
      <c r="D107" s="206">
        <v>4073396.1219694219</v>
      </c>
      <c r="E107" s="206">
        <v>3463066.8552737548</v>
      </c>
    </row>
    <row r="108" spans="1:5" x14ac:dyDescent="0.25">
      <c r="A108" s="219" t="s">
        <v>558</v>
      </c>
      <c r="B108" s="220">
        <v>70325409.227225527</v>
      </c>
      <c r="C108" s="220">
        <v>48621672.881336205</v>
      </c>
      <c r="D108" s="220">
        <v>5150957.0731636398</v>
      </c>
      <c r="E108" s="220">
        <v>4569506.209414009</v>
      </c>
    </row>
    <row r="109" spans="1:5" x14ac:dyDescent="0.25">
      <c r="A109" s="208" t="s">
        <v>575</v>
      </c>
      <c r="B109" s="206">
        <v>63696362.958414577</v>
      </c>
      <c r="C109" s="206">
        <v>44309021.858175702</v>
      </c>
      <c r="D109" s="206">
        <v>4762977.5698647648</v>
      </c>
      <c r="E109" s="206">
        <v>4091361.7391424058</v>
      </c>
    </row>
    <row r="110" spans="1:5" x14ac:dyDescent="0.25">
      <c r="A110" s="208" t="s">
        <v>576</v>
      </c>
      <c r="B110" s="206">
        <v>63994907.637665316</v>
      </c>
      <c r="C110" s="206">
        <v>44520514.941822201</v>
      </c>
      <c r="D110" s="206">
        <v>4770319.8015366821</v>
      </c>
      <c r="E110" s="206">
        <v>4099156.4931002227</v>
      </c>
    </row>
    <row r="111" spans="1:5" x14ac:dyDescent="0.25">
      <c r="A111" s="208" t="s">
        <v>577</v>
      </c>
      <c r="B111" s="206">
        <v>64860053.544890635</v>
      </c>
      <c r="C111" s="206">
        <v>44970556.341564067</v>
      </c>
      <c r="D111" s="206">
        <v>4790436.5807098188</v>
      </c>
      <c r="E111" s="206">
        <v>4120914.664349474</v>
      </c>
    </row>
    <row r="112" spans="1:5" x14ac:dyDescent="0.25">
      <c r="A112" s="208" t="s">
        <v>578</v>
      </c>
      <c r="B112" s="206">
        <v>65728334.705676571</v>
      </c>
      <c r="C112" s="206">
        <v>45436158.618098512</v>
      </c>
      <c r="D112" s="206">
        <v>4853879.4257550761</v>
      </c>
      <c r="E112" s="206">
        <v>4205557.1092847055</v>
      </c>
    </row>
    <row r="113" spans="1:5" x14ac:dyDescent="0.25">
      <c r="A113" s="208" t="s">
        <v>579</v>
      </c>
      <c r="B113" s="206">
        <v>66487237.463731125</v>
      </c>
      <c r="C113" s="206">
        <v>45869113.586396888</v>
      </c>
      <c r="D113" s="206">
        <v>4942107.9733611783</v>
      </c>
      <c r="E113" s="206">
        <v>4317325.5893974723</v>
      </c>
    </row>
    <row r="114" spans="1:5" x14ac:dyDescent="0.25">
      <c r="A114" s="208" t="s">
        <v>580</v>
      </c>
      <c r="B114" s="206">
        <v>67158507.375148997</v>
      </c>
      <c r="C114" s="206">
        <v>46243176.301030934</v>
      </c>
      <c r="D114" s="206">
        <v>4996697.9239287786</v>
      </c>
      <c r="E114" s="206">
        <v>4398896.771803827</v>
      </c>
    </row>
    <row r="115" spans="1:5" x14ac:dyDescent="0.25">
      <c r="A115" s="208" t="s">
        <v>581</v>
      </c>
      <c r="B115" s="206">
        <v>71495305.011722028</v>
      </c>
      <c r="C115" s="206">
        <v>49293780.097641803</v>
      </c>
      <c r="D115" s="206">
        <v>5285358.0406123968</v>
      </c>
      <c r="E115" s="206">
        <v>4703728.2221015217</v>
      </c>
    </row>
    <row r="116" spans="1:5" x14ac:dyDescent="0.25">
      <c r="A116" s="208" t="s">
        <v>582</v>
      </c>
      <c r="B116" s="206">
        <v>72562820.255994841</v>
      </c>
      <c r="C116" s="206">
        <v>50049476.158138156</v>
      </c>
      <c r="D116" s="206">
        <v>5343223.9759224355</v>
      </c>
      <c r="E116" s="206">
        <v>4791257.5344296834</v>
      </c>
    </row>
    <row r="117" spans="1:5" x14ac:dyDescent="0.25">
      <c r="A117" s="208" t="s">
        <v>583</v>
      </c>
      <c r="B117" s="206">
        <v>74341706.803722784</v>
      </c>
      <c r="C117" s="206">
        <v>51336522.716239899</v>
      </c>
      <c r="D117" s="206">
        <v>5419614.7033567168</v>
      </c>
      <c r="E117" s="206">
        <v>4887790.7821044028</v>
      </c>
    </row>
    <row r="118" spans="1:5" x14ac:dyDescent="0.25">
      <c r="A118" s="208" t="s">
        <v>584</v>
      </c>
      <c r="B118" s="206">
        <v>76383252.740311757</v>
      </c>
      <c r="C118" s="206">
        <v>52777445.495826118</v>
      </c>
      <c r="D118" s="206">
        <v>5494279.9203069536</v>
      </c>
      <c r="E118" s="206">
        <v>4985450.6875939816</v>
      </c>
    </row>
    <row r="119" spans="1:5" x14ac:dyDescent="0.25">
      <c r="A119" s="208" t="s">
        <v>585</v>
      </c>
      <c r="B119" s="206">
        <v>77822215.433380589</v>
      </c>
      <c r="C119" s="206">
        <v>53790438.48087886</v>
      </c>
      <c r="D119" s="206">
        <v>5553125.5563144684</v>
      </c>
      <c r="E119" s="206">
        <v>5084684.765986192</v>
      </c>
    </row>
    <row r="120" spans="1:5" x14ac:dyDescent="0.25">
      <c r="A120" s="208" t="s">
        <v>586</v>
      </c>
      <c r="B120" s="206">
        <v>79374206.796047181</v>
      </c>
      <c r="C120" s="206">
        <v>54863869.980221249</v>
      </c>
      <c r="D120" s="206">
        <v>5599463.4062944036</v>
      </c>
      <c r="E120" s="206">
        <v>5147950.1536742188</v>
      </c>
    </row>
    <row r="121" spans="1:5" x14ac:dyDescent="0.25">
      <c r="A121" s="219" t="s">
        <v>559</v>
      </c>
      <c r="B121" s="220">
        <v>28404314.458391637</v>
      </c>
      <c r="C121" s="220">
        <v>19538600.04015791</v>
      </c>
      <c r="D121" s="220">
        <v>7087207.4631598182</v>
      </c>
      <c r="E121" s="220">
        <v>6735884.6632310161</v>
      </c>
    </row>
    <row r="122" spans="1:5" x14ac:dyDescent="0.25">
      <c r="A122" s="208" t="s">
        <v>575</v>
      </c>
      <c r="B122" s="206">
        <v>85329225.032237858</v>
      </c>
      <c r="C122" s="206">
        <v>59281217.267202884</v>
      </c>
      <c r="D122" s="206">
        <v>6132700.1791782491</v>
      </c>
      <c r="E122" s="206">
        <v>5679553.632685883</v>
      </c>
    </row>
    <row r="123" spans="1:5" x14ac:dyDescent="0.25">
      <c r="A123" s="208" t="s">
        <v>576</v>
      </c>
      <c r="B123" s="206">
        <v>25600211.370473564</v>
      </c>
      <c r="C123" s="206">
        <v>23066984.063865762</v>
      </c>
      <c r="D123" s="206">
        <v>6498751.6686510267</v>
      </c>
      <c r="E123" s="206">
        <v>6057090.6828516349</v>
      </c>
    </row>
    <row r="124" spans="1:5" x14ac:dyDescent="0.25">
      <c r="A124" s="208" t="s">
        <v>577</v>
      </c>
      <c r="B124" s="206">
        <v>26343023.491362132</v>
      </c>
      <c r="C124" s="206">
        <v>23864446.290870335</v>
      </c>
      <c r="D124" s="206">
        <v>6658569.4005818935</v>
      </c>
      <c r="E124" s="206">
        <v>6232259.3259341298</v>
      </c>
    </row>
    <row r="125" spans="1:5" x14ac:dyDescent="0.25">
      <c r="A125" s="208" t="s">
        <v>578</v>
      </c>
      <c r="B125" s="206">
        <v>26307696.940407004</v>
      </c>
      <c r="C125" s="206">
        <v>24186619.725794081</v>
      </c>
      <c r="D125" s="206">
        <v>6756216.970998928</v>
      </c>
      <c r="E125" s="206">
        <v>6351773.5113056358</v>
      </c>
    </row>
    <row r="126" spans="1:5" x14ac:dyDescent="0.25">
      <c r="A126" s="208" t="s">
        <v>579</v>
      </c>
      <c r="B126" s="206">
        <v>20202999.442572609</v>
      </c>
      <c r="C126" s="206">
        <v>11805726.360177547</v>
      </c>
      <c r="D126" s="206">
        <v>6834328.4957676977</v>
      </c>
      <c r="E126" s="206">
        <v>6450792.0539269475</v>
      </c>
    </row>
    <row r="127" spans="1:5" x14ac:dyDescent="0.25">
      <c r="A127" s="208" t="s">
        <v>580</v>
      </c>
      <c r="B127" s="206">
        <v>20053029.638470855</v>
      </c>
      <c r="C127" s="206">
        <v>11793055.343836</v>
      </c>
      <c r="D127" s="206">
        <v>6907765.9940315234</v>
      </c>
      <c r="E127" s="206">
        <v>6550657.2089116909</v>
      </c>
    </row>
    <row r="128" spans="1:5" x14ac:dyDescent="0.25">
      <c r="A128" s="208" t="s">
        <v>581</v>
      </c>
      <c r="B128" s="206">
        <v>22377324.760191623</v>
      </c>
      <c r="C128" s="206">
        <v>13224117.54782065</v>
      </c>
      <c r="D128" s="206">
        <v>7376892.1677712034</v>
      </c>
      <c r="E128" s="206">
        <v>7023761.3156361412</v>
      </c>
    </row>
    <row r="129" spans="1:5" x14ac:dyDescent="0.25">
      <c r="A129" s="208" t="s">
        <v>582</v>
      </c>
      <c r="B129" s="206">
        <v>22684708.714051336</v>
      </c>
      <c r="C129" s="206">
        <v>13379686.190742709</v>
      </c>
      <c r="D129" s="206">
        <v>7478883.8662241418</v>
      </c>
      <c r="E129" s="206">
        <v>7148149.1247316077</v>
      </c>
    </row>
    <row r="130" spans="1:5" x14ac:dyDescent="0.25">
      <c r="A130" s="208" t="s">
        <v>583</v>
      </c>
      <c r="B130" s="206">
        <v>22838710.828177366</v>
      </c>
      <c r="C130" s="206">
        <v>13432771.509775188</v>
      </c>
      <c r="D130" s="206">
        <v>7534369.5666278116</v>
      </c>
      <c r="E130" s="206">
        <v>7235405.0305390116</v>
      </c>
    </row>
    <row r="131" spans="1:5" x14ac:dyDescent="0.25">
      <c r="A131" s="208" t="s">
        <v>584</v>
      </c>
      <c r="B131" s="206">
        <v>22907039.828335743</v>
      </c>
      <c r="C131" s="206">
        <v>13420917.645273631</v>
      </c>
      <c r="D131" s="206">
        <v>7564538.8144861665</v>
      </c>
      <c r="E131" s="206">
        <v>7286512.3733402435</v>
      </c>
    </row>
    <row r="132" spans="1:5" x14ac:dyDescent="0.25">
      <c r="A132" s="208" t="s">
        <v>585</v>
      </c>
      <c r="B132" s="206">
        <v>23067765.572419517</v>
      </c>
      <c r="C132" s="206">
        <v>13508671.80453616</v>
      </c>
      <c r="D132" s="206">
        <v>7653519.1425991999</v>
      </c>
      <c r="E132" s="206">
        <v>7392855.8299092585</v>
      </c>
    </row>
    <row r="133" spans="1:5" x14ac:dyDescent="0.25">
      <c r="A133" s="208" t="s">
        <v>586</v>
      </c>
      <c r="B133" s="206">
        <v>23140037.881999999</v>
      </c>
      <c r="C133" s="206">
        <v>13498986.732000001</v>
      </c>
      <c r="D133" s="206">
        <v>7649953.2910000002</v>
      </c>
      <c r="E133" s="206">
        <v>7421805.8689999999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19F6-925B-4008-8FC0-367BEBFFF7D7}">
  <sheetPr>
    <tabColor theme="9"/>
  </sheetPr>
  <dimension ref="B2:AC247"/>
  <sheetViews>
    <sheetView showGridLines="0" workbookViewId="0"/>
  </sheetViews>
  <sheetFormatPr baseColWidth="10" defaultRowHeight="15" outlineLevelRow="1" x14ac:dyDescent="0.25"/>
  <cols>
    <col min="2" max="2" width="21.7109375" customWidth="1"/>
    <col min="3" max="3" width="13" customWidth="1"/>
    <col min="4" max="4" width="14.85546875" customWidth="1"/>
    <col min="5" max="5" width="15.140625" customWidth="1"/>
    <col min="6" max="6" width="14.85546875" customWidth="1"/>
    <col min="7" max="7" width="13.85546875" customWidth="1"/>
    <col min="8" max="8" width="14.7109375" customWidth="1"/>
    <col min="9" max="9" width="15.28515625" customWidth="1"/>
    <col min="10" max="10" width="15.42578125" customWidth="1"/>
    <col min="11" max="11" width="16" customWidth="1"/>
    <col min="12" max="12" width="14.5703125" customWidth="1"/>
    <col min="13" max="13" width="13.5703125" customWidth="1"/>
    <col min="14" max="14" width="15.28515625" customWidth="1"/>
    <col min="15" max="16" width="12.85546875" bestFit="1" customWidth="1"/>
    <col min="17" max="17" width="13.7109375" bestFit="1" customWidth="1"/>
    <col min="18" max="18" width="13.42578125" customWidth="1"/>
    <col min="19" max="19" width="12" bestFit="1" customWidth="1"/>
    <col min="20" max="21" width="12.85546875" bestFit="1" customWidth="1"/>
    <col min="22" max="23" width="13.7109375" bestFit="1" customWidth="1"/>
    <col min="24" max="24" width="12.28515625" customWidth="1"/>
    <col min="27" max="27" width="17.42578125" bestFit="1" customWidth="1"/>
    <col min="28" max="28" width="13.7109375" customWidth="1"/>
    <col min="29" max="29" width="13.42578125" customWidth="1"/>
    <col min="33" max="33" width="13.140625" customWidth="1"/>
    <col min="34" max="34" width="12.85546875" customWidth="1"/>
    <col min="35" max="35" width="13.42578125" customWidth="1"/>
  </cols>
  <sheetData>
    <row r="2" spans="2:14" ht="23.25" x14ac:dyDescent="0.25">
      <c r="B2" s="1" t="s">
        <v>694</v>
      </c>
      <c r="C2" s="4"/>
      <c r="D2" s="4"/>
      <c r="E2" s="4"/>
      <c r="F2" s="4"/>
      <c r="G2" s="4"/>
      <c r="H2" s="4"/>
      <c r="I2" s="4"/>
      <c r="J2" s="4"/>
      <c r="K2" s="4"/>
    </row>
    <row r="3" spans="2:14" x14ac:dyDescent="0.25">
      <c r="B3" s="4"/>
      <c r="C3" s="4"/>
      <c r="D3" s="4"/>
      <c r="E3" s="4"/>
      <c r="F3" s="4"/>
      <c r="G3" s="4"/>
      <c r="H3" s="4"/>
      <c r="I3" s="4"/>
      <c r="J3" s="4"/>
      <c r="K3" s="4"/>
    </row>
    <row r="4" spans="2:14" ht="18.75" x14ac:dyDescent="0.3">
      <c r="B4" s="2" t="s">
        <v>773</v>
      </c>
      <c r="C4" s="2"/>
      <c r="D4" s="2"/>
      <c r="E4" s="2"/>
      <c r="F4" s="2"/>
      <c r="G4" s="2"/>
      <c r="J4" s="4"/>
      <c r="K4" s="4"/>
    </row>
    <row r="5" spans="2:14" x14ac:dyDescent="0.25">
      <c r="B5" s="3" t="s">
        <v>921</v>
      </c>
      <c r="J5" s="4"/>
      <c r="K5" s="4"/>
    </row>
    <row r="6" spans="2:14" x14ac:dyDescent="0.25">
      <c r="J6" s="4"/>
      <c r="K6" s="4"/>
    </row>
    <row r="7" spans="2:14" ht="17.25" x14ac:dyDescent="0.25">
      <c r="D7" s="490" t="s">
        <v>848</v>
      </c>
      <c r="E7" s="490"/>
      <c r="F7" s="490"/>
      <c r="G7" s="490" t="s">
        <v>5</v>
      </c>
      <c r="H7" s="490"/>
      <c r="I7" s="490"/>
      <c r="J7" s="502" t="s">
        <v>618</v>
      </c>
      <c r="K7" s="502"/>
      <c r="L7" s="502"/>
      <c r="N7" s="4"/>
    </row>
    <row r="8" spans="2:14" ht="32.25" x14ac:dyDescent="0.25">
      <c r="B8" s="265" t="s">
        <v>472</v>
      </c>
      <c r="C8" s="254" t="s">
        <v>589</v>
      </c>
      <c r="D8" s="261" t="s">
        <v>831</v>
      </c>
      <c r="E8" s="261" t="s">
        <v>891</v>
      </c>
      <c r="F8" s="261" t="s">
        <v>890</v>
      </c>
      <c r="G8" s="261" t="s">
        <v>831</v>
      </c>
      <c r="H8" s="261" t="s">
        <v>891</v>
      </c>
      <c r="I8" s="261" t="s">
        <v>890</v>
      </c>
      <c r="J8" s="279" t="s">
        <v>831</v>
      </c>
      <c r="K8" s="279" t="s">
        <v>891</v>
      </c>
      <c r="L8" s="279" t="s">
        <v>890</v>
      </c>
      <c r="M8" s="4"/>
    </row>
    <row r="9" spans="2:14" x14ac:dyDescent="0.25">
      <c r="B9" s="511">
        <v>45566</v>
      </c>
      <c r="C9" s="277" t="s">
        <v>73</v>
      </c>
      <c r="D9" s="281">
        <v>103247</v>
      </c>
      <c r="E9" s="281">
        <v>25499.980340999999</v>
      </c>
      <c r="F9" s="287">
        <v>25513.15178860278</v>
      </c>
      <c r="G9" s="281">
        <v>48144</v>
      </c>
      <c r="H9" s="281">
        <v>8716.2480180000002</v>
      </c>
      <c r="I9" s="287">
        <v>8720.7502020223674</v>
      </c>
      <c r="J9" s="282">
        <v>151391</v>
      </c>
      <c r="K9" s="282">
        <v>34216.228359000001</v>
      </c>
      <c r="L9" s="282">
        <v>34233.901990625149</v>
      </c>
    </row>
    <row r="10" spans="2:14" x14ac:dyDescent="0.25">
      <c r="B10" s="512"/>
      <c r="C10" s="277" t="s">
        <v>74</v>
      </c>
      <c r="D10" s="281">
        <v>57296</v>
      </c>
      <c r="E10" s="281">
        <v>14446.258542</v>
      </c>
      <c r="F10" s="287">
        <v>14453.72043549551</v>
      </c>
      <c r="G10" s="281">
        <v>51894</v>
      </c>
      <c r="H10" s="281">
        <v>8892.3984610000007</v>
      </c>
      <c r="I10" s="287">
        <v>8896.9916316152667</v>
      </c>
      <c r="J10" s="282">
        <v>109190</v>
      </c>
      <c r="K10" s="282">
        <v>23338.657003</v>
      </c>
      <c r="L10" s="282">
        <v>23350.71206711078</v>
      </c>
      <c r="M10" s="4"/>
    </row>
    <row r="11" spans="2:14" x14ac:dyDescent="0.25">
      <c r="B11" s="512"/>
      <c r="C11" s="277" t="s">
        <v>25</v>
      </c>
      <c r="D11" s="281">
        <v>160543</v>
      </c>
      <c r="E11" s="281">
        <v>39946.238882999998</v>
      </c>
      <c r="F11" s="287">
        <v>39966.872224098297</v>
      </c>
      <c r="G11" s="281">
        <v>100038</v>
      </c>
      <c r="H11" s="281">
        <v>17608.646478999999</v>
      </c>
      <c r="I11" s="287">
        <v>17617.741833637629</v>
      </c>
      <c r="J11" s="282">
        <v>260581</v>
      </c>
      <c r="K11" s="282">
        <v>57554.885362000001</v>
      </c>
      <c r="L11" s="282">
        <v>57584.614057735933</v>
      </c>
      <c r="M11" s="4"/>
    </row>
    <row r="12" spans="2:14" x14ac:dyDescent="0.25">
      <c r="B12" s="511">
        <v>45597</v>
      </c>
      <c r="C12" s="277" t="s">
        <v>73</v>
      </c>
      <c r="D12" s="281">
        <v>102719</v>
      </c>
      <c r="E12" s="281">
        <v>25397.326018</v>
      </c>
      <c r="F12" s="287">
        <v>25346.982996393559</v>
      </c>
      <c r="G12" s="281">
        <v>48184</v>
      </c>
      <c r="H12" s="281">
        <v>8714.7226589999991</v>
      </c>
      <c r="I12" s="287">
        <v>8697.4481840885364</v>
      </c>
      <c r="J12" s="282">
        <v>150903</v>
      </c>
      <c r="K12" s="282">
        <v>34112.048676999999</v>
      </c>
      <c r="L12" s="282">
        <v>34044.431180482097</v>
      </c>
      <c r="M12" s="4"/>
    </row>
    <row r="13" spans="2:14" x14ac:dyDescent="0.25">
      <c r="B13" s="512"/>
      <c r="C13" s="277" t="s">
        <v>74</v>
      </c>
      <c r="D13" s="281">
        <v>57030</v>
      </c>
      <c r="E13" s="281">
        <v>14386.857635</v>
      </c>
      <c r="F13" s="287">
        <v>14358.339755430539</v>
      </c>
      <c r="G13" s="281">
        <v>52111</v>
      </c>
      <c r="H13" s="281">
        <v>8918.750489</v>
      </c>
      <c r="I13" s="287">
        <v>8901.0715865733455</v>
      </c>
      <c r="J13" s="282">
        <v>109141</v>
      </c>
      <c r="K13" s="282">
        <v>23305.608123999998</v>
      </c>
      <c r="L13" s="282">
        <v>23259.411342003888</v>
      </c>
      <c r="M13" s="4"/>
    </row>
    <row r="14" spans="2:14" x14ac:dyDescent="0.25">
      <c r="B14" s="512"/>
      <c r="C14" s="277" t="s">
        <v>25</v>
      </c>
      <c r="D14" s="281">
        <v>159749</v>
      </c>
      <c r="E14" s="281">
        <v>39784.183653</v>
      </c>
      <c r="F14" s="287">
        <v>39705.322751824096</v>
      </c>
      <c r="G14" s="281">
        <v>100295</v>
      </c>
      <c r="H14" s="281">
        <v>17633.473148000001</v>
      </c>
      <c r="I14" s="287">
        <v>17598.519770661878</v>
      </c>
      <c r="J14" s="282">
        <v>260044</v>
      </c>
      <c r="K14" s="282">
        <v>57417.656800999997</v>
      </c>
      <c r="L14" s="282">
        <v>57303.842522485982</v>
      </c>
      <c r="M14" s="4"/>
    </row>
    <row r="15" spans="2:14" x14ac:dyDescent="0.25">
      <c r="B15" s="517">
        <v>45627</v>
      </c>
      <c r="C15" s="277" t="s">
        <v>73</v>
      </c>
      <c r="D15" s="281">
        <v>102565</v>
      </c>
      <c r="E15" s="281">
        <v>25356.982544999999</v>
      </c>
      <c r="F15" s="287">
        <v>25356.982544999999</v>
      </c>
      <c r="G15" s="281">
        <v>48256</v>
      </c>
      <c r="H15" s="281">
        <v>8707.5189449999998</v>
      </c>
      <c r="I15" s="287">
        <v>8707.5189449999998</v>
      </c>
      <c r="J15" s="282">
        <v>150821</v>
      </c>
      <c r="K15" s="282">
        <v>34064.501490000002</v>
      </c>
      <c r="L15" s="282">
        <v>34064.501490000002</v>
      </c>
      <c r="M15" s="4"/>
    </row>
    <row r="16" spans="2:14" x14ac:dyDescent="0.25">
      <c r="B16" s="518"/>
      <c r="C16" s="277" t="s">
        <v>74</v>
      </c>
      <c r="D16" s="281">
        <v>56788</v>
      </c>
      <c r="E16" s="281">
        <v>14326.870634000001</v>
      </c>
      <c r="F16" s="287">
        <v>14326.870634000001</v>
      </c>
      <c r="G16" s="281">
        <v>52224</v>
      </c>
      <c r="H16" s="281">
        <v>8921.1728039999998</v>
      </c>
      <c r="I16" s="287">
        <v>8921.1728039999998</v>
      </c>
      <c r="J16" s="282">
        <v>109012</v>
      </c>
      <c r="K16" s="282">
        <v>23248.043438000001</v>
      </c>
      <c r="L16" s="282">
        <v>23248.043438000001</v>
      </c>
      <c r="M16" s="4"/>
    </row>
    <row r="17" spans="2:13" x14ac:dyDescent="0.25">
      <c r="B17" s="518"/>
      <c r="C17" s="278" t="s">
        <v>25</v>
      </c>
      <c r="D17" s="281">
        <v>159353</v>
      </c>
      <c r="E17" s="281">
        <v>39683.853178999998</v>
      </c>
      <c r="F17" s="287">
        <v>39683.853178999998</v>
      </c>
      <c r="G17" s="281">
        <v>100480</v>
      </c>
      <c r="H17" s="281">
        <v>17628.691749000001</v>
      </c>
      <c r="I17" s="287">
        <v>17628.691749000001</v>
      </c>
      <c r="J17" s="282">
        <v>259833</v>
      </c>
      <c r="K17" s="282">
        <v>57312.544928000003</v>
      </c>
      <c r="L17" s="282">
        <v>57312.544928000003</v>
      </c>
    </row>
    <row r="18" spans="2:13" x14ac:dyDescent="0.25">
      <c r="B18" s="4" t="s">
        <v>772</v>
      </c>
      <c r="M18" s="237"/>
    </row>
    <row r="19" spans="2:13" ht="69" customHeight="1" x14ac:dyDescent="0.25">
      <c r="B19" s="486" t="s">
        <v>828</v>
      </c>
      <c r="C19" s="486"/>
      <c r="D19" s="486"/>
      <c r="E19" s="486"/>
      <c r="F19" s="486"/>
      <c r="G19" s="486"/>
      <c r="H19" s="486"/>
      <c r="I19" s="486"/>
      <c r="J19" s="486"/>
      <c r="K19" s="486"/>
      <c r="L19" s="486"/>
      <c r="M19" s="237"/>
    </row>
    <row r="20" spans="2:13" x14ac:dyDescent="0.25">
      <c r="B20" s="255" t="s">
        <v>930</v>
      </c>
      <c r="C20" s="232"/>
      <c r="D20" s="232"/>
      <c r="E20" s="232"/>
      <c r="F20" s="232"/>
      <c r="G20" s="232"/>
      <c r="H20" s="232"/>
      <c r="I20" s="232"/>
      <c r="J20" s="232"/>
      <c r="K20" s="232"/>
      <c r="L20" s="232"/>
      <c r="M20" s="239"/>
    </row>
    <row r="21" spans="2:13" x14ac:dyDescent="0.25">
      <c r="B21" s="235"/>
      <c r="D21" s="210"/>
      <c r="E21" s="210"/>
      <c r="F21" s="210"/>
      <c r="G21" s="210"/>
      <c r="H21" s="210"/>
      <c r="I21" s="210"/>
      <c r="J21" s="210"/>
      <c r="K21" s="210"/>
    </row>
    <row r="22" spans="2:13" ht="18.75" x14ac:dyDescent="0.3">
      <c r="B22" s="383" t="s">
        <v>932</v>
      </c>
      <c r="C22" s="383"/>
      <c r="D22" s="383"/>
      <c r="E22" s="383"/>
      <c r="F22" s="383"/>
      <c r="G22" s="4"/>
      <c r="H22" s="4"/>
      <c r="I22" s="4"/>
      <c r="J22" s="4"/>
      <c r="K22" s="4"/>
      <c r="L22" s="423"/>
    </row>
    <row r="23" spans="2:13" x14ac:dyDescent="0.25">
      <c r="B23" s="422" t="s">
        <v>934</v>
      </c>
      <c r="C23" s="4"/>
      <c r="D23" s="4"/>
      <c r="E23" s="4"/>
      <c r="F23" s="4"/>
      <c r="G23" s="4"/>
      <c r="H23" s="4"/>
      <c r="I23" s="4"/>
      <c r="J23" s="4"/>
      <c r="K23" s="4"/>
      <c r="L23" s="423"/>
    </row>
    <row r="24" spans="2:13" x14ac:dyDescent="0.25">
      <c r="B24" s="4"/>
      <c r="C24" s="4"/>
      <c r="D24" s="4"/>
      <c r="E24" s="4"/>
      <c r="F24" s="4"/>
      <c r="G24" s="4"/>
      <c r="H24" s="4"/>
      <c r="I24" s="4"/>
      <c r="J24" s="4"/>
      <c r="K24" s="4"/>
      <c r="L24" s="423"/>
    </row>
    <row r="25" spans="2:13" ht="17.25" x14ac:dyDescent="0.25">
      <c r="B25" s="423"/>
      <c r="C25" s="423"/>
      <c r="D25" s="523" t="s">
        <v>863</v>
      </c>
      <c r="E25" s="524"/>
      <c r="F25" s="525"/>
      <c r="G25" s="523" t="s">
        <v>5</v>
      </c>
      <c r="H25" s="524"/>
      <c r="I25" s="525"/>
      <c r="J25" s="526" t="s">
        <v>618</v>
      </c>
      <c r="K25" s="526"/>
      <c r="L25" s="526"/>
    </row>
    <row r="26" spans="2:13" ht="32.25" x14ac:dyDescent="0.25">
      <c r="B26" s="424" t="s">
        <v>472</v>
      </c>
      <c r="C26" s="425" t="s">
        <v>589</v>
      </c>
      <c r="D26" s="425" t="s">
        <v>955</v>
      </c>
      <c r="E26" s="425" t="s">
        <v>956</v>
      </c>
      <c r="F26" s="425" t="s">
        <v>957</v>
      </c>
      <c r="G26" s="425" t="s">
        <v>955</v>
      </c>
      <c r="H26" s="425" t="s">
        <v>956</v>
      </c>
      <c r="I26" s="425" t="s">
        <v>957</v>
      </c>
      <c r="J26" s="428" t="s">
        <v>955</v>
      </c>
      <c r="K26" s="428" t="s">
        <v>956</v>
      </c>
      <c r="L26" s="428" t="s">
        <v>957</v>
      </c>
    </row>
    <row r="27" spans="2:13" x14ac:dyDescent="0.25">
      <c r="B27" s="520" t="s">
        <v>935</v>
      </c>
      <c r="C27" s="426" t="s">
        <v>73</v>
      </c>
      <c r="D27" s="419">
        <v>104086.75</v>
      </c>
      <c r="E27" s="419">
        <v>303153.59910499997</v>
      </c>
      <c r="F27" s="419">
        <v>308103.06405738823</v>
      </c>
      <c r="G27" s="419">
        <v>47861.916666666657</v>
      </c>
      <c r="H27" s="419">
        <v>104177.26852699999</v>
      </c>
      <c r="I27" s="419">
        <v>105880.28030473219</v>
      </c>
      <c r="J27" s="420">
        <v>151948.66666666669</v>
      </c>
      <c r="K27" s="420">
        <v>407330.86763200001</v>
      </c>
      <c r="L27" s="420">
        <v>413983.34436212032</v>
      </c>
    </row>
    <row r="28" spans="2:13" x14ac:dyDescent="0.25">
      <c r="B28" s="520"/>
      <c r="C28" s="426" t="s">
        <v>74</v>
      </c>
      <c r="D28" s="419">
        <v>58426.166666666657</v>
      </c>
      <c r="E28" s="419">
        <v>173109.05559800001</v>
      </c>
      <c r="F28" s="419">
        <v>175949.31513894739</v>
      </c>
      <c r="G28" s="419">
        <v>51287.333333333343</v>
      </c>
      <c r="H28" s="419">
        <v>105771.958551</v>
      </c>
      <c r="I28" s="419">
        <v>107493.77424599251</v>
      </c>
      <c r="J28" s="420">
        <v>109713.5</v>
      </c>
      <c r="K28" s="420">
        <v>278881.014149</v>
      </c>
      <c r="L28" s="420">
        <v>283443.08938493993</v>
      </c>
    </row>
    <row r="29" spans="2:13" x14ac:dyDescent="0.25">
      <c r="B29" s="521"/>
      <c r="C29" s="427" t="s">
        <v>588</v>
      </c>
      <c r="D29" s="419">
        <v>162512.91666666669</v>
      </c>
      <c r="E29" s="419">
        <v>476262.65470299998</v>
      </c>
      <c r="F29" s="419">
        <v>484052.37919633562</v>
      </c>
      <c r="G29" s="419">
        <v>99149.25</v>
      </c>
      <c r="H29" s="419">
        <v>209949.227078</v>
      </c>
      <c r="I29" s="419">
        <v>213374.0545507246</v>
      </c>
      <c r="J29" s="420">
        <v>261662.16666666669</v>
      </c>
      <c r="K29" s="420">
        <v>686211.88178100006</v>
      </c>
      <c r="L29" s="420">
        <v>697426.43374706025</v>
      </c>
    </row>
    <row r="30" spans="2:13" x14ac:dyDescent="0.25">
      <c r="B30" s="4" t="s">
        <v>772</v>
      </c>
      <c r="C30" s="429"/>
      <c r="D30" s="429"/>
      <c r="E30" s="429"/>
      <c r="F30" s="429"/>
      <c r="G30" s="429"/>
      <c r="H30" s="429"/>
      <c r="I30" s="429"/>
      <c r="J30" s="429"/>
      <c r="K30" s="429"/>
      <c r="L30" s="429"/>
    </row>
    <row r="31" spans="2:13" ht="66.75" customHeight="1" x14ac:dyDescent="0.25">
      <c r="B31" s="486" t="s">
        <v>828</v>
      </c>
      <c r="C31" s="486"/>
      <c r="D31" s="486"/>
      <c r="E31" s="486"/>
      <c r="F31" s="486"/>
      <c r="G31" s="486"/>
      <c r="H31" s="486"/>
      <c r="I31" s="486"/>
      <c r="J31" s="486"/>
      <c r="K31" s="486"/>
      <c r="L31" s="486"/>
    </row>
    <row r="32" spans="2:13" x14ac:dyDescent="0.25">
      <c r="B32" s="407" t="s">
        <v>968</v>
      </c>
      <c r="C32" s="411"/>
      <c r="D32" s="411"/>
      <c r="E32" s="411"/>
      <c r="F32" s="411"/>
      <c r="G32" s="411"/>
      <c r="H32" s="411"/>
      <c r="I32" s="411"/>
      <c r="J32" s="411"/>
      <c r="K32" s="411"/>
      <c r="L32" s="411"/>
    </row>
    <row r="33" spans="2:29" x14ac:dyDescent="0.25">
      <c r="B33" s="235"/>
      <c r="D33" s="210"/>
      <c r="E33" s="210"/>
      <c r="F33" s="210"/>
      <c r="G33" s="210"/>
      <c r="H33" s="210"/>
      <c r="I33" s="210"/>
      <c r="J33" s="210"/>
      <c r="K33" s="210"/>
    </row>
    <row r="34" spans="2:29" ht="18.75" x14ac:dyDescent="0.3">
      <c r="B34" s="383" t="s">
        <v>776</v>
      </c>
      <c r="C34" s="2"/>
      <c r="D34" s="2"/>
      <c r="E34" s="2"/>
      <c r="F34" s="2"/>
      <c r="G34" s="8"/>
    </row>
    <row r="35" spans="2:29" x14ac:dyDescent="0.25">
      <c r="B35" s="3" t="s">
        <v>923</v>
      </c>
    </row>
    <row r="37" spans="2:29" ht="17.25" x14ac:dyDescent="0.25">
      <c r="C37" s="487" t="s">
        <v>848</v>
      </c>
      <c r="D37" s="488"/>
      <c r="E37" s="488"/>
      <c r="F37" s="488"/>
      <c r="G37" s="488"/>
      <c r="H37" s="488"/>
      <c r="I37" s="488"/>
      <c r="J37" s="488"/>
      <c r="K37" s="489"/>
      <c r="L37" s="487" t="s">
        <v>5</v>
      </c>
      <c r="M37" s="488"/>
      <c r="N37" s="488"/>
      <c r="O37" s="488"/>
      <c r="P37" s="488"/>
      <c r="Q37" s="488"/>
      <c r="R37" s="488"/>
      <c r="S37" s="488"/>
      <c r="T37" s="489"/>
      <c r="U37" s="487" t="s">
        <v>618</v>
      </c>
      <c r="V37" s="488"/>
      <c r="W37" s="488"/>
      <c r="X37" s="488"/>
      <c r="Y37" s="488"/>
      <c r="Z37" s="488"/>
      <c r="AA37" s="488"/>
      <c r="AB37" s="488"/>
      <c r="AC37" s="489"/>
    </row>
    <row r="38" spans="2:29" x14ac:dyDescent="0.25">
      <c r="C38" s="487" t="s">
        <v>73</v>
      </c>
      <c r="D38" s="488"/>
      <c r="E38" s="489"/>
      <c r="F38" s="487" t="s">
        <v>74</v>
      </c>
      <c r="G38" s="488"/>
      <c r="H38" s="489"/>
      <c r="I38" s="487" t="s">
        <v>25</v>
      </c>
      <c r="J38" s="488"/>
      <c r="K38" s="489"/>
      <c r="L38" s="487" t="s">
        <v>73</v>
      </c>
      <c r="M38" s="488"/>
      <c r="N38" s="489"/>
      <c r="O38" s="487" t="s">
        <v>74</v>
      </c>
      <c r="P38" s="488"/>
      <c r="Q38" s="489"/>
      <c r="R38" s="487" t="s">
        <v>25</v>
      </c>
      <c r="S38" s="488"/>
      <c r="T38" s="489"/>
      <c r="U38" s="487" t="s">
        <v>73</v>
      </c>
      <c r="V38" s="488"/>
      <c r="W38" s="489"/>
      <c r="X38" s="487" t="s">
        <v>74</v>
      </c>
      <c r="Y38" s="488"/>
      <c r="Z38" s="489"/>
      <c r="AA38" s="487" t="s">
        <v>25</v>
      </c>
      <c r="AB38" s="488"/>
      <c r="AC38" s="489"/>
    </row>
    <row r="39" spans="2:29" ht="47.25" x14ac:dyDescent="0.25">
      <c r="B39" s="265" t="s">
        <v>472</v>
      </c>
      <c r="C39" s="289" t="s">
        <v>831</v>
      </c>
      <c r="D39" s="290" t="s">
        <v>892</v>
      </c>
      <c r="E39" s="289" t="s">
        <v>889</v>
      </c>
      <c r="F39" s="289" t="s">
        <v>831</v>
      </c>
      <c r="G39" s="290" t="s">
        <v>892</v>
      </c>
      <c r="H39" s="289" t="s">
        <v>889</v>
      </c>
      <c r="I39" s="289" t="s">
        <v>831</v>
      </c>
      <c r="J39" s="290" t="s">
        <v>892</v>
      </c>
      <c r="K39" s="289" t="s">
        <v>889</v>
      </c>
      <c r="L39" s="289" t="s">
        <v>831</v>
      </c>
      <c r="M39" s="290" t="s">
        <v>892</v>
      </c>
      <c r="N39" s="289" t="s">
        <v>889</v>
      </c>
      <c r="O39" s="289" t="s">
        <v>831</v>
      </c>
      <c r="P39" s="290" t="s">
        <v>892</v>
      </c>
      <c r="Q39" s="289" t="s">
        <v>889</v>
      </c>
      <c r="R39" s="289" t="s">
        <v>831</v>
      </c>
      <c r="S39" s="290" t="s">
        <v>892</v>
      </c>
      <c r="T39" s="289" t="s">
        <v>889</v>
      </c>
      <c r="U39" s="289" t="s">
        <v>831</v>
      </c>
      <c r="V39" s="290" t="s">
        <v>892</v>
      </c>
      <c r="W39" s="289" t="s">
        <v>889</v>
      </c>
      <c r="X39" s="289" t="s">
        <v>831</v>
      </c>
      <c r="Y39" s="290" t="s">
        <v>892</v>
      </c>
      <c r="Z39" s="289" t="s">
        <v>889</v>
      </c>
      <c r="AA39" s="289" t="s">
        <v>831</v>
      </c>
      <c r="AB39" s="290" t="s">
        <v>892</v>
      </c>
      <c r="AC39" s="289" t="s">
        <v>889</v>
      </c>
    </row>
    <row r="40" spans="2:29" hidden="1" outlineLevel="1" x14ac:dyDescent="0.25">
      <c r="B40" s="288">
        <v>39630</v>
      </c>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72"/>
    </row>
    <row r="41" spans="2:29" hidden="1" outlineLevel="1" x14ac:dyDescent="0.25">
      <c r="B41" s="288">
        <v>39661</v>
      </c>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72"/>
    </row>
    <row r="42" spans="2:29" hidden="1" outlineLevel="1" x14ac:dyDescent="0.25">
      <c r="B42" s="288">
        <v>39692</v>
      </c>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72"/>
    </row>
    <row r="43" spans="2:29" hidden="1" outlineLevel="1" x14ac:dyDescent="0.25">
      <c r="B43" s="288">
        <v>39722</v>
      </c>
      <c r="C43" s="291">
        <v>2444</v>
      </c>
      <c r="D43" s="291">
        <v>675.49194677227331</v>
      </c>
      <c r="E43" s="291">
        <v>385.553922</v>
      </c>
      <c r="F43" s="291">
        <v>955</v>
      </c>
      <c r="G43" s="291">
        <v>335.85089391885151</v>
      </c>
      <c r="H43" s="291">
        <v>191.69529700000001</v>
      </c>
      <c r="I43" s="291">
        <v>3399</v>
      </c>
      <c r="J43" s="291">
        <v>1011.342840691125</v>
      </c>
      <c r="K43" s="291">
        <v>577.24921900000004</v>
      </c>
      <c r="L43" s="291">
        <v>217</v>
      </c>
      <c r="M43" s="291">
        <v>61.895032968850273</v>
      </c>
      <c r="N43" s="291">
        <v>35.328138000000003</v>
      </c>
      <c r="O43" s="291">
        <v>229</v>
      </c>
      <c r="P43" s="291">
        <v>62.937440205705123</v>
      </c>
      <c r="Q43" s="291">
        <v>35.923118000000002</v>
      </c>
      <c r="R43" s="291">
        <v>446</v>
      </c>
      <c r="S43" s="291">
        <v>124.8324731745554</v>
      </c>
      <c r="T43" s="291">
        <v>71.251255999999998</v>
      </c>
      <c r="U43" s="291">
        <v>2661</v>
      </c>
      <c r="V43" s="291">
        <v>737.38697974112358</v>
      </c>
      <c r="W43" s="291">
        <v>420.88206000000002</v>
      </c>
      <c r="X43" s="291">
        <v>1184</v>
      </c>
      <c r="Y43" s="291">
        <v>398.78833412455663</v>
      </c>
      <c r="Z43" s="291">
        <v>227.618415</v>
      </c>
      <c r="AA43" s="291">
        <v>3845</v>
      </c>
      <c r="AB43" s="291">
        <v>1136.17531386568</v>
      </c>
      <c r="AC43" s="272">
        <v>648.50047500000005</v>
      </c>
    </row>
    <row r="44" spans="2:29" hidden="1" outlineLevel="1" x14ac:dyDescent="0.25">
      <c r="B44" s="288">
        <v>39753</v>
      </c>
      <c r="C44" s="291">
        <v>3067</v>
      </c>
      <c r="D44" s="291">
        <v>338.49542993838918</v>
      </c>
      <c r="E44" s="291">
        <v>192.96798999999999</v>
      </c>
      <c r="F44" s="291">
        <v>1159</v>
      </c>
      <c r="G44" s="291">
        <v>150.25036139484371</v>
      </c>
      <c r="H44" s="291">
        <v>85.654066999999998</v>
      </c>
      <c r="I44" s="291">
        <v>4226</v>
      </c>
      <c r="J44" s="291">
        <v>488.74579133323289</v>
      </c>
      <c r="K44" s="291">
        <v>278.62205699999998</v>
      </c>
      <c r="L44" s="291">
        <v>290</v>
      </c>
      <c r="M44" s="291">
        <v>35.996544146513941</v>
      </c>
      <c r="N44" s="291">
        <v>20.520752000000002</v>
      </c>
      <c r="O44" s="291">
        <v>294</v>
      </c>
      <c r="P44" s="291">
        <v>34.445100831720083</v>
      </c>
      <c r="Q44" s="291">
        <v>19.636312</v>
      </c>
      <c r="R44" s="291">
        <v>584</v>
      </c>
      <c r="S44" s="291">
        <v>70.441644978234009</v>
      </c>
      <c r="T44" s="291">
        <v>40.157063999999998</v>
      </c>
      <c r="U44" s="291">
        <v>3357</v>
      </c>
      <c r="V44" s="291">
        <v>374.49197408490312</v>
      </c>
      <c r="W44" s="291">
        <v>213.488742</v>
      </c>
      <c r="X44" s="291">
        <v>1453</v>
      </c>
      <c r="Y44" s="291">
        <v>184.69546222656379</v>
      </c>
      <c r="Z44" s="291">
        <v>105.290379</v>
      </c>
      <c r="AA44" s="291">
        <v>4810</v>
      </c>
      <c r="AB44" s="291">
        <v>559.18743631146685</v>
      </c>
      <c r="AC44" s="272">
        <v>318.77912099999998</v>
      </c>
    </row>
    <row r="45" spans="2:29" collapsed="1" x14ac:dyDescent="0.25">
      <c r="B45" s="288">
        <v>39783</v>
      </c>
      <c r="C45" s="291">
        <v>3251</v>
      </c>
      <c r="D45" s="291">
        <v>352.46960201943591</v>
      </c>
      <c r="E45" s="291">
        <v>198.56528299999999</v>
      </c>
      <c r="F45" s="291">
        <v>1234</v>
      </c>
      <c r="G45" s="291">
        <v>191.15582278380629</v>
      </c>
      <c r="H45" s="291">
        <v>107.688464</v>
      </c>
      <c r="I45" s="291">
        <v>4485</v>
      </c>
      <c r="J45" s="291">
        <v>543.62542480324225</v>
      </c>
      <c r="K45" s="291">
        <v>306.25374699999998</v>
      </c>
      <c r="L45" s="291">
        <v>352</v>
      </c>
      <c r="M45" s="291">
        <v>37.522081896643023</v>
      </c>
      <c r="N45" s="291">
        <v>21.138228000000002</v>
      </c>
      <c r="O45" s="291">
        <v>348</v>
      </c>
      <c r="P45" s="291">
        <v>35.907126757881592</v>
      </c>
      <c r="Q45" s="291">
        <v>20.228435999999999</v>
      </c>
      <c r="R45" s="291">
        <v>700</v>
      </c>
      <c r="S45" s="291">
        <v>73.429208654524615</v>
      </c>
      <c r="T45" s="291">
        <v>41.366664</v>
      </c>
      <c r="U45" s="291">
        <v>3603</v>
      </c>
      <c r="V45" s="291">
        <v>389.99168391607901</v>
      </c>
      <c r="W45" s="291">
        <v>219.70351099999999</v>
      </c>
      <c r="X45" s="291">
        <v>1582</v>
      </c>
      <c r="Y45" s="291">
        <v>227.06294954168791</v>
      </c>
      <c r="Z45" s="291">
        <v>127.9169</v>
      </c>
      <c r="AA45" s="291">
        <v>5185</v>
      </c>
      <c r="AB45" s="291">
        <v>617.05463345776684</v>
      </c>
      <c r="AC45" s="272">
        <v>347.62041099999999</v>
      </c>
    </row>
    <row r="46" spans="2:29" hidden="1" outlineLevel="1" x14ac:dyDescent="0.25">
      <c r="B46" s="288">
        <v>39814</v>
      </c>
      <c r="C46" s="291">
        <v>4434</v>
      </c>
      <c r="D46" s="291">
        <v>691.43402683164368</v>
      </c>
      <c r="E46" s="291">
        <v>386.55168500000002</v>
      </c>
      <c r="F46" s="291">
        <v>1765</v>
      </c>
      <c r="G46" s="291">
        <v>348.60016268359311</v>
      </c>
      <c r="H46" s="291">
        <v>194.88768999999999</v>
      </c>
      <c r="I46" s="291">
        <v>6199</v>
      </c>
      <c r="J46" s="291">
        <v>1040.0341895152369</v>
      </c>
      <c r="K46" s="291">
        <v>581.43937500000004</v>
      </c>
      <c r="L46" s="291">
        <v>468</v>
      </c>
      <c r="M46" s="291">
        <v>68.040712868383622</v>
      </c>
      <c r="N46" s="291">
        <v>38.038701000000003</v>
      </c>
      <c r="O46" s="291">
        <v>481</v>
      </c>
      <c r="P46" s="291">
        <v>78.14553128163864</v>
      </c>
      <c r="Q46" s="291">
        <v>43.68788</v>
      </c>
      <c r="R46" s="291">
        <v>949</v>
      </c>
      <c r="S46" s="291">
        <v>146.18624415002219</v>
      </c>
      <c r="T46" s="291">
        <v>81.726580999999996</v>
      </c>
      <c r="U46" s="291">
        <v>4902</v>
      </c>
      <c r="V46" s="291">
        <v>759.47473970002727</v>
      </c>
      <c r="W46" s="291">
        <v>424.59038600000002</v>
      </c>
      <c r="X46" s="291">
        <v>2246</v>
      </c>
      <c r="Y46" s="291">
        <v>426.74569396523168</v>
      </c>
      <c r="Z46" s="291">
        <v>238.57557</v>
      </c>
      <c r="AA46" s="291">
        <v>7148</v>
      </c>
      <c r="AB46" s="291">
        <v>1186.220433665259</v>
      </c>
      <c r="AC46" s="272">
        <v>663.16595600000005</v>
      </c>
    </row>
    <row r="47" spans="2:29" hidden="1" outlineLevel="1" x14ac:dyDescent="0.25">
      <c r="B47" s="288">
        <v>39845</v>
      </c>
      <c r="C47" s="291">
        <v>5048</v>
      </c>
      <c r="D47" s="291">
        <v>539.62024331413249</v>
      </c>
      <c r="E47" s="291">
        <v>297.76134000000002</v>
      </c>
      <c r="F47" s="291">
        <v>2132</v>
      </c>
      <c r="G47" s="291">
        <v>283.33072661981799</v>
      </c>
      <c r="H47" s="291">
        <v>156.34131199999999</v>
      </c>
      <c r="I47" s="291">
        <v>7180</v>
      </c>
      <c r="J47" s="291">
        <v>822.95096993395043</v>
      </c>
      <c r="K47" s="291">
        <v>454.10265199999998</v>
      </c>
      <c r="L47" s="291">
        <v>596</v>
      </c>
      <c r="M47" s="291">
        <v>85.390189722840333</v>
      </c>
      <c r="N47" s="291">
        <v>47.118130999999998</v>
      </c>
      <c r="O47" s="291">
        <v>584</v>
      </c>
      <c r="P47" s="291">
        <v>79.351066081288423</v>
      </c>
      <c r="Q47" s="291">
        <v>43.785755000000002</v>
      </c>
      <c r="R47" s="291">
        <v>1180</v>
      </c>
      <c r="S47" s="291">
        <v>164.74125580412871</v>
      </c>
      <c r="T47" s="291">
        <v>90.903886</v>
      </c>
      <c r="U47" s="291">
        <v>5644</v>
      </c>
      <c r="V47" s="291">
        <v>625.01043303697281</v>
      </c>
      <c r="W47" s="291">
        <v>344.87947100000002</v>
      </c>
      <c r="X47" s="291">
        <v>2716</v>
      </c>
      <c r="Y47" s="291">
        <v>362.68179270110642</v>
      </c>
      <c r="Z47" s="291">
        <v>200.12706700000001</v>
      </c>
      <c r="AA47" s="291">
        <v>8360</v>
      </c>
      <c r="AB47" s="291">
        <v>987.69222573807917</v>
      </c>
      <c r="AC47" s="272">
        <v>545.00653799999998</v>
      </c>
    </row>
    <row r="48" spans="2:29" hidden="1" outlineLevel="1" x14ac:dyDescent="0.25">
      <c r="B48" s="288">
        <v>39873</v>
      </c>
      <c r="C48" s="291">
        <v>5703</v>
      </c>
      <c r="D48" s="291">
        <v>599.04414774950465</v>
      </c>
      <c r="E48" s="291">
        <v>330.681512</v>
      </c>
      <c r="F48" s="291">
        <v>2584</v>
      </c>
      <c r="G48" s="291">
        <v>365.96892515547341</v>
      </c>
      <c r="H48" s="291">
        <v>202.020432</v>
      </c>
      <c r="I48" s="291">
        <v>8287</v>
      </c>
      <c r="J48" s="291">
        <v>965.01307290497812</v>
      </c>
      <c r="K48" s="291">
        <v>532.70194400000003</v>
      </c>
      <c r="L48" s="291">
        <v>787</v>
      </c>
      <c r="M48" s="291">
        <v>112.2670699488157</v>
      </c>
      <c r="N48" s="291">
        <v>61.973135999999997</v>
      </c>
      <c r="O48" s="291">
        <v>703</v>
      </c>
      <c r="P48" s="291">
        <v>85.943189056825503</v>
      </c>
      <c r="Q48" s="291">
        <v>47.441952000000001</v>
      </c>
      <c r="R48" s="291">
        <v>1490</v>
      </c>
      <c r="S48" s="291">
        <v>198.21025900564121</v>
      </c>
      <c r="T48" s="291">
        <v>109.415088</v>
      </c>
      <c r="U48" s="291">
        <v>6490</v>
      </c>
      <c r="V48" s="291">
        <v>711.31121769832032</v>
      </c>
      <c r="W48" s="291">
        <v>392.65464800000001</v>
      </c>
      <c r="X48" s="291">
        <v>3287</v>
      </c>
      <c r="Y48" s="291">
        <v>451.91211421229889</v>
      </c>
      <c r="Z48" s="291">
        <v>249.46238399999999</v>
      </c>
      <c r="AA48" s="291">
        <v>9777</v>
      </c>
      <c r="AB48" s="291">
        <v>1163.223331910619</v>
      </c>
      <c r="AC48" s="272">
        <v>642.11703199999999</v>
      </c>
    </row>
    <row r="49" spans="2:29" hidden="1" outlineLevel="1" x14ac:dyDescent="0.25">
      <c r="B49" s="288">
        <v>39904</v>
      </c>
      <c r="C49" s="291">
        <v>6499</v>
      </c>
      <c r="D49" s="291">
        <v>860.42772217071342</v>
      </c>
      <c r="E49" s="291">
        <v>474.23753900000003</v>
      </c>
      <c r="F49" s="291">
        <v>3131</v>
      </c>
      <c r="G49" s="291">
        <v>510.82801923609838</v>
      </c>
      <c r="H49" s="291">
        <v>281.55046199999998</v>
      </c>
      <c r="I49" s="291">
        <v>9630</v>
      </c>
      <c r="J49" s="291">
        <v>1371.2557414068119</v>
      </c>
      <c r="K49" s="291">
        <v>755.78800100000001</v>
      </c>
      <c r="L49" s="291">
        <v>1119</v>
      </c>
      <c r="M49" s="291">
        <v>198.26758509420191</v>
      </c>
      <c r="N49" s="291">
        <v>109.27812900000001</v>
      </c>
      <c r="O49" s="291">
        <v>922</v>
      </c>
      <c r="P49" s="291">
        <v>144.61073162781329</v>
      </c>
      <c r="Q49" s="291">
        <v>79.704356000000004</v>
      </c>
      <c r="R49" s="291">
        <v>2041</v>
      </c>
      <c r="S49" s="291">
        <v>342.87831672201509</v>
      </c>
      <c r="T49" s="291">
        <v>188.982485</v>
      </c>
      <c r="U49" s="291">
        <v>7618</v>
      </c>
      <c r="V49" s="291">
        <v>1058.6953072649151</v>
      </c>
      <c r="W49" s="291">
        <v>583.51566800000001</v>
      </c>
      <c r="X49" s="291">
        <v>4053</v>
      </c>
      <c r="Y49" s="291">
        <v>655.43875086391176</v>
      </c>
      <c r="Z49" s="291">
        <v>361.254818</v>
      </c>
      <c r="AA49" s="291">
        <v>11671</v>
      </c>
      <c r="AB49" s="291">
        <v>1714.1340581288271</v>
      </c>
      <c r="AC49" s="272">
        <v>944.77048600000001</v>
      </c>
    </row>
    <row r="50" spans="2:29" hidden="1" outlineLevel="1" x14ac:dyDescent="0.25">
      <c r="B50" s="288">
        <v>39934</v>
      </c>
      <c r="C50" s="291">
        <v>7208</v>
      </c>
      <c r="D50" s="291">
        <v>791.27190013694769</v>
      </c>
      <c r="E50" s="291">
        <v>435.18742300000002</v>
      </c>
      <c r="F50" s="291">
        <v>3842</v>
      </c>
      <c r="G50" s="291">
        <v>602.13677195526952</v>
      </c>
      <c r="H50" s="291">
        <v>331.166</v>
      </c>
      <c r="I50" s="291">
        <v>11050</v>
      </c>
      <c r="J50" s="291">
        <v>1393.4086720922171</v>
      </c>
      <c r="K50" s="291">
        <v>766.35342300000002</v>
      </c>
      <c r="L50" s="291">
        <v>1372</v>
      </c>
      <c r="M50" s="291">
        <v>187.90413207525381</v>
      </c>
      <c r="N50" s="291">
        <v>103.34439399999999</v>
      </c>
      <c r="O50" s="291">
        <v>1125</v>
      </c>
      <c r="P50" s="291">
        <v>151.83601834085121</v>
      </c>
      <c r="Q50" s="291">
        <v>83.507484000000005</v>
      </c>
      <c r="R50" s="291">
        <v>2497</v>
      </c>
      <c r="S50" s="291">
        <v>339.740150416105</v>
      </c>
      <c r="T50" s="291">
        <v>186.851878</v>
      </c>
      <c r="U50" s="291">
        <v>8580</v>
      </c>
      <c r="V50" s="291">
        <v>979.17603221220156</v>
      </c>
      <c r="W50" s="291">
        <v>538.53181700000005</v>
      </c>
      <c r="X50" s="291">
        <v>4967</v>
      </c>
      <c r="Y50" s="291">
        <v>753.97279029612071</v>
      </c>
      <c r="Z50" s="291">
        <v>414.67348399999997</v>
      </c>
      <c r="AA50" s="291">
        <v>13547</v>
      </c>
      <c r="AB50" s="291">
        <v>1733.1488225083219</v>
      </c>
      <c r="AC50" s="272">
        <v>953.20530099999996</v>
      </c>
    </row>
    <row r="51" spans="2:29" hidden="1" outlineLevel="1" x14ac:dyDescent="0.25">
      <c r="B51" s="288">
        <v>39965</v>
      </c>
      <c r="C51" s="291">
        <v>7817</v>
      </c>
      <c r="D51" s="291">
        <v>797.10397738503798</v>
      </c>
      <c r="E51" s="291">
        <v>439.86606499999999</v>
      </c>
      <c r="F51" s="291">
        <v>4373</v>
      </c>
      <c r="G51" s="291">
        <v>554.06352655186993</v>
      </c>
      <c r="H51" s="291">
        <v>305.74899900000003</v>
      </c>
      <c r="I51" s="291">
        <v>12190</v>
      </c>
      <c r="J51" s="291">
        <v>1351.1675039369079</v>
      </c>
      <c r="K51" s="291">
        <v>745.61506399999996</v>
      </c>
      <c r="L51" s="291">
        <v>1674</v>
      </c>
      <c r="M51" s="291">
        <v>222.81305017648481</v>
      </c>
      <c r="N51" s="291">
        <v>122.954975</v>
      </c>
      <c r="O51" s="291">
        <v>1346</v>
      </c>
      <c r="P51" s="291">
        <v>171.16387285600669</v>
      </c>
      <c r="Q51" s="291">
        <v>94.453398000000007</v>
      </c>
      <c r="R51" s="291">
        <v>3020</v>
      </c>
      <c r="S51" s="291">
        <v>393.97692303249153</v>
      </c>
      <c r="T51" s="291">
        <v>217.40837300000001</v>
      </c>
      <c r="U51" s="291">
        <v>9491</v>
      </c>
      <c r="V51" s="291">
        <v>1019.917027561523</v>
      </c>
      <c r="W51" s="291">
        <v>562.82104000000004</v>
      </c>
      <c r="X51" s="291">
        <v>5719</v>
      </c>
      <c r="Y51" s="291">
        <v>725.22739940787665</v>
      </c>
      <c r="Z51" s="291">
        <v>400.20239700000002</v>
      </c>
      <c r="AA51" s="291">
        <v>15210</v>
      </c>
      <c r="AB51" s="291">
        <v>1745.1444269693991</v>
      </c>
      <c r="AC51" s="272">
        <v>963.02343699999994</v>
      </c>
    </row>
    <row r="52" spans="2:29" hidden="1" outlineLevel="1" x14ac:dyDescent="0.25">
      <c r="B52" s="288">
        <v>39995</v>
      </c>
      <c r="C52" s="291">
        <v>8395</v>
      </c>
      <c r="D52" s="291">
        <v>1155.897417468108</v>
      </c>
      <c r="E52" s="291">
        <v>635.12379399999998</v>
      </c>
      <c r="F52" s="291">
        <v>4882</v>
      </c>
      <c r="G52" s="291">
        <v>772.06019504799099</v>
      </c>
      <c r="H52" s="291">
        <v>424.219133</v>
      </c>
      <c r="I52" s="291">
        <v>13277</v>
      </c>
      <c r="J52" s="291">
        <v>1927.9576125160991</v>
      </c>
      <c r="K52" s="291">
        <v>1059.3429269999999</v>
      </c>
      <c r="L52" s="291">
        <v>2118</v>
      </c>
      <c r="M52" s="291">
        <v>404.72582123399752</v>
      </c>
      <c r="N52" s="291">
        <v>222.38219000000001</v>
      </c>
      <c r="O52" s="291">
        <v>1670</v>
      </c>
      <c r="P52" s="291">
        <v>314.84146581745568</v>
      </c>
      <c r="Q52" s="291">
        <v>172.99399</v>
      </c>
      <c r="R52" s="291">
        <v>3788</v>
      </c>
      <c r="S52" s="291">
        <v>719.56728705145315</v>
      </c>
      <c r="T52" s="291">
        <v>395.37617999999998</v>
      </c>
      <c r="U52" s="291">
        <v>10513</v>
      </c>
      <c r="V52" s="291">
        <v>1560.6232387021059</v>
      </c>
      <c r="W52" s="291">
        <v>857.50598400000001</v>
      </c>
      <c r="X52" s="291">
        <v>6552</v>
      </c>
      <c r="Y52" s="291">
        <v>1086.901660865447</v>
      </c>
      <c r="Z52" s="291">
        <v>597.213123</v>
      </c>
      <c r="AA52" s="291">
        <v>17065</v>
      </c>
      <c r="AB52" s="291">
        <v>2647.524899567552</v>
      </c>
      <c r="AC52" s="272">
        <v>1454.7191069999999</v>
      </c>
    </row>
    <row r="53" spans="2:29" hidden="1" outlineLevel="1" x14ac:dyDescent="0.25">
      <c r="B53" s="288">
        <v>40026</v>
      </c>
      <c r="C53" s="291">
        <v>9052</v>
      </c>
      <c r="D53" s="291">
        <v>1347.583888932468</v>
      </c>
      <c r="E53" s="291">
        <v>737.03956900000003</v>
      </c>
      <c r="F53" s="291">
        <v>5603</v>
      </c>
      <c r="G53" s="291">
        <v>1059.122094963443</v>
      </c>
      <c r="H53" s="291">
        <v>579.26998000000003</v>
      </c>
      <c r="I53" s="291">
        <v>14655</v>
      </c>
      <c r="J53" s="291">
        <v>2406.7059838959099</v>
      </c>
      <c r="K53" s="291">
        <v>1316.3095490000001</v>
      </c>
      <c r="L53" s="291">
        <v>2469</v>
      </c>
      <c r="M53" s="291">
        <v>421.43217052853248</v>
      </c>
      <c r="N53" s="291">
        <v>230.495621</v>
      </c>
      <c r="O53" s="291">
        <v>1969</v>
      </c>
      <c r="P53" s="291">
        <v>328.80969762560238</v>
      </c>
      <c r="Q53" s="291">
        <v>179.837233</v>
      </c>
      <c r="R53" s="291">
        <v>4438</v>
      </c>
      <c r="S53" s="291">
        <v>750.24186815413498</v>
      </c>
      <c r="T53" s="291">
        <v>410.332854</v>
      </c>
      <c r="U53" s="291">
        <v>11521</v>
      </c>
      <c r="V53" s="291">
        <v>1769.0160594609999</v>
      </c>
      <c r="W53" s="291">
        <v>967.53519000000006</v>
      </c>
      <c r="X53" s="291">
        <v>7572</v>
      </c>
      <c r="Y53" s="291">
        <v>1387.931792589045</v>
      </c>
      <c r="Z53" s="291">
        <v>759.107213</v>
      </c>
      <c r="AA53" s="291">
        <v>19093</v>
      </c>
      <c r="AB53" s="291">
        <v>3156.9478520500452</v>
      </c>
      <c r="AC53" s="272">
        <v>1726.6424030000001</v>
      </c>
    </row>
    <row r="54" spans="2:29" hidden="1" outlineLevel="1" x14ac:dyDescent="0.25">
      <c r="B54" s="288">
        <v>40057</v>
      </c>
      <c r="C54" s="291">
        <v>12193</v>
      </c>
      <c r="D54" s="291">
        <v>1731.3329968752821</v>
      </c>
      <c r="E54" s="291">
        <v>957.69102899999996</v>
      </c>
      <c r="F54" s="291">
        <v>15010</v>
      </c>
      <c r="G54" s="291">
        <v>1789.3398194245201</v>
      </c>
      <c r="H54" s="291">
        <v>989.77764300000001</v>
      </c>
      <c r="I54" s="291">
        <v>27203</v>
      </c>
      <c r="J54" s="291">
        <v>3520.672816299802</v>
      </c>
      <c r="K54" s="291">
        <v>1947.468672</v>
      </c>
      <c r="L54" s="291">
        <v>2777</v>
      </c>
      <c r="M54" s="291">
        <v>435.38835105110809</v>
      </c>
      <c r="N54" s="291">
        <v>240.836118</v>
      </c>
      <c r="O54" s="291">
        <v>2203</v>
      </c>
      <c r="P54" s="291">
        <v>337.00155296512668</v>
      </c>
      <c r="Q54" s="291">
        <v>186.41322299999999</v>
      </c>
      <c r="R54" s="291">
        <v>4980</v>
      </c>
      <c r="S54" s="291">
        <v>772.38990401623494</v>
      </c>
      <c r="T54" s="291">
        <v>427.24934100000002</v>
      </c>
      <c r="U54" s="291">
        <v>14970</v>
      </c>
      <c r="V54" s="291">
        <v>2166.7213479263901</v>
      </c>
      <c r="W54" s="291">
        <v>1198.527147</v>
      </c>
      <c r="X54" s="291">
        <v>17213</v>
      </c>
      <c r="Y54" s="291">
        <v>2126.3413723896469</v>
      </c>
      <c r="Z54" s="291">
        <v>1176.1908659999999</v>
      </c>
      <c r="AA54" s="291">
        <v>32183</v>
      </c>
      <c r="AB54" s="291">
        <v>4293.0627203160366</v>
      </c>
      <c r="AC54" s="272">
        <v>2374.7180130000002</v>
      </c>
    </row>
    <row r="55" spans="2:29" hidden="1" outlineLevel="1" x14ac:dyDescent="0.25">
      <c r="B55" s="288">
        <v>40087</v>
      </c>
      <c r="C55" s="291">
        <v>98877</v>
      </c>
      <c r="D55" s="291">
        <v>8517.4551967042862</v>
      </c>
      <c r="E55" s="291">
        <v>4711.0963140000003</v>
      </c>
      <c r="F55" s="291">
        <v>70157</v>
      </c>
      <c r="G55" s="291">
        <v>5380.8438415106748</v>
      </c>
      <c r="H55" s="291">
        <v>2976.2027509999998</v>
      </c>
      <c r="I55" s="291">
        <v>169034</v>
      </c>
      <c r="J55" s="291">
        <v>13898.29903821496</v>
      </c>
      <c r="K55" s="291">
        <v>7687.2990650000002</v>
      </c>
      <c r="L55" s="291">
        <v>3876</v>
      </c>
      <c r="M55" s="291">
        <v>781.6369671277007</v>
      </c>
      <c r="N55" s="291">
        <v>432.33183500000001</v>
      </c>
      <c r="O55" s="291">
        <v>3042</v>
      </c>
      <c r="P55" s="291">
        <v>586.75556309349668</v>
      </c>
      <c r="Q55" s="291">
        <v>324.54082899999997</v>
      </c>
      <c r="R55" s="291">
        <v>6918</v>
      </c>
      <c r="S55" s="291">
        <v>1368.3925302211969</v>
      </c>
      <c r="T55" s="291">
        <v>756.87266399999999</v>
      </c>
      <c r="U55" s="291">
        <v>102753</v>
      </c>
      <c r="V55" s="291">
        <v>9299.0921638319869</v>
      </c>
      <c r="W55" s="291">
        <v>5143.4281490000003</v>
      </c>
      <c r="X55" s="291">
        <v>73199</v>
      </c>
      <c r="Y55" s="291">
        <v>5967.5994046041706</v>
      </c>
      <c r="Z55" s="291">
        <v>3300.7435799999998</v>
      </c>
      <c r="AA55" s="291">
        <v>175952</v>
      </c>
      <c r="AB55" s="291">
        <v>15266.691568436159</v>
      </c>
      <c r="AC55" s="272">
        <v>8444.1717289999997</v>
      </c>
    </row>
    <row r="56" spans="2:29" hidden="1" outlineLevel="1" x14ac:dyDescent="0.25">
      <c r="B56" s="288">
        <v>40118</v>
      </c>
      <c r="C56" s="291">
        <v>118191</v>
      </c>
      <c r="D56" s="291">
        <v>5154.3717974797391</v>
      </c>
      <c r="E56" s="291">
        <v>2839.6532900000002</v>
      </c>
      <c r="F56" s="291">
        <v>85364</v>
      </c>
      <c r="G56" s="291">
        <v>3848.103108888447</v>
      </c>
      <c r="H56" s="291">
        <v>2120.0020260000001</v>
      </c>
      <c r="I56" s="291">
        <v>203555</v>
      </c>
      <c r="J56" s="291">
        <v>9002.4749063681866</v>
      </c>
      <c r="K56" s="291">
        <v>4959.6553160000003</v>
      </c>
      <c r="L56" s="291">
        <v>4342</v>
      </c>
      <c r="M56" s="291">
        <v>688.3048658625969</v>
      </c>
      <c r="N56" s="291">
        <v>379.20182199999999</v>
      </c>
      <c r="O56" s="291">
        <v>3394</v>
      </c>
      <c r="P56" s="291">
        <v>525.29204803792254</v>
      </c>
      <c r="Q56" s="291">
        <v>289.394586</v>
      </c>
      <c r="R56" s="291">
        <v>7736</v>
      </c>
      <c r="S56" s="291">
        <v>1213.596913900519</v>
      </c>
      <c r="T56" s="291">
        <v>668.596408</v>
      </c>
      <c r="U56" s="291">
        <v>122533</v>
      </c>
      <c r="V56" s="291">
        <v>5842.6766633423358</v>
      </c>
      <c r="W56" s="291">
        <v>3218.8551120000002</v>
      </c>
      <c r="X56" s="291">
        <v>88758</v>
      </c>
      <c r="Y56" s="291">
        <v>4373.39515692637</v>
      </c>
      <c r="Z56" s="291">
        <v>2409.396612</v>
      </c>
      <c r="AA56" s="291">
        <v>211291</v>
      </c>
      <c r="AB56" s="291">
        <v>10216.071820268709</v>
      </c>
      <c r="AC56" s="272">
        <v>5628.2517240000006</v>
      </c>
    </row>
    <row r="57" spans="2:29" collapsed="1" x14ac:dyDescent="0.25">
      <c r="B57" s="288">
        <v>40148</v>
      </c>
      <c r="C57" s="291">
        <v>137544</v>
      </c>
      <c r="D57" s="291">
        <v>6215.6451285003941</v>
      </c>
      <c r="E57" s="291">
        <v>3411.337309</v>
      </c>
      <c r="F57" s="291">
        <v>100434</v>
      </c>
      <c r="G57" s="291">
        <v>4831.9973358952138</v>
      </c>
      <c r="H57" s="291">
        <v>2651.9488240000001</v>
      </c>
      <c r="I57" s="291">
        <v>237978</v>
      </c>
      <c r="J57" s="291">
        <v>11047.642464395611</v>
      </c>
      <c r="K57" s="291">
        <v>6063.2861329999996</v>
      </c>
      <c r="L57" s="291">
        <v>4968</v>
      </c>
      <c r="M57" s="291">
        <v>842.68107278379159</v>
      </c>
      <c r="N57" s="291">
        <v>462.48930300000001</v>
      </c>
      <c r="O57" s="291">
        <v>3798</v>
      </c>
      <c r="P57" s="291">
        <v>629.64920367521506</v>
      </c>
      <c r="Q57" s="291">
        <v>345.57085799999999</v>
      </c>
      <c r="R57" s="291">
        <v>8766</v>
      </c>
      <c r="S57" s="291">
        <v>1472.3302764590071</v>
      </c>
      <c r="T57" s="291">
        <v>808.06016099999999</v>
      </c>
      <c r="U57" s="291">
        <v>142512</v>
      </c>
      <c r="V57" s="291">
        <v>7058.326201284186</v>
      </c>
      <c r="W57" s="291">
        <v>3873.8266119999998</v>
      </c>
      <c r="X57" s="291">
        <v>104232</v>
      </c>
      <c r="Y57" s="291">
        <v>5461.646539570429</v>
      </c>
      <c r="Z57" s="291">
        <v>2997.5196820000001</v>
      </c>
      <c r="AA57" s="291">
        <v>246744</v>
      </c>
      <c r="AB57" s="291">
        <v>12519.97274085461</v>
      </c>
      <c r="AC57" s="272">
        <v>6871.3462939999999</v>
      </c>
    </row>
    <row r="58" spans="2:29" hidden="1" outlineLevel="1" x14ac:dyDescent="0.25">
      <c r="B58" s="288">
        <v>40179</v>
      </c>
      <c r="C58" s="291">
        <v>147468</v>
      </c>
      <c r="D58" s="291">
        <v>5858.5162782355901</v>
      </c>
      <c r="E58" s="291">
        <v>3231.9974950000001</v>
      </c>
      <c r="F58" s="291">
        <v>103465</v>
      </c>
      <c r="G58" s="291">
        <v>4313.9666158312784</v>
      </c>
      <c r="H58" s="291">
        <v>2379.907921</v>
      </c>
      <c r="I58" s="291">
        <v>250933</v>
      </c>
      <c r="J58" s="291">
        <v>10172.48289406687</v>
      </c>
      <c r="K58" s="291">
        <v>5611.9054159999996</v>
      </c>
      <c r="L58" s="291">
        <v>5495</v>
      </c>
      <c r="M58" s="291">
        <v>854.67594886159748</v>
      </c>
      <c r="N58" s="291">
        <v>471.50343099999998</v>
      </c>
      <c r="O58" s="291">
        <v>4172</v>
      </c>
      <c r="P58" s="291">
        <v>637.94510643349952</v>
      </c>
      <c r="Q58" s="291">
        <v>351.938424</v>
      </c>
      <c r="R58" s="291">
        <v>9667</v>
      </c>
      <c r="S58" s="291">
        <v>1492.621055295097</v>
      </c>
      <c r="T58" s="291">
        <v>823.44185500000003</v>
      </c>
      <c r="U58" s="291">
        <v>152963</v>
      </c>
      <c r="V58" s="291">
        <v>6713.1922270971872</v>
      </c>
      <c r="W58" s="291">
        <v>3703.5009260000002</v>
      </c>
      <c r="X58" s="291">
        <v>107637</v>
      </c>
      <c r="Y58" s="291">
        <v>4951.9117222647783</v>
      </c>
      <c r="Z58" s="291">
        <v>2731.8463449999999</v>
      </c>
      <c r="AA58" s="291">
        <v>260600</v>
      </c>
      <c r="AB58" s="291">
        <v>11665.103949361959</v>
      </c>
      <c r="AC58" s="272">
        <v>6435.3472709999996</v>
      </c>
    </row>
    <row r="59" spans="2:29" hidden="1" outlineLevel="1" x14ac:dyDescent="0.25">
      <c r="B59" s="288">
        <v>40210</v>
      </c>
      <c r="C59" s="291">
        <v>157189</v>
      </c>
      <c r="D59" s="291">
        <v>6298.5553559457639</v>
      </c>
      <c r="E59" s="291">
        <v>3484.5200679999998</v>
      </c>
      <c r="F59" s="291">
        <v>108163</v>
      </c>
      <c r="G59" s="291">
        <v>4531.440769173867</v>
      </c>
      <c r="H59" s="291">
        <v>2506.9076009999999</v>
      </c>
      <c r="I59" s="291">
        <v>265352</v>
      </c>
      <c r="J59" s="291">
        <v>10829.996125119629</v>
      </c>
      <c r="K59" s="291">
        <v>5991.4276689999997</v>
      </c>
      <c r="L59" s="291">
        <v>5997</v>
      </c>
      <c r="M59" s="291">
        <v>863.87180568560802</v>
      </c>
      <c r="N59" s="291">
        <v>477.91572400000001</v>
      </c>
      <c r="O59" s="291">
        <v>4576</v>
      </c>
      <c r="P59" s="291">
        <v>660.11924320276739</v>
      </c>
      <c r="Q59" s="291">
        <v>365.19465500000001</v>
      </c>
      <c r="R59" s="291">
        <v>10573</v>
      </c>
      <c r="S59" s="291">
        <v>1523.991048888375</v>
      </c>
      <c r="T59" s="291">
        <v>843.11037899999997</v>
      </c>
      <c r="U59" s="291">
        <v>163186</v>
      </c>
      <c r="V59" s="291">
        <v>7162.4271616313717</v>
      </c>
      <c r="W59" s="291">
        <v>3962.4357920000002</v>
      </c>
      <c r="X59" s="291">
        <v>112739</v>
      </c>
      <c r="Y59" s="291">
        <v>5191.5600123766344</v>
      </c>
      <c r="Z59" s="291">
        <v>2872.1022560000001</v>
      </c>
      <c r="AA59" s="291">
        <v>275925</v>
      </c>
      <c r="AB59" s="291">
        <v>12353.987174008011</v>
      </c>
      <c r="AC59" s="272">
        <v>6834.5380479999994</v>
      </c>
    </row>
    <row r="60" spans="2:29" hidden="1" outlineLevel="1" x14ac:dyDescent="0.25">
      <c r="B60" s="288">
        <v>40238</v>
      </c>
      <c r="C60" s="291">
        <v>167854</v>
      </c>
      <c r="D60" s="291">
        <v>7210.1763319912661</v>
      </c>
      <c r="E60" s="291">
        <v>3992.2058029999998</v>
      </c>
      <c r="F60" s="291">
        <v>115920</v>
      </c>
      <c r="G60" s="291">
        <v>5573.733815618587</v>
      </c>
      <c r="H60" s="291">
        <v>3086.123204</v>
      </c>
      <c r="I60" s="291">
        <v>283774</v>
      </c>
      <c r="J60" s="291">
        <v>12783.910147609849</v>
      </c>
      <c r="K60" s="291">
        <v>7078.3290070000003</v>
      </c>
      <c r="L60" s="291">
        <v>6477</v>
      </c>
      <c r="M60" s="291">
        <v>993.78134756005215</v>
      </c>
      <c r="N60" s="291">
        <v>550.24724500000002</v>
      </c>
      <c r="O60" s="291">
        <v>4862</v>
      </c>
      <c r="P60" s="291">
        <v>729.136763069739</v>
      </c>
      <c r="Q60" s="291">
        <v>403.71606500000001</v>
      </c>
      <c r="R60" s="291">
        <v>11339</v>
      </c>
      <c r="S60" s="291">
        <v>1722.918110629791</v>
      </c>
      <c r="T60" s="291">
        <v>953.96330999999998</v>
      </c>
      <c r="U60" s="291">
        <v>174331</v>
      </c>
      <c r="V60" s="291">
        <v>8203.9576795513185</v>
      </c>
      <c r="W60" s="291">
        <v>4542.4530479999994</v>
      </c>
      <c r="X60" s="291">
        <v>120782</v>
      </c>
      <c r="Y60" s="291">
        <v>6302.8705786883256</v>
      </c>
      <c r="Z60" s="291">
        <v>3489.8392690000001</v>
      </c>
      <c r="AA60" s="291">
        <v>295113</v>
      </c>
      <c r="AB60" s="291">
        <v>14506.82825823965</v>
      </c>
      <c r="AC60" s="272">
        <v>8032.2923170000004</v>
      </c>
    </row>
    <row r="61" spans="2:29" hidden="1" outlineLevel="1" x14ac:dyDescent="0.25">
      <c r="B61" s="288">
        <v>40269</v>
      </c>
      <c r="C61" s="291">
        <v>172340</v>
      </c>
      <c r="D61" s="291">
        <v>6352.148224714756</v>
      </c>
      <c r="E61" s="291">
        <v>3533.379966</v>
      </c>
      <c r="F61" s="291">
        <v>118241</v>
      </c>
      <c r="G61" s="291">
        <v>4655.2758371924529</v>
      </c>
      <c r="H61" s="291">
        <v>2589.4953639999999</v>
      </c>
      <c r="I61" s="291">
        <v>290581</v>
      </c>
      <c r="J61" s="291">
        <v>11007.42406190721</v>
      </c>
      <c r="K61" s="291">
        <v>6122.8753299999998</v>
      </c>
      <c r="L61" s="291">
        <v>6887</v>
      </c>
      <c r="M61" s="291">
        <v>991.55741437657343</v>
      </c>
      <c r="N61" s="291">
        <v>551.55342399999995</v>
      </c>
      <c r="O61" s="291">
        <v>5130</v>
      </c>
      <c r="P61" s="291">
        <v>724.39909262944184</v>
      </c>
      <c r="Q61" s="291">
        <v>402.94671199999999</v>
      </c>
      <c r="R61" s="291">
        <v>12017</v>
      </c>
      <c r="S61" s="291">
        <v>1715.956507006015</v>
      </c>
      <c r="T61" s="291">
        <v>954.500136</v>
      </c>
      <c r="U61" s="291">
        <v>179227</v>
      </c>
      <c r="V61" s="291">
        <v>7343.7056390913294</v>
      </c>
      <c r="W61" s="291">
        <v>4084.9333900000001</v>
      </c>
      <c r="X61" s="291">
        <v>123371</v>
      </c>
      <c r="Y61" s="291">
        <v>5379.6749298218947</v>
      </c>
      <c r="Z61" s="291">
        <v>2992.4420759999998</v>
      </c>
      <c r="AA61" s="291">
        <v>302598</v>
      </c>
      <c r="AB61" s="291">
        <v>12723.38056891323</v>
      </c>
      <c r="AC61" s="272">
        <v>7077.3754660000004</v>
      </c>
    </row>
    <row r="62" spans="2:29" hidden="1" outlineLevel="1" x14ac:dyDescent="0.25">
      <c r="B62" s="288">
        <v>40299</v>
      </c>
      <c r="C62" s="291">
        <v>177041</v>
      </c>
      <c r="D62" s="291">
        <v>6587.5178381194219</v>
      </c>
      <c r="E62" s="291">
        <v>3677.4894800000002</v>
      </c>
      <c r="F62" s="291">
        <v>120927</v>
      </c>
      <c r="G62" s="291">
        <v>4973.3393137268013</v>
      </c>
      <c r="H62" s="291">
        <v>2776.372445</v>
      </c>
      <c r="I62" s="291">
        <v>297968</v>
      </c>
      <c r="J62" s="291">
        <v>11560.857151846219</v>
      </c>
      <c r="K62" s="291">
        <v>6453.8619250000002</v>
      </c>
      <c r="L62" s="291">
        <v>7424</v>
      </c>
      <c r="M62" s="291">
        <v>1088.89088043419</v>
      </c>
      <c r="N62" s="291">
        <v>607.87459799999999</v>
      </c>
      <c r="O62" s="291">
        <v>5506</v>
      </c>
      <c r="P62" s="291">
        <v>783.58305670824132</v>
      </c>
      <c r="Q62" s="291">
        <v>437.436151</v>
      </c>
      <c r="R62" s="291">
        <v>12930</v>
      </c>
      <c r="S62" s="291">
        <v>1872.4739371424309</v>
      </c>
      <c r="T62" s="291">
        <v>1045.310749</v>
      </c>
      <c r="U62" s="291">
        <v>184465</v>
      </c>
      <c r="V62" s="291">
        <v>7676.4087185536118</v>
      </c>
      <c r="W62" s="291">
        <v>4285.3640780000014</v>
      </c>
      <c r="X62" s="291">
        <v>126433</v>
      </c>
      <c r="Y62" s="291">
        <v>5756.9223704350416</v>
      </c>
      <c r="Z62" s="291">
        <v>3213.8085959999999</v>
      </c>
      <c r="AA62" s="291">
        <v>310898</v>
      </c>
      <c r="AB62" s="291">
        <v>13433.331088988651</v>
      </c>
      <c r="AC62" s="272">
        <v>7499.1726740000004</v>
      </c>
    </row>
    <row r="63" spans="2:29" hidden="1" outlineLevel="1" x14ac:dyDescent="0.25">
      <c r="B63" s="288">
        <v>40330</v>
      </c>
      <c r="C63" s="291">
        <v>183571</v>
      </c>
      <c r="D63" s="291">
        <v>6992.6238518519067</v>
      </c>
      <c r="E63" s="291">
        <v>3903.6546229999999</v>
      </c>
      <c r="F63" s="291">
        <v>125869</v>
      </c>
      <c r="G63" s="291">
        <v>5037.4700628068849</v>
      </c>
      <c r="H63" s="291">
        <v>2812.1837690000002</v>
      </c>
      <c r="I63" s="291">
        <v>309440</v>
      </c>
      <c r="J63" s="291">
        <v>12030.09391465879</v>
      </c>
      <c r="K63" s="291">
        <v>6715.8383919999997</v>
      </c>
      <c r="L63" s="291">
        <v>8152</v>
      </c>
      <c r="M63" s="291">
        <v>1321.3210574200921</v>
      </c>
      <c r="N63" s="291">
        <v>737.63170500000001</v>
      </c>
      <c r="O63" s="291">
        <v>6003</v>
      </c>
      <c r="P63" s="291">
        <v>930.39550778594617</v>
      </c>
      <c r="Q63" s="291">
        <v>519.39626699999997</v>
      </c>
      <c r="R63" s="291">
        <v>14155</v>
      </c>
      <c r="S63" s="291">
        <v>2251.716565206038</v>
      </c>
      <c r="T63" s="291">
        <v>1257.0279720000001</v>
      </c>
      <c r="U63" s="291">
        <v>191723</v>
      </c>
      <c r="V63" s="291">
        <v>8313.9449092719988</v>
      </c>
      <c r="W63" s="291">
        <v>4641.2863280000001</v>
      </c>
      <c r="X63" s="291">
        <v>131872</v>
      </c>
      <c r="Y63" s="291">
        <v>5967.8655705928313</v>
      </c>
      <c r="Z63" s="291">
        <v>3331.5800359999998</v>
      </c>
      <c r="AA63" s="291">
        <v>323595</v>
      </c>
      <c r="AB63" s="291">
        <v>14281.810479864829</v>
      </c>
      <c r="AC63" s="272">
        <v>7972.8663640000004</v>
      </c>
    </row>
    <row r="64" spans="2:29" hidden="1" outlineLevel="1" x14ac:dyDescent="0.25">
      <c r="B64" s="288">
        <v>40360</v>
      </c>
      <c r="C64" s="291">
        <v>187484</v>
      </c>
      <c r="D64" s="291">
        <v>12419.927134692751</v>
      </c>
      <c r="E64" s="291">
        <v>6978.0038930000001</v>
      </c>
      <c r="F64" s="291">
        <v>129748</v>
      </c>
      <c r="G64" s="291">
        <v>8928.408753868247</v>
      </c>
      <c r="H64" s="291">
        <v>5016.3314460000001</v>
      </c>
      <c r="I64" s="291">
        <v>317232</v>
      </c>
      <c r="J64" s="291">
        <v>21348.335888560989</v>
      </c>
      <c r="K64" s="291">
        <v>11994.335338999999</v>
      </c>
      <c r="L64" s="291">
        <v>8702</v>
      </c>
      <c r="M64" s="291">
        <v>1291.354680167208</v>
      </c>
      <c r="N64" s="291">
        <v>725.53388500000005</v>
      </c>
      <c r="O64" s="291">
        <v>6395</v>
      </c>
      <c r="P64" s="291">
        <v>944.81014019949862</v>
      </c>
      <c r="Q64" s="291">
        <v>530.83152299999995</v>
      </c>
      <c r="R64" s="291">
        <v>15097</v>
      </c>
      <c r="S64" s="291">
        <v>2236.164820366706</v>
      </c>
      <c r="T64" s="291">
        <v>1256.3654079999999</v>
      </c>
      <c r="U64" s="291">
        <v>196186</v>
      </c>
      <c r="V64" s="291">
        <v>13711.281814859951</v>
      </c>
      <c r="W64" s="291">
        <v>7703.5377779999999</v>
      </c>
      <c r="X64" s="291">
        <v>136143</v>
      </c>
      <c r="Y64" s="291">
        <v>9873.2188940677461</v>
      </c>
      <c r="Z64" s="291">
        <v>5547.162969</v>
      </c>
      <c r="AA64" s="291">
        <v>332329</v>
      </c>
      <c r="AB64" s="291">
        <v>23584.500708927699</v>
      </c>
      <c r="AC64" s="272">
        <v>13250.700747000001</v>
      </c>
    </row>
    <row r="65" spans="2:29" hidden="1" outlineLevel="1" x14ac:dyDescent="0.25">
      <c r="B65" s="288">
        <v>40391</v>
      </c>
      <c r="C65" s="291">
        <v>192848</v>
      </c>
      <c r="D65" s="291">
        <v>13251.479784388061</v>
      </c>
      <c r="E65" s="291">
        <v>7437.8836940000001</v>
      </c>
      <c r="F65" s="291">
        <v>133983</v>
      </c>
      <c r="G65" s="291">
        <v>9326.1389243929643</v>
      </c>
      <c r="H65" s="291">
        <v>5234.6407920000001</v>
      </c>
      <c r="I65" s="291">
        <v>326831</v>
      </c>
      <c r="J65" s="291">
        <v>22577.618708781029</v>
      </c>
      <c r="K65" s="291">
        <v>12672.524486</v>
      </c>
      <c r="L65" s="291">
        <v>9142</v>
      </c>
      <c r="M65" s="291">
        <v>1320.889304562123</v>
      </c>
      <c r="N65" s="291">
        <v>741.39803099999995</v>
      </c>
      <c r="O65" s="291">
        <v>6680</v>
      </c>
      <c r="P65" s="291">
        <v>970.73026385668641</v>
      </c>
      <c r="Q65" s="291">
        <v>544.85830399999998</v>
      </c>
      <c r="R65" s="291">
        <v>15822</v>
      </c>
      <c r="S65" s="291">
        <v>2291.6195684188101</v>
      </c>
      <c r="T65" s="291">
        <v>1286.256335</v>
      </c>
      <c r="U65" s="291">
        <v>201990</v>
      </c>
      <c r="V65" s="291">
        <v>14572.36908895019</v>
      </c>
      <c r="W65" s="291">
        <v>8179.2817249999998</v>
      </c>
      <c r="X65" s="291">
        <v>140663</v>
      </c>
      <c r="Y65" s="291">
        <v>10296.86918824965</v>
      </c>
      <c r="Z65" s="291">
        <v>5779.4990959999996</v>
      </c>
      <c r="AA65" s="291">
        <v>342653</v>
      </c>
      <c r="AB65" s="291">
        <v>24869.238277199838</v>
      </c>
      <c r="AC65" s="272">
        <v>13958.780821</v>
      </c>
    </row>
    <row r="66" spans="2:29" hidden="1" outlineLevel="1" x14ac:dyDescent="0.25">
      <c r="B66" s="288">
        <v>40422</v>
      </c>
      <c r="C66" s="291">
        <v>198415</v>
      </c>
      <c r="D66" s="291">
        <v>12882.589366388431</v>
      </c>
      <c r="E66" s="291">
        <v>7259.7487270000001</v>
      </c>
      <c r="F66" s="291">
        <v>138718</v>
      </c>
      <c r="G66" s="291">
        <v>9172.3183122558803</v>
      </c>
      <c r="H66" s="291">
        <v>5168.8930149999997</v>
      </c>
      <c r="I66" s="291">
        <v>337133</v>
      </c>
      <c r="J66" s="291">
        <v>22054.907678644311</v>
      </c>
      <c r="K66" s="291">
        <v>12428.641742</v>
      </c>
      <c r="L66" s="291">
        <v>9139</v>
      </c>
      <c r="M66" s="291">
        <v>1236.4786593055589</v>
      </c>
      <c r="N66" s="291">
        <v>696.79503999999997</v>
      </c>
      <c r="O66" s="291">
        <v>6646</v>
      </c>
      <c r="P66" s="291">
        <v>888.38779863344632</v>
      </c>
      <c r="Q66" s="291">
        <v>500.634772</v>
      </c>
      <c r="R66" s="291">
        <v>15785</v>
      </c>
      <c r="S66" s="291">
        <v>2124.8664579390061</v>
      </c>
      <c r="T66" s="291">
        <v>1197.4298120000001</v>
      </c>
      <c r="U66" s="291">
        <v>207554</v>
      </c>
      <c r="V66" s="291">
        <v>14119.06802569399</v>
      </c>
      <c r="W66" s="291">
        <v>7956.5437670000001</v>
      </c>
      <c r="X66" s="291">
        <v>145364</v>
      </c>
      <c r="Y66" s="291">
        <v>10060.70611088933</v>
      </c>
      <c r="Z66" s="291">
        <v>5669.527787</v>
      </c>
      <c r="AA66" s="291">
        <v>352918</v>
      </c>
      <c r="AB66" s="291">
        <v>24179.77413658331</v>
      </c>
      <c r="AC66" s="272">
        <v>13626.071554</v>
      </c>
    </row>
    <row r="67" spans="2:29" hidden="1" outlineLevel="1" x14ac:dyDescent="0.25">
      <c r="B67" s="288">
        <v>40452</v>
      </c>
      <c r="C67" s="291">
        <v>204343</v>
      </c>
      <c r="D67" s="291">
        <v>14018.01397274068</v>
      </c>
      <c r="E67" s="291">
        <v>7907.3420169999999</v>
      </c>
      <c r="F67" s="291">
        <v>143664</v>
      </c>
      <c r="G67" s="291">
        <v>10045.230540203769</v>
      </c>
      <c r="H67" s="291">
        <v>5666.357137</v>
      </c>
      <c r="I67" s="291">
        <v>348007</v>
      </c>
      <c r="J67" s="291">
        <v>24063.24451294445</v>
      </c>
      <c r="K67" s="291">
        <v>13573.699154</v>
      </c>
      <c r="L67" s="291">
        <v>9374</v>
      </c>
      <c r="M67" s="291">
        <v>1304.1349814757091</v>
      </c>
      <c r="N67" s="291">
        <v>735.64210700000001</v>
      </c>
      <c r="O67" s="291">
        <v>6792</v>
      </c>
      <c r="P67" s="291">
        <v>931.85798864934543</v>
      </c>
      <c r="Q67" s="291">
        <v>525.64648899999997</v>
      </c>
      <c r="R67" s="291">
        <v>16166</v>
      </c>
      <c r="S67" s="291">
        <v>2235.9929701250549</v>
      </c>
      <c r="T67" s="291">
        <v>1261.2885960000001</v>
      </c>
      <c r="U67" s="291">
        <v>213717</v>
      </c>
      <c r="V67" s="291">
        <v>15322.148954216391</v>
      </c>
      <c r="W67" s="291">
        <v>8642.9841240000005</v>
      </c>
      <c r="X67" s="291">
        <v>150456</v>
      </c>
      <c r="Y67" s="291">
        <v>10977.08852885311</v>
      </c>
      <c r="Z67" s="291">
        <v>6192.0036259999997</v>
      </c>
      <c r="AA67" s="291">
        <v>364173</v>
      </c>
      <c r="AB67" s="291">
        <v>26299.237483069501</v>
      </c>
      <c r="AC67" s="272">
        <v>14834.98775</v>
      </c>
    </row>
    <row r="68" spans="2:29" hidden="1" outlineLevel="1" x14ac:dyDescent="0.25">
      <c r="B68" s="288">
        <v>40483</v>
      </c>
      <c r="C68" s="291">
        <v>211646</v>
      </c>
      <c r="D68" s="291">
        <v>14854.980863020201</v>
      </c>
      <c r="E68" s="291">
        <v>8385.3597800000007</v>
      </c>
      <c r="F68" s="291">
        <v>150888</v>
      </c>
      <c r="G68" s="291">
        <v>10753.21505871804</v>
      </c>
      <c r="H68" s="291">
        <v>6069.9894459999996</v>
      </c>
      <c r="I68" s="291">
        <v>362534</v>
      </c>
      <c r="J68" s="291">
        <v>25608.195921738239</v>
      </c>
      <c r="K68" s="291">
        <v>14455.349226</v>
      </c>
      <c r="L68" s="291">
        <v>9728</v>
      </c>
      <c r="M68" s="291">
        <v>1407.183601113019</v>
      </c>
      <c r="N68" s="291">
        <v>794.32891099999995</v>
      </c>
      <c r="O68" s="291">
        <v>7036</v>
      </c>
      <c r="P68" s="291">
        <v>1009.000521081851</v>
      </c>
      <c r="Q68" s="291">
        <v>569.56198500000005</v>
      </c>
      <c r="R68" s="291">
        <v>16764</v>
      </c>
      <c r="S68" s="291">
        <v>2416.1841221948712</v>
      </c>
      <c r="T68" s="291">
        <v>1363.8908960000001</v>
      </c>
      <c r="U68" s="291">
        <v>221374</v>
      </c>
      <c r="V68" s="291">
        <v>16262.16446413322</v>
      </c>
      <c r="W68" s="291">
        <v>9179.6886910000012</v>
      </c>
      <c r="X68" s="291">
        <v>157924</v>
      </c>
      <c r="Y68" s="291">
        <v>11762.215579799889</v>
      </c>
      <c r="Z68" s="291">
        <v>6639.5514309999999</v>
      </c>
      <c r="AA68" s="291">
        <v>379298</v>
      </c>
      <c r="AB68" s="291">
        <v>28024.38004393311</v>
      </c>
      <c r="AC68" s="272">
        <v>15819.240121999999</v>
      </c>
    </row>
    <row r="69" spans="2:29" collapsed="1" x14ac:dyDescent="0.25">
      <c r="B69" s="288">
        <v>40513</v>
      </c>
      <c r="C69" s="291">
        <v>215860</v>
      </c>
      <c r="D69" s="291">
        <v>14688.731352866511</v>
      </c>
      <c r="E69" s="291">
        <v>8301.2893170000007</v>
      </c>
      <c r="F69" s="291">
        <v>154356</v>
      </c>
      <c r="G69" s="291">
        <v>10649.159503811161</v>
      </c>
      <c r="H69" s="291">
        <v>6018.3382689999999</v>
      </c>
      <c r="I69" s="291">
        <v>370216</v>
      </c>
      <c r="J69" s="291">
        <v>25337.89085667767</v>
      </c>
      <c r="K69" s="291">
        <v>14319.627586000001</v>
      </c>
      <c r="L69" s="291">
        <v>10094</v>
      </c>
      <c r="M69" s="291">
        <v>1451.7566375258809</v>
      </c>
      <c r="N69" s="291">
        <v>820.45559800000001</v>
      </c>
      <c r="O69" s="291">
        <v>7277</v>
      </c>
      <c r="P69" s="291">
        <v>1042.926412080456</v>
      </c>
      <c r="Q69" s="291">
        <v>589.40651000000003</v>
      </c>
      <c r="R69" s="291">
        <v>17371</v>
      </c>
      <c r="S69" s="291">
        <v>2494.6830496063371</v>
      </c>
      <c r="T69" s="291">
        <v>1409.862108</v>
      </c>
      <c r="U69" s="291">
        <v>225954</v>
      </c>
      <c r="V69" s="291">
        <v>16140.48799039239</v>
      </c>
      <c r="W69" s="291">
        <v>9121.7449150000011</v>
      </c>
      <c r="X69" s="291">
        <v>161633</v>
      </c>
      <c r="Y69" s="291">
        <v>11692.085915891619</v>
      </c>
      <c r="Z69" s="291">
        <v>6607.7447789999997</v>
      </c>
      <c r="AA69" s="291">
        <v>387587</v>
      </c>
      <c r="AB69" s="291">
        <v>27832.573906284011</v>
      </c>
      <c r="AC69" s="272">
        <v>15729.489694</v>
      </c>
    </row>
    <row r="70" spans="2:29" hidden="1" outlineLevel="1" x14ac:dyDescent="0.25">
      <c r="B70" s="288">
        <v>40544</v>
      </c>
      <c r="C70" s="291">
        <v>216052</v>
      </c>
      <c r="D70" s="291">
        <v>14345.93146321625</v>
      </c>
      <c r="E70" s="291">
        <v>8129.5038379999996</v>
      </c>
      <c r="F70" s="291">
        <v>156801</v>
      </c>
      <c r="G70" s="291">
        <v>10875.405958462479</v>
      </c>
      <c r="H70" s="291">
        <v>6162.8382030000002</v>
      </c>
      <c r="I70" s="291">
        <v>372853</v>
      </c>
      <c r="J70" s="291">
        <v>25221.337421678742</v>
      </c>
      <c r="K70" s="291">
        <v>14292.342041</v>
      </c>
      <c r="L70" s="291">
        <v>10664</v>
      </c>
      <c r="M70" s="291">
        <v>1665.0355810853271</v>
      </c>
      <c r="N70" s="291">
        <v>943.53672200000005</v>
      </c>
      <c r="O70" s="291">
        <v>7665</v>
      </c>
      <c r="P70" s="291">
        <v>1194.560849395577</v>
      </c>
      <c r="Q70" s="291">
        <v>676.92969500000004</v>
      </c>
      <c r="R70" s="291">
        <v>18329</v>
      </c>
      <c r="S70" s="291">
        <v>2859.596430480904</v>
      </c>
      <c r="T70" s="291">
        <v>1620.4664170000001</v>
      </c>
      <c r="U70" s="291">
        <v>226716</v>
      </c>
      <c r="V70" s="291">
        <v>16010.96704430158</v>
      </c>
      <c r="W70" s="291">
        <v>9073.0405599999995</v>
      </c>
      <c r="X70" s="291">
        <v>164466</v>
      </c>
      <c r="Y70" s="291">
        <v>12069.96680785806</v>
      </c>
      <c r="Z70" s="291">
        <v>6839.7678980000001</v>
      </c>
      <c r="AA70" s="291">
        <v>391182</v>
      </c>
      <c r="AB70" s="291">
        <v>28080.93385215964</v>
      </c>
      <c r="AC70" s="272">
        <v>15912.808458</v>
      </c>
    </row>
    <row r="71" spans="2:29" hidden="1" outlineLevel="1" x14ac:dyDescent="0.25">
      <c r="B71" s="288">
        <v>40575</v>
      </c>
      <c r="C71" s="291">
        <v>221369</v>
      </c>
      <c r="D71" s="291">
        <v>15534.054516214361</v>
      </c>
      <c r="E71" s="291">
        <v>8823.0395110000009</v>
      </c>
      <c r="F71" s="291">
        <v>159862</v>
      </c>
      <c r="G71" s="291">
        <v>11071.101398660479</v>
      </c>
      <c r="H71" s="291">
        <v>6288.1693230000001</v>
      </c>
      <c r="I71" s="291">
        <v>381231</v>
      </c>
      <c r="J71" s="291">
        <v>26605.155914874838</v>
      </c>
      <c r="K71" s="291">
        <v>15111.208833999999</v>
      </c>
      <c r="L71" s="291">
        <v>10862</v>
      </c>
      <c r="M71" s="291">
        <v>1485.518959989181</v>
      </c>
      <c r="N71" s="291">
        <v>843.74575000000004</v>
      </c>
      <c r="O71" s="291">
        <v>7770</v>
      </c>
      <c r="P71" s="291">
        <v>1048.7969436777039</v>
      </c>
      <c r="Q71" s="291">
        <v>595.69617600000004</v>
      </c>
      <c r="R71" s="291">
        <v>18632</v>
      </c>
      <c r="S71" s="291">
        <v>2534.3159036668849</v>
      </c>
      <c r="T71" s="291">
        <v>1439.441926</v>
      </c>
      <c r="U71" s="291">
        <v>232231</v>
      </c>
      <c r="V71" s="291">
        <v>17019.573476203539</v>
      </c>
      <c r="W71" s="291">
        <v>9666.7852610000009</v>
      </c>
      <c r="X71" s="291">
        <v>167632</v>
      </c>
      <c r="Y71" s="291">
        <v>12119.89834233818</v>
      </c>
      <c r="Z71" s="291">
        <v>6883.8654990000005</v>
      </c>
      <c r="AA71" s="291">
        <v>399863</v>
      </c>
      <c r="AB71" s="291">
        <v>29139.471818541719</v>
      </c>
      <c r="AC71" s="272">
        <v>16550.65076</v>
      </c>
    </row>
    <row r="72" spans="2:29" hidden="1" outlineLevel="1" x14ac:dyDescent="0.25">
      <c r="B72" s="288">
        <v>40603</v>
      </c>
      <c r="C72" s="291">
        <v>222893</v>
      </c>
      <c r="D72" s="291">
        <v>14313.081082781961</v>
      </c>
      <c r="E72" s="291">
        <v>8191.7163389999996</v>
      </c>
      <c r="F72" s="291">
        <v>161524</v>
      </c>
      <c r="G72" s="291">
        <v>10556.314840169691</v>
      </c>
      <c r="H72" s="291">
        <v>6041.6297690000001</v>
      </c>
      <c r="I72" s="291">
        <v>384417</v>
      </c>
      <c r="J72" s="291">
        <v>24869.395922951651</v>
      </c>
      <c r="K72" s="291">
        <v>14233.346108</v>
      </c>
      <c r="L72" s="291">
        <v>11369</v>
      </c>
      <c r="M72" s="291">
        <v>1727.0300437057811</v>
      </c>
      <c r="N72" s="291">
        <v>988.42032300000005</v>
      </c>
      <c r="O72" s="291">
        <v>8148</v>
      </c>
      <c r="P72" s="291">
        <v>1218.6899015031941</v>
      </c>
      <c r="Q72" s="291">
        <v>697.48518300000001</v>
      </c>
      <c r="R72" s="291">
        <v>19517</v>
      </c>
      <c r="S72" s="291">
        <v>2945.7199452089749</v>
      </c>
      <c r="T72" s="291">
        <v>1685.9055060000001</v>
      </c>
      <c r="U72" s="291">
        <v>234262</v>
      </c>
      <c r="V72" s="291">
        <v>16040.11112648774</v>
      </c>
      <c r="W72" s="291">
        <v>9180.136661999999</v>
      </c>
      <c r="X72" s="291">
        <v>169672</v>
      </c>
      <c r="Y72" s="291">
        <v>11775.004741672879</v>
      </c>
      <c r="Z72" s="291">
        <v>6739.1149519999999</v>
      </c>
      <c r="AA72" s="291">
        <v>403934</v>
      </c>
      <c r="AB72" s="291">
        <v>27815.115868160621</v>
      </c>
      <c r="AC72" s="272">
        <v>15919.251614000001</v>
      </c>
    </row>
    <row r="73" spans="2:29" hidden="1" outlineLevel="1" x14ac:dyDescent="0.25">
      <c r="B73" s="288">
        <v>40634</v>
      </c>
      <c r="C73" s="291">
        <v>222010</v>
      </c>
      <c r="D73" s="291">
        <v>13529.795020608761</v>
      </c>
      <c r="E73" s="291">
        <v>7768.1213120000002</v>
      </c>
      <c r="F73" s="291">
        <v>161901</v>
      </c>
      <c r="G73" s="291">
        <v>10038.4288300832</v>
      </c>
      <c r="H73" s="291">
        <v>5763.5561230000003</v>
      </c>
      <c r="I73" s="291">
        <v>383911</v>
      </c>
      <c r="J73" s="291">
        <v>23568.223850691949</v>
      </c>
      <c r="K73" s="291">
        <v>13531.677435</v>
      </c>
      <c r="L73" s="291">
        <v>11684</v>
      </c>
      <c r="M73" s="291">
        <v>1470.7889494523181</v>
      </c>
      <c r="N73" s="291">
        <v>844.45233399999995</v>
      </c>
      <c r="O73" s="291">
        <v>8406</v>
      </c>
      <c r="P73" s="291">
        <v>1047.782569147955</v>
      </c>
      <c r="Q73" s="291">
        <v>601.58354899999995</v>
      </c>
      <c r="R73" s="291">
        <v>20090</v>
      </c>
      <c r="S73" s="291">
        <v>2518.5715186002731</v>
      </c>
      <c r="T73" s="291">
        <v>1446.035883</v>
      </c>
      <c r="U73" s="291">
        <v>233694</v>
      </c>
      <c r="V73" s="291">
        <v>15000.58397006107</v>
      </c>
      <c r="W73" s="291">
        <v>8612.5736460000007</v>
      </c>
      <c r="X73" s="291">
        <v>170307</v>
      </c>
      <c r="Y73" s="291">
        <v>11086.21139923115</v>
      </c>
      <c r="Z73" s="291">
        <v>6365.1396720000002</v>
      </c>
      <c r="AA73" s="291">
        <v>404001</v>
      </c>
      <c r="AB73" s="291">
        <v>26086.795369292231</v>
      </c>
      <c r="AC73" s="272">
        <v>14977.713318</v>
      </c>
    </row>
    <row r="74" spans="2:29" hidden="1" outlineLevel="1" x14ac:dyDescent="0.25">
      <c r="B74" s="288">
        <v>40664</v>
      </c>
      <c r="C74" s="291">
        <v>223751</v>
      </c>
      <c r="D74" s="291">
        <v>14547.39796478292</v>
      </c>
      <c r="E74" s="291">
        <v>8385.7735599999996</v>
      </c>
      <c r="F74" s="291">
        <v>165419</v>
      </c>
      <c r="G74" s="291">
        <v>11176.385608130089</v>
      </c>
      <c r="H74" s="291">
        <v>6442.5706339999997</v>
      </c>
      <c r="I74" s="291">
        <v>389170</v>
      </c>
      <c r="J74" s="291">
        <v>25723.783572913009</v>
      </c>
      <c r="K74" s="291">
        <v>14828.344193999999</v>
      </c>
      <c r="L74" s="291">
        <v>12497</v>
      </c>
      <c r="M74" s="291">
        <v>1970.8181087067719</v>
      </c>
      <c r="N74" s="291">
        <v>1136.068074</v>
      </c>
      <c r="O74" s="291">
        <v>9044</v>
      </c>
      <c r="P74" s="291">
        <v>1447.35769820475</v>
      </c>
      <c r="Q74" s="291">
        <v>834.32198300000005</v>
      </c>
      <c r="R74" s="291">
        <v>21541</v>
      </c>
      <c r="S74" s="291">
        <v>3418.1758069115208</v>
      </c>
      <c r="T74" s="291">
        <v>1970.3900570000001</v>
      </c>
      <c r="U74" s="291">
        <v>236248</v>
      </c>
      <c r="V74" s="291">
        <v>16518.21607348969</v>
      </c>
      <c r="W74" s="291">
        <v>9521.8416340000003</v>
      </c>
      <c r="X74" s="291">
        <v>174463</v>
      </c>
      <c r="Y74" s="291">
        <v>12623.74330633484</v>
      </c>
      <c r="Z74" s="291">
        <v>7276.8926170000004</v>
      </c>
      <c r="AA74" s="291">
        <v>410711</v>
      </c>
      <c r="AB74" s="291">
        <v>29141.95937982453</v>
      </c>
      <c r="AC74" s="272">
        <v>16798.734251000002</v>
      </c>
    </row>
    <row r="75" spans="2:29" hidden="1" outlineLevel="1" x14ac:dyDescent="0.25">
      <c r="B75" s="288">
        <v>40695</v>
      </c>
      <c r="C75" s="291">
        <v>229420</v>
      </c>
      <c r="D75" s="291">
        <v>15589.863515191329</v>
      </c>
      <c r="E75" s="291">
        <v>9001.9484850000008</v>
      </c>
      <c r="F75" s="291">
        <v>168072</v>
      </c>
      <c r="G75" s="291">
        <v>11152.440777404991</v>
      </c>
      <c r="H75" s="291">
        <v>6439.6777599999996</v>
      </c>
      <c r="I75" s="291">
        <v>397492</v>
      </c>
      <c r="J75" s="291">
        <v>26742.30429259632</v>
      </c>
      <c r="K75" s="291">
        <v>15441.626244999999</v>
      </c>
      <c r="L75" s="291">
        <v>13001</v>
      </c>
      <c r="M75" s="291">
        <v>1879.448938732156</v>
      </c>
      <c r="N75" s="291">
        <v>1085.2373729999999</v>
      </c>
      <c r="O75" s="291">
        <v>9368</v>
      </c>
      <c r="P75" s="291">
        <v>1327.219113295841</v>
      </c>
      <c r="Q75" s="291">
        <v>766.367074</v>
      </c>
      <c r="R75" s="291">
        <v>22369</v>
      </c>
      <c r="S75" s="291">
        <v>3206.6680520279961</v>
      </c>
      <c r="T75" s="291">
        <v>1851.6044469999999</v>
      </c>
      <c r="U75" s="291">
        <v>242421</v>
      </c>
      <c r="V75" s="291">
        <v>17469.312453923489</v>
      </c>
      <c r="W75" s="291">
        <v>10087.185858000001</v>
      </c>
      <c r="X75" s="291">
        <v>177440</v>
      </c>
      <c r="Y75" s="291">
        <v>12479.65989070083</v>
      </c>
      <c r="Z75" s="291">
        <v>7206.0448339999994</v>
      </c>
      <c r="AA75" s="291">
        <v>419861</v>
      </c>
      <c r="AB75" s="291">
        <v>29948.972344624312</v>
      </c>
      <c r="AC75" s="272">
        <v>17293.230692000001</v>
      </c>
    </row>
    <row r="76" spans="2:29" hidden="1" outlineLevel="1" x14ac:dyDescent="0.25">
      <c r="B76" s="288">
        <v>40725</v>
      </c>
      <c r="C76" s="291">
        <v>232716</v>
      </c>
      <c r="D76" s="291">
        <v>19254.19957081704</v>
      </c>
      <c r="E76" s="291">
        <v>11131.936645</v>
      </c>
      <c r="F76" s="291">
        <v>169626</v>
      </c>
      <c r="G76" s="291">
        <v>13966.27862281518</v>
      </c>
      <c r="H76" s="291">
        <v>8074.6918729999998</v>
      </c>
      <c r="I76" s="291">
        <v>402342</v>
      </c>
      <c r="J76" s="291">
        <v>33220.478193632232</v>
      </c>
      <c r="K76" s="291">
        <v>19206.628518000001</v>
      </c>
      <c r="L76" s="291">
        <v>13322</v>
      </c>
      <c r="M76" s="291">
        <v>1870.568580569746</v>
      </c>
      <c r="N76" s="291">
        <v>1081.480996</v>
      </c>
      <c r="O76" s="291">
        <v>9629</v>
      </c>
      <c r="P76" s="291">
        <v>1359.34925515086</v>
      </c>
      <c r="Q76" s="291">
        <v>785.91632600000003</v>
      </c>
      <c r="R76" s="291">
        <v>22951</v>
      </c>
      <c r="S76" s="291">
        <v>3229.917835720606</v>
      </c>
      <c r="T76" s="291">
        <v>1867.397322</v>
      </c>
      <c r="U76" s="291">
        <v>246038</v>
      </c>
      <c r="V76" s="291">
        <v>21124.76815138679</v>
      </c>
      <c r="W76" s="291">
        <v>12213.417641</v>
      </c>
      <c r="X76" s="291">
        <v>179255</v>
      </c>
      <c r="Y76" s="291">
        <v>15325.627877966041</v>
      </c>
      <c r="Z76" s="291">
        <v>8860.6081990000002</v>
      </c>
      <c r="AA76" s="291">
        <v>425293</v>
      </c>
      <c r="AB76" s="291">
        <v>36450.396029352843</v>
      </c>
      <c r="AC76" s="272">
        <v>21074.025839999998</v>
      </c>
    </row>
    <row r="77" spans="2:29" hidden="1" outlineLevel="1" x14ac:dyDescent="0.25">
      <c r="B77" s="288">
        <v>40756</v>
      </c>
      <c r="C77" s="291">
        <v>237643</v>
      </c>
      <c r="D77" s="291">
        <v>20145.63324863301</v>
      </c>
      <c r="E77" s="291">
        <v>11666.210709000001</v>
      </c>
      <c r="F77" s="291">
        <v>172104</v>
      </c>
      <c r="G77" s="291">
        <v>14541.61203037612</v>
      </c>
      <c r="H77" s="291">
        <v>8420.9569339999998</v>
      </c>
      <c r="I77" s="291">
        <v>409747</v>
      </c>
      <c r="J77" s="291">
        <v>34687.245279009127</v>
      </c>
      <c r="K77" s="291">
        <v>20087.167643000001</v>
      </c>
      <c r="L77" s="291">
        <v>13665</v>
      </c>
      <c r="M77" s="291">
        <v>1937.491085090624</v>
      </c>
      <c r="N77" s="291">
        <v>1121.9890170000001</v>
      </c>
      <c r="O77" s="291">
        <v>9887</v>
      </c>
      <c r="P77" s="291">
        <v>1415.665381547155</v>
      </c>
      <c r="Q77" s="291">
        <v>819.80300299999999</v>
      </c>
      <c r="R77" s="291">
        <v>23552</v>
      </c>
      <c r="S77" s="291">
        <v>3353.156466637779</v>
      </c>
      <c r="T77" s="291">
        <v>1941.7920200000001</v>
      </c>
      <c r="U77" s="291">
        <v>251308</v>
      </c>
      <c r="V77" s="291">
        <v>22083.124333723641</v>
      </c>
      <c r="W77" s="291">
        <v>12788.199726000001</v>
      </c>
      <c r="X77" s="291">
        <v>181991</v>
      </c>
      <c r="Y77" s="291">
        <v>15957.277411923271</v>
      </c>
      <c r="Z77" s="291">
        <v>9240.7599369999989</v>
      </c>
      <c r="AA77" s="291">
        <v>433299</v>
      </c>
      <c r="AB77" s="291">
        <v>38040.401745646923</v>
      </c>
      <c r="AC77" s="272">
        <v>22028.959663000001</v>
      </c>
    </row>
    <row r="78" spans="2:29" hidden="1" outlineLevel="1" x14ac:dyDescent="0.25">
      <c r="B78" s="288">
        <v>40787</v>
      </c>
      <c r="C78" s="291">
        <v>237602</v>
      </c>
      <c r="D78" s="291">
        <v>18559.444691921559</v>
      </c>
      <c r="E78" s="291">
        <v>10801.076693999999</v>
      </c>
      <c r="F78" s="291">
        <v>171862</v>
      </c>
      <c r="G78" s="291">
        <v>13530.49804235289</v>
      </c>
      <c r="H78" s="291">
        <v>7874.3706769999999</v>
      </c>
      <c r="I78" s="291">
        <v>409464</v>
      </c>
      <c r="J78" s="291">
        <v>32089.942734274449</v>
      </c>
      <c r="K78" s="291">
        <v>18675.447370999998</v>
      </c>
      <c r="L78" s="291">
        <v>13650</v>
      </c>
      <c r="M78" s="291">
        <v>1770.828636344427</v>
      </c>
      <c r="N78" s="291">
        <v>1030.5726400000001</v>
      </c>
      <c r="O78" s="291">
        <v>9861</v>
      </c>
      <c r="P78" s="291">
        <v>1265.331788871204</v>
      </c>
      <c r="Q78" s="291">
        <v>736.38764100000003</v>
      </c>
      <c r="R78" s="291">
        <v>23511</v>
      </c>
      <c r="S78" s="291">
        <v>3036.1604252156312</v>
      </c>
      <c r="T78" s="291">
        <v>1766.9602809999999</v>
      </c>
      <c r="U78" s="291">
        <v>251252</v>
      </c>
      <c r="V78" s="291">
        <v>20330.27332826599</v>
      </c>
      <c r="W78" s="291">
        <v>11831.649334</v>
      </c>
      <c r="X78" s="291">
        <v>181723</v>
      </c>
      <c r="Y78" s="291">
        <v>14795.82983122409</v>
      </c>
      <c r="Z78" s="291">
        <v>8610.7583180000001</v>
      </c>
      <c r="AA78" s="291">
        <v>432975</v>
      </c>
      <c r="AB78" s="291">
        <v>35126.103159490078</v>
      </c>
      <c r="AC78" s="272">
        <v>20442.407652000002</v>
      </c>
    </row>
    <row r="79" spans="2:29" hidden="1" outlineLevel="1" x14ac:dyDescent="0.25">
      <c r="B79" s="288">
        <v>40817</v>
      </c>
      <c r="C79" s="291">
        <v>244518</v>
      </c>
      <c r="D79" s="291">
        <v>21086.50974082086</v>
      </c>
      <c r="E79" s="291">
        <v>12331.326424999999</v>
      </c>
      <c r="F79" s="291">
        <v>177646</v>
      </c>
      <c r="G79" s="291">
        <v>15920.61096757276</v>
      </c>
      <c r="H79" s="291">
        <v>9310.3246170000002</v>
      </c>
      <c r="I79" s="291">
        <v>422164</v>
      </c>
      <c r="J79" s="291">
        <v>37007.120708393617</v>
      </c>
      <c r="K79" s="291">
        <v>21641.651042000001</v>
      </c>
      <c r="L79" s="291">
        <v>14421</v>
      </c>
      <c r="M79" s="291">
        <v>2196.1002522520562</v>
      </c>
      <c r="N79" s="291">
        <v>1284.2727130000001</v>
      </c>
      <c r="O79" s="291">
        <v>10422</v>
      </c>
      <c r="P79" s="291">
        <v>1594.798247353657</v>
      </c>
      <c r="Q79" s="291">
        <v>932.63313900000003</v>
      </c>
      <c r="R79" s="291">
        <v>24843</v>
      </c>
      <c r="S79" s="291">
        <v>3790.898499605712</v>
      </c>
      <c r="T79" s="291">
        <v>2216.9058519999999</v>
      </c>
      <c r="U79" s="291">
        <v>258939</v>
      </c>
      <c r="V79" s="291">
        <v>23282.609993072921</v>
      </c>
      <c r="W79" s="291">
        <v>13615.599138</v>
      </c>
      <c r="X79" s="291">
        <v>188068</v>
      </c>
      <c r="Y79" s="291">
        <v>17515.409214926422</v>
      </c>
      <c r="Z79" s="291">
        <v>10242.957756</v>
      </c>
      <c r="AA79" s="291">
        <v>447007</v>
      </c>
      <c r="AB79" s="291">
        <v>40798.019207999343</v>
      </c>
      <c r="AC79" s="272">
        <v>23858.556894000001</v>
      </c>
    </row>
    <row r="80" spans="2:29" hidden="1" outlineLevel="1" x14ac:dyDescent="0.25">
      <c r="B80" s="288">
        <v>40848</v>
      </c>
      <c r="C80" s="291">
        <v>244805</v>
      </c>
      <c r="D80" s="291">
        <v>19564.21335047406</v>
      </c>
      <c r="E80" s="291">
        <v>11477.395828000001</v>
      </c>
      <c r="F80" s="291">
        <v>177882</v>
      </c>
      <c r="G80" s="291">
        <v>14529.542896217759</v>
      </c>
      <c r="H80" s="291">
        <v>8523.7935219999999</v>
      </c>
      <c r="I80" s="291">
        <v>422687</v>
      </c>
      <c r="J80" s="291">
        <v>34093.756246691817</v>
      </c>
      <c r="K80" s="291">
        <v>20001.189350000001</v>
      </c>
      <c r="L80" s="291">
        <v>14395</v>
      </c>
      <c r="M80" s="291">
        <v>1860.6592286137991</v>
      </c>
      <c r="N80" s="291">
        <v>1091.5604980000001</v>
      </c>
      <c r="O80" s="291">
        <v>10364</v>
      </c>
      <c r="P80" s="291">
        <v>1329.587582901381</v>
      </c>
      <c r="Q80" s="291">
        <v>780.00595799999996</v>
      </c>
      <c r="R80" s="291">
        <v>24759</v>
      </c>
      <c r="S80" s="291">
        <v>3190.2468115151801</v>
      </c>
      <c r="T80" s="291">
        <v>1871.566456</v>
      </c>
      <c r="U80" s="291">
        <v>259200</v>
      </c>
      <c r="V80" s="291">
        <v>21424.87257908786</v>
      </c>
      <c r="W80" s="291">
        <v>12568.956326</v>
      </c>
      <c r="X80" s="291">
        <v>188246</v>
      </c>
      <c r="Y80" s="291">
        <v>15859.13047911914</v>
      </c>
      <c r="Z80" s="291">
        <v>9303.7994799999997</v>
      </c>
      <c r="AA80" s="291">
        <v>447446</v>
      </c>
      <c r="AB80" s="291">
        <v>37284.003058207003</v>
      </c>
      <c r="AC80" s="272">
        <v>21872.755806000001</v>
      </c>
    </row>
    <row r="81" spans="2:29" collapsed="1" x14ac:dyDescent="0.25">
      <c r="B81" s="288">
        <v>40878</v>
      </c>
      <c r="C81" s="291">
        <v>253065</v>
      </c>
      <c r="D81" s="291">
        <v>21727.37316148651</v>
      </c>
      <c r="E81" s="291">
        <v>12824.071207999999</v>
      </c>
      <c r="F81" s="291">
        <v>183726</v>
      </c>
      <c r="G81" s="291">
        <v>16048.86922583149</v>
      </c>
      <c r="H81" s="291">
        <v>9472.4677589999992</v>
      </c>
      <c r="I81" s="291">
        <v>436791</v>
      </c>
      <c r="J81" s="291">
        <v>37776.242387318001</v>
      </c>
      <c r="K81" s="291">
        <v>22296.538967</v>
      </c>
      <c r="L81" s="291">
        <v>15067</v>
      </c>
      <c r="M81" s="291">
        <v>2249.7180564821729</v>
      </c>
      <c r="N81" s="291">
        <v>1327.8431929999999</v>
      </c>
      <c r="O81" s="291">
        <v>10837</v>
      </c>
      <c r="P81" s="291">
        <v>1619.899580000656</v>
      </c>
      <c r="Q81" s="291">
        <v>956.10764400000005</v>
      </c>
      <c r="R81" s="291">
        <v>25904</v>
      </c>
      <c r="S81" s="291">
        <v>3869.6176364828279</v>
      </c>
      <c r="T81" s="291">
        <v>2283.9508369999999</v>
      </c>
      <c r="U81" s="291">
        <v>268132</v>
      </c>
      <c r="V81" s="291">
        <v>23977.091217968678</v>
      </c>
      <c r="W81" s="291">
        <v>14151.914401</v>
      </c>
      <c r="X81" s="291">
        <v>194563</v>
      </c>
      <c r="Y81" s="291">
        <v>17668.76880583214</v>
      </c>
      <c r="Z81" s="291">
        <v>10428.575403000001</v>
      </c>
      <c r="AA81" s="291">
        <v>462695</v>
      </c>
      <c r="AB81" s="291">
        <v>41645.860023800829</v>
      </c>
      <c r="AC81" s="272">
        <v>24580.489804000001</v>
      </c>
    </row>
    <row r="82" spans="2:29" hidden="1" outlineLevel="1" x14ac:dyDescent="0.25">
      <c r="B82" s="288">
        <v>40909</v>
      </c>
      <c r="C82" s="291">
        <v>252071</v>
      </c>
      <c r="D82" s="291">
        <v>19082.907731624531</v>
      </c>
      <c r="E82" s="291">
        <v>11273.151109</v>
      </c>
      <c r="F82" s="291">
        <v>182814</v>
      </c>
      <c r="G82" s="291">
        <v>14481.135174917779</v>
      </c>
      <c r="H82" s="291">
        <v>8554.6724510000004</v>
      </c>
      <c r="I82" s="291">
        <v>434885</v>
      </c>
      <c r="J82" s="291">
        <v>33564.042906542309</v>
      </c>
      <c r="K82" s="291">
        <v>19827.823560000001</v>
      </c>
      <c r="L82" s="291">
        <v>15016</v>
      </c>
      <c r="M82" s="291">
        <v>1920.279652121638</v>
      </c>
      <c r="N82" s="291">
        <v>1134.3974929999999</v>
      </c>
      <c r="O82" s="291">
        <v>10786</v>
      </c>
      <c r="P82" s="291">
        <v>1365.131187670677</v>
      </c>
      <c r="Q82" s="291">
        <v>806.44576700000005</v>
      </c>
      <c r="R82" s="291">
        <v>25802</v>
      </c>
      <c r="S82" s="291">
        <v>3285.4108397923151</v>
      </c>
      <c r="T82" s="291">
        <v>1940.8432600000001</v>
      </c>
      <c r="U82" s="291">
        <v>267087</v>
      </c>
      <c r="V82" s="291">
        <v>21003.187383746172</v>
      </c>
      <c r="W82" s="291">
        <v>12407.548602000001</v>
      </c>
      <c r="X82" s="291">
        <v>193600</v>
      </c>
      <c r="Y82" s="291">
        <v>15846.26636258846</v>
      </c>
      <c r="Z82" s="291">
        <v>9361.1182179999996</v>
      </c>
      <c r="AA82" s="291">
        <v>460687</v>
      </c>
      <c r="AB82" s="291">
        <v>36849.453746334621</v>
      </c>
      <c r="AC82" s="272">
        <v>21768.666819999999</v>
      </c>
    </row>
    <row r="83" spans="2:29" hidden="1" outlineLevel="1" x14ac:dyDescent="0.25">
      <c r="B83" s="288">
        <v>40940</v>
      </c>
      <c r="C83" s="291">
        <v>257841</v>
      </c>
      <c r="D83" s="291">
        <v>21394.20574452517</v>
      </c>
      <c r="E83" s="291">
        <v>12687.628672999999</v>
      </c>
      <c r="F83" s="291">
        <v>187623</v>
      </c>
      <c r="G83" s="291">
        <v>15894.142726150891</v>
      </c>
      <c r="H83" s="291">
        <v>9425.8690129999995</v>
      </c>
      <c r="I83" s="291">
        <v>445464</v>
      </c>
      <c r="J83" s="291">
        <v>37288.348470676057</v>
      </c>
      <c r="K83" s="291">
        <v>22113.497685999999</v>
      </c>
      <c r="L83" s="291">
        <v>15866</v>
      </c>
      <c r="M83" s="291">
        <v>2413.8930257906441</v>
      </c>
      <c r="N83" s="291">
        <v>1431.536124</v>
      </c>
      <c r="O83" s="291">
        <v>11407</v>
      </c>
      <c r="P83" s="291">
        <v>1749.146839160542</v>
      </c>
      <c r="Q83" s="291">
        <v>1037.3147690000001</v>
      </c>
      <c r="R83" s="291">
        <v>27273</v>
      </c>
      <c r="S83" s="291">
        <v>4163.0398649511844</v>
      </c>
      <c r="T83" s="291">
        <v>2468.8508929999998</v>
      </c>
      <c r="U83" s="291">
        <v>273707</v>
      </c>
      <c r="V83" s="291">
        <v>23808.09877031581</v>
      </c>
      <c r="W83" s="291">
        <v>14119.164796999999</v>
      </c>
      <c r="X83" s="291">
        <v>199030</v>
      </c>
      <c r="Y83" s="291">
        <v>17643.289565311428</v>
      </c>
      <c r="Z83" s="291">
        <v>10463.183782</v>
      </c>
      <c r="AA83" s="291">
        <v>472737</v>
      </c>
      <c r="AB83" s="291">
        <v>41451.388335627249</v>
      </c>
      <c r="AC83" s="272">
        <v>24582.348579000001</v>
      </c>
    </row>
    <row r="84" spans="2:29" hidden="1" outlineLevel="1" x14ac:dyDescent="0.25">
      <c r="B84" s="288">
        <v>40969</v>
      </c>
      <c r="C84" s="291">
        <v>266227</v>
      </c>
      <c r="D84" s="291">
        <v>22038.692481260841</v>
      </c>
      <c r="E84" s="291">
        <v>13091.164983000001</v>
      </c>
      <c r="F84" s="291">
        <v>193233</v>
      </c>
      <c r="G84" s="291">
        <v>15981.454192489149</v>
      </c>
      <c r="H84" s="291">
        <v>9493.1155139999992</v>
      </c>
      <c r="I84" s="291">
        <v>459460</v>
      </c>
      <c r="J84" s="291">
        <v>38020.146673749987</v>
      </c>
      <c r="K84" s="291">
        <v>22584.280497</v>
      </c>
      <c r="L84" s="291">
        <v>16203</v>
      </c>
      <c r="M84" s="291">
        <v>2234.528677412819</v>
      </c>
      <c r="N84" s="291">
        <v>1327.328452</v>
      </c>
      <c r="O84" s="291">
        <v>11662</v>
      </c>
      <c r="P84" s="291">
        <v>1621.0648160365499</v>
      </c>
      <c r="Q84" s="291">
        <v>962.92586200000005</v>
      </c>
      <c r="R84" s="291">
        <v>27865</v>
      </c>
      <c r="S84" s="291">
        <v>3855.593493449368</v>
      </c>
      <c r="T84" s="291">
        <v>2290.2543139999998</v>
      </c>
      <c r="U84" s="291">
        <v>282430</v>
      </c>
      <c r="V84" s="291">
        <v>24273.221158673659</v>
      </c>
      <c r="W84" s="291">
        <v>14418.493435</v>
      </c>
      <c r="X84" s="291">
        <v>204895</v>
      </c>
      <c r="Y84" s="291">
        <v>17602.519008525691</v>
      </c>
      <c r="Z84" s="291">
        <v>10456.041375999999</v>
      </c>
      <c r="AA84" s="291">
        <v>487325</v>
      </c>
      <c r="AB84" s="291">
        <v>41875.740167199358</v>
      </c>
      <c r="AC84" s="272">
        <v>24874.534811000001</v>
      </c>
    </row>
    <row r="85" spans="2:29" hidden="1" outlineLevel="1" x14ac:dyDescent="0.25">
      <c r="B85" s="288">
        <v>41000</v>
      </c>
      <c r="C85" s="291">
        <v>268907</v>
      </c>
      <c r="D85" s="291">
        <v>20825.82485688688</v>
      </c>
      <c r="E85" s="291">
        <v>12376.984071000001</v>
      </c>
      <c r="F85" s="291">
        <v>195360</v>
      </c>
      <c r="G85" s="291">
        <v>15376.824802182149</v>
      </c>
      <c r="H85" s="291">
        <v>9138.5919620000004</v>
      </c>
      <c r="I85" s="291">
        <v>464267</v>
      </c>
      <c r="J85" s="291">
        <v>36202.649659069029</v>
      </c>
      <c r="K85" s="291">
        <v>21515.576033000001</v>
      </c>
      <c r="L85" s="291">
        <v>16729</v>
      </c>
      <c r="M85" s="291">
        <v>2277.2678353236038</v>
      </c>
      <c r="N85" s="291">
        <v>1353.401746</v>
      </c>
      <c r="O85" s="291">
        <v>12056</v>
      </c>
      <c r="P85" s="291">
        <v>1626.7716402605779</v>
      </c>
      <c r="Q85" s="291">
        <v>966.80572400000005</v>
      </c>
      <c r="R85" s="291">
        <v>28785</v>
      </c>
      <c r="S85" s="291">
        <v>3904.0394755841821</v>
      </c>
      <c r="T85" s="291">
        <v>2320.2074699999998</v>
      </c>
      <c r="U85" s="291">
        <v>285636</v>
      </c>
      <c r="V85" s="291">
        <v>23103.092692210481</v>
      </c>
      <c r="W85" s="291">
        <v>13730.385817</v>
      </c>
      <c r="X85" s="291">
        <v>207416</v>
      </c>
      <c r="Y85" s="291">
        <v>17003.596442442729</v>
      </c>
      <c r="Z85" s="291">
        <v>10105.397686</v>
      </c>
      <c r="AA85" s="291">
        <v>493052</v>
      </c>
      <c r="AB85" s="291">
        <v>40106.689134653207</v>
      </c>
      <c r="AC85" s="272">
        <v>23835.783502999999</v>
      </c>
    </row>
    <row r="86" spans="2:29" hidden="1" outlineLevel="1" x14ac:dyDescent="0.25">
      <c r="B86" s="288">
        <v>41030</v>
      </c>
      <c r="C86" s="291">
        <v>273881</v>
      </c>
      <c r="D86" s="291">
        <v>21996.097941462951</v>
      </c>
      <c r="E86" s="291">
        <v>13076.498552999999</v>
      </c>
      <c r="F86" s="291">
        <v>198501</v>
      </c>
      <c r="G86" s="291">
        <v>16096.50819595637</v>
      </c>
      <c r="H86" s="291">
        <v>9569.2411759999995</v>
      </c>
      <c r="I86" s="291">
        <v>472382</v>
      </c>
      <c r="J86" s="291">
        <v>38092.606137419323</v>
      </c>
      <c r="K86" s="291">
        <v>22645.739729000001</v>
      </c>
      <c r="L86" s="291">
        <v>17101</v>
      </c>
      <c r="M86" s="291">
        <v>2332.3758500919362</v>
      </c>
      <c r="N86" s="291">
        <v>1386.5781790000001</v>
      </c>
      <c r="O86" s="291">
        <v>12311</v>
      </c>
      <c r="P86" s="291">
        <v>1673.320352426872</v>
      </c>
      <c r="Q86" s="291">
        <v>994.77512899999999</v>
      </c>
      <c r="R86" s="291">
        <v>29412</v>
      </c>
      <c r="S86" s="291">
        <v>4005.6962025188081</v>
      </c>
      <c r="T86" s="291">
        <v>2381.3533080000002</v>
      </c>
      <c r="U86" s="291">
        <v>290982</v>
      </c>
      <c r="V86" s="291">
        <v>24328.47379155489</v>
      </c>
      <c r="W86" s="291">
        <v>14463.076732</v>
      </c>
      <c r="X86" s="291">
        <v>210812</v>
      </c>
      <c r="Y86" s="291">
        <v>17769.828548383241</v>
      </c>
      <c r="Z86" s="291">
        <v>10564.016304999999</v>
      </c>
      <c r="AA86" s="291">
        <v>501794</v>
      </c>
      <c r="AB86" s="291">
        <v>42098.302339938127</v>
      </c>
      <c r="AC86" s="272">
        <v>25027.093036999999</v>
      </c>
    </row>
    <row r="87" spans="2:29" hidden="1" outlineLevel="1" x14ac:dyDescent="0.25">
      <c r="B87" s="288">
        <v>41061</v>
      </c>
      <c r="C87" s="291">
        <v>279232</v>
      </c>
      <c r="D87" s="291">
        <v>22382.57746603914</v>
      </c>
      <c r="E87" s="291">
        <v>13266.851407</v>
      </c>
      <c r="F87" s="291">
        <v>201334</v>
      </c>
      <c r="G87" s="291">
        <v>16101.969729263419</v>
      </c>
      <c r="H87" s="291">
        <v>9544.1394130000008</v>
      </c>
      <c r="I87" s="291">
        <v>480566</v>
      </c>
      <c r="J87" s="291">
        <v>38484.547195302563</v>
      </c>
      <c r="K87" s="291">
        <v>22810.990819999999</v>
      </c>
      <c r="L87" s="291">
        <v>17619</v>
      </c>
      <c r="M87" s="291">
        <v>2383.1206408491571</v>
      </c>
      <c r="N87" s="291">
        <v>1412.549894</v>
      </c>
      <c r="O87" s="291">
        <v>12603</v>
      </c>
      <c r="P87" s="291">
        <v>1720.9549229668751</v>
      </c>
      <c r="Q87" s="291">
        <v>1020.063631</v>
      </c>
      <c r="R87" s="291">
        <v>30222</v>
      </c>
      <c r="S87" s="291">
        <v>4104.0755638160317</v>
      </c>
      <c r="T87" s="291">
        <v>2432.6135250000002</v>
      </c>
      <c r="U87" s="291">
        <v>296851</v>
      </c>
      <c r="V87" s="291">
        <v>24765.6981068883</v>
      </c>
      <c r="W87" s="291">
        <v>14679.401301</v>
      </c>
      <c r="X87" s="291">
        <v>213937</v>
      </c>
      <c r="Y87" s="291">
        <v>17822.9246522303</v>
      </c>
      <c r="Z87" s="291">
        <v>10564.203044</v>
      </c>
      <c r="AA87" s="291">
        <v>510788</v>
      </c>
      <c r="AB87" s="291">
        <v>42588.622759118589</v>
      </c>
      <c r="AC87" s="272">
        <v>25243.604345</v>
      </c>
    </row>
    <row r="88" spans="2:29" hidden="1" outlineLevel="1" x14ac:dyDescent="0.25">
      <c r="B88" s="288">
        <v>41091</v>
      </c>
      <c r="C88" s="291">
        <v>276215</v>
      </c>
      <c r="D88" s="291">
        <v>22581.981927137029</v>
      </c>
      <c r="E88" s="291">
        <v>13383.284857000001</v>
      </c>
      <c r="F88" s="291">
        <v>202381</v>
      </c>
      <c r="G88" s="291">
        <v>16679.9863027256</v>
      </c>
      <c r="H88" s="291">
        <v>9885.4480010000007</v>
      </c>
      <c r="I88" s="291">
        <v>478596</v>
      </c>
      <c r="J88" s="291">
        <v>39261.968229862629</v>
      </c>
      <c r="K88" s="291">
        <v>23268.732857999999</v>
      </c>
      <c r="L88" s="291">
        <v>17698</v>
      </c>
      <c r="M88" s="291">
        <v>2434.1303794732062</v>
      </c>
      <c r="N88" s="291">
        <v>1442.5952669999999</v>
      </c>
      <c r="O88" s="291">
        <v>12634</v>
      </c>
      <c r="P88" s="291">
        <v>1748.562969269796</v>
      </c>
      <c r="Q88" s="291">
        <v>1036.2915170000001</v>
      </c>
      <c r="R88" s="291">
        <v>30332</v>
      </c>
      <c r="S88" s="291">
        <v>4182.6933487430006</v>
      </c>
      <c r="T88" s="291">
        <v>2478.8867839999998</v>
      </c>
      <c r="U88" s="291">
        <v>293913</v>
      </c>
      <c r="V88" s="291">
        <v>25016.112306610241</v>
      </c>
      <c r="W88" s="291">
        <v>14825.880123999999</v>
      </c>
      <c r="X88" s="291">
        <v>215015</v>
      </c>
      <c r="Y88" s="291">
        <v>18428.549271995391</v>
      </c>
      <c r="Z88" s="291">
        <v>10921.739518</v>
      </c>
      <c r="AA88" s="291">
        <v>508928</v>
      </c>
      <c r="AB88" s="291">
        <v>43444.661578605628</v>
      </c>
      <c r="AC88" s="272">
        <v>25747.619642000001</v>
      </c>
    </row>
    <row r="89" spans="2:29" hidden="1" outlineLevel="1" x14ac:dyDescent="0.25">
      <c r="B89" s="288">
        <v>41122</v>
      </c>
      <c r="C89" s="291">
        <v>282810</v>
      </c>
      <c r="D89" s="291">
        <v>23554.756670086608</v>
      </c>
      <c r="E89" s="291">
        <v>13990.675440000001</v>
      </c>
      <c r="F89" s="291">
        <v>207070</v>
      </c>
      <c r="G89" s="291">
        <v>17346.451308944921</v>
      </c>
      <c r="H89" s="291">
        <v>10303.166095</v>
      </c>
      <c r="I89" s="291">
        <v>489880</v>
      </c>
      <c r="J89" s="291">
        <v>40901.207979031533</v>
      </c>
      <c r="K89" s="291">
        <v>24293.841535</v>
      </c>
      <c r="L89" s="291">
        <v>23663</v>
      </c>
      <c r="M89" s="291">
        <v>3219.611838958283</v>
      </c>
      <c r="N89" s="291">
        <v>1912.3332459999999</v>
      </c>
      <c r="O89" s="291">
        <v>19160</v>
      </c>
      <c r="P89" s="291">
        <v>2553.605441288144</v>
      </c>
      <c r="Q89" s="291">
        <v>1516.7494799999999</v>
      </c>
      <c r="R89" s="291">
        <v>42823</v>
      </c>
      <c r="S89" s="291">
        <v>5773.2172802464274</v>
      </c>
      <c r="T89" s="291">
        <v>3429.0827260000001</v>
      </c>
      <c r="U89" s="291">
        <v>306473</v>
      </c>
      <c r="V89" s="291">
        <v>26774.368509044889</v>
      </c>
      <c r="W89" s="291">
        <v>15903.008685999999</v>
      </c>
      <c r="X89" s="291">
        <v>226230</v>
      </c>
      <c r="Y89" s="291">
        <v>19900.05675023306</v>
      </c>
      <c r="Z89" s="291">
        <v>11819.915575000001</v>
      </c>
      <c r="AA89" s="291">
        <v>532703</v>
      </c>
      <c r="AB89" s="291">
        <v>46674.425259277952</v>
      </c>
      <c r="AC89" s="272">
        <v>27722.924261</v>
      </c>
    </row>
    <row r="90" spans="2:29" hidden="1" outlineLevel="1" x14ac:dyDescent="0.25">
      <c r="B90" s="288">
        <v>41153</v>
      </c>
      <c r="C90" s="291">
        <v>287696</v>
      </c>
      <c r="D90" s="291">
        <v>23506.320138540192</v>
      </c>
      <c r="E90" s="291">
        <v>14069.211756999999</v>
      </c>
      <c r="F90" s="291">
        <v>211511</v>
      </c>
      <c r="G90" s="291">
        <v>17447.28797814143</v>
      </c>
      <c r="H90" s="291">
        <v>10442.705948999999</v>
      </c>
      <c r="I90" s="291">
        <v>499207</v>
      </c>
      <c r="J90" s="291">
        <v>40953.608116681622</v>
      </c>
      <c r="K90" s="291">
        <v>24511.917706</v>
      </c>
      <c r="L90" s="291">
        <v>23918</v>
      </c>
      <c r="M90" s="291">
        <v>3197.8809081617428</v>
      </c>
      <c r="N90" s="291">
        <v>1914.024118</v>
      </c>
      <c r="O90" s="291">
        <v>19316</v>
      </c>
      <c r="P90" s="291">
        <v>2594.3507635274868</v>
      </c>
      <c r="Q90" s="291">
        <v>1552.793889</v>
      </c>
      <c r="R90" s="291">
        <v>43234</v>
      </c>
      <c r="S90" s="291">
        <v>5792.2316716892301</v>
      </c>
      <c r="T90" s="291">
        <v>3466.8180069999999</v>
      </c>
      <c r="U90" s="291">
        <v>311614</v>
      </c>
      <c r="V90" s="291">
        <v>26704.201046701939</v>
      </c>
      <c r="W90" s="291">
        <v>15983.235875</v>
      </c>
      <c r="X90" s="291">
        <v>230827</v>
      </c>
      <c r="Y90" s="291">
        <v>20041.638741668921</v>
      </c>
      <c r="Z90" s="291">
        <v>11995.499838</v>
      </c>
      <c r="AA90" s="291">
        <v>542441</v>
      </c>
      <c r="AB90" s="291">
        <v>46745.839788370853</v>
      </c>
      <c r="AC90" s="272">
        <v>27978.735712999998</v>
      </c>
    </row>
    <row r="91" spans="2:29" hidden="1" outlineLevel="1" x14ac:dyDescent="0.25">
      <c r="B91" s="288">
        <v>41183</v>
      </c>
      <c r="C91" s="291">
        <v>294781</v>
      </c>
      <c r="D91" s="291">
        <v>24397.88882235438</v>
      </c>
      <c r="E91" s="291">
        <v>14684.423467000001</v>
      </c>
      <c r="F91" s="291">
        <v>216179</v>
      </c>
      <c r="G91" s="291">
        <v>17815.322328961269</v>
      </c>
      <c r="H91" s="291">
        <v>10722.556332</v>
      </c>
      <c r="I91" s="291">
        <v>510960</v>
      </c>
      <c r="J91" s="291">
        <v>42213.211151315641</v>
      </c>
      <c r="K91" s="291">
        <v>25406.979799000001</v>
      </c>
      <c r="L91" s="291">
        <v>22975</v>
      </c>
      <c r="M91" s="291">
        <v>3096.9429908068591</v>
      </c>
      <c r="N91" s="291">
        <v>1863.965471</v>
      </c>
      <c r="O91" s="291">
        <v>18437</v>
      </c>
      <c r="P91" s="291">
        <v>2447.9423791748932</v>
      </c>
      <c r="Q91" s="291">
        <v>1473.3497139999999</v>
      </c>
      <c r="R91" s="291">
        <v>41412</v>
      </c>
      <c r="S91" s="291">
        <v>5544.8853699817519</v>
      </c>
      <c r="T91" s="291">
        <v>3337.3151849999999</v>
      </c>
      <c r="U91" s="291">
        <v>317756</v>
      </c>
      <c r="V91" s="291">
        <v>27494.83181316124</v>
      </c>
      <c r="W91" s="291">
        <v>16548.388938</v>
      </c>
      <c r="X91" s="291">
        <v>234616</v>
      </c>
      <c r="Y91" s="291">
        <v>20263.264708136161</v>
      </c>
      <c r="Z91" s="291">
        <v>12195.906046</v>
      </c>
      <c r="AA91" s="291">
        <v>552372</v>
      </c>
      <c r="AB91" s="291">
        <v>47758.096521297397</v>
      </c>
      <c r="AC91" s="272">
        <v>28744.294984</v>
      </c>
    </row>
    <row r="92" spans="2:29" hidden="1" outlineLevel="1" x14ac:dyDescent="0.25">
      <c r="B92" s="288">
        <v>41214</v>
      </c>
      <c r="C92" s="291">
        <v>303521</v>
      </c>
      <c r="D92" s="291">
        <v>25114.636630254499</v>
      </c>
      <c r="E92" s="291">
        <v>15047.736121</v>
      </c>
      <c r="F92" s="291">
        <v>223185</v>
      </c>
      <c r="G92" s="291">
        <v>18560.6664091286</v>
      </c>
      <c r="H92" s="291">
        <v>11120.846160999999</v>
      </c>
      <c r="I92" s="291">
        <v>526706</v>
      </c>
      <c r="J92" s="291">
        <v>43675.3030393831</v>
      </c>
      <c r="K92" s="291">
        <v>26168.582281999999</v>
      </c>
      <c r="L92" s="291">
        <v>21524</v>
      </c>
      <c r="M92" s="291">
        <v>2853.50346037999</v>
      </c>
      <c r="N92" s="291">
        <v>1709.7108639999999</v>
      </c>
      <c r="O92" s="291">
        <v>16946</v>
      </c>
      <c r="P92" s="291">
        <v>2198.5167446563169</v>
      </c>
      <c r="Q92" s="291">
        <v>1317.2677080000001</v>
      </c>
      <c r="R92" s="291">
        <v>38470</v>
      </c>
      <c r="S92" s="291">
        <v>5052.0202050363068</v>
      </c>
      <c r="T92" s="291">
        <v>3026.978572</v>
      </c>
      <c r="U92" s="291">
        <v>325045</v>
      </c>
      <c r="V92" s="291">
        <v>27968.14009063449</v>
      </c>
      <c r="W92" s="291">
        <v>16757.446984999999</v>
      </c>
      <c r="X92" s="291">
        <v>240131</v>
      </c>
      <c r="Y92" s="291">
        <v>20759.18315378491</v>
      </c>
      <c r="Z92" s="291">
        <v>12438.113869000001</v>
      </c>
      <c r="AA92" s="291">
        <v>565176</v>
      </c>
      <c r="AB92" s="291">
        <v>48727.323244419407</v>
      </c>
      <c r="AC92" s="272">
        <v>29195.560853999999</v>
      </c>
    </row>
    <row r="93" spans="2:29" collapsed="1" x14ac:dyDescent="0.25">
      <c r="B93" s="288">
        <v>41244</v>
      </c>
      <c r="C93" s="291">
        <v>312354</v>
      </c>
      <c r="D93" s="291">
        <v>25675.644236914919</v>
      </c>
      <c r="E93" s="291">
        <v>15379.786630000001</v>
      </c>
      <c r="F93" s="291">
        <v>227534</v>
      </c>
      <c r="G93" s="291">
        <v>18548.195238423479</v>
      </c>
      <c r="H93" s="291">
        <v>11110.423656999999</v>
      </c>
      <c r="I93" s="291">
        <v>539888</v>
      </c>
      <c r="J93" s="291">
        <v>44223.839475338413</v>
      </c>
      <c r="K93" s="291">
        <v>26490.210287000002</v>
      </c>
      <c r="L93" s="291">
        <v>22465</v>
      </c>
      <c r="M93" s="291">
        <v>3088.3180313730072</v>
      </c>
      <c r="N93" s="291">
        <v>1849.9116100000001</v>
      </c>
      <c r="O93" s="291">
        <v>17699</v>
      </c>
      <c r="P93" s="291">
        <v>2372.8429167541758</v>
      </c>
      <c r="Q93" s="291">
        <v>1421.3399059999999</v>
      </c>
      <c r="R93" s="291">
        <v>40164</v>
      </c>
      <c r="S93" s="291">
        <v>5461.1609481271826</v>
      </c>
      <c r="T93" s="291">
        <v>3271.2515159999998</v>
      </c>
      <c r="U93" s="291">
        <v>334819</v>
      </c>
      <c r="V93" s="291">
        <v>28763.96226828792</v>
      </c>
      <c r="W93" s="291">
        <v>17229.698240000002</v>
      </c>
      <c r="X93" s="291">
        <v>245233</v>
      </c>
      <c r="Y93" s="291">
        <v>20921.038155177659</v>
      </c>
      <c r="Z93" s="291">
        <v>12531.763563</v>
      </c>
      <c r="AA93" s="291">
        <v>580052</v>
      </c>
      <c r="AB93" s="291">
        <v>49685.000423465593</v>
      </c>
      <c r="AC93" s="272">
        <v>29761.461802999998</v>
      </c>
    </row>
    <row r="94" spans="2:29" hidden="1" outlineLevel="1" x14ac:dyDescent="0.25">
      <c r="B94" s="288">
        <v>41275</v>
      </c>
      <c r="C94" s="291">
        <v>316102</v>
      </c>
      <c r="D94" s="291">
        <v>25255.49675892543</v>
      </c>
      <c r="E94" s="291">
        <v>15155.009141</v>
      </c>
      <c r="F94" s="291">
        <v>230222</v>
      </c>
      <c r="G94" s="291">
        <v>18527.151441012978</v>
      </c>
      <c r="H94" s="291">
        <v>11117.546098000001</v>
      </c>
      <c r="I94" s="291">
        <v>546324</v>
      </c>
      <c r="J94" s="291">
        <v>43782.648199938412</v>
      </c>
      <c r="K94" s="291">
        <v>26272.555239000001</v>
      </c>
      <c r="L94" s="291">
        <v>22998</v>
      </c>
      <c r="M94" s="291">
        <v>3070.362714661499</v>
      </c>
      <c r="N94" s="291">
        <v>1842.425649</v>
      </c>
      <c r="O94" s="291">
        <v>18080</v>
      </c>
      <c r="P94" s="291">
        <v>2370.6220965615348</v>
      </c>
      <c r="Q94" s="291">
        <v>1422.53387</v>
      </c>
      <c r="R94" s="291">
        <v>41078</v>
      </c>
      <c r="S94" s="291">
        <v>5440.9848112230329</v>
      </c>
      <c r="T94" s="291">
        <v>3264.959519</v>
      </c>
      <c r="U94" s="291">
        <v>339100</v>
      </c>
      <c r="V94" s="291">
        <v>28325.85947358693</v>
      </c>
      <c r="W94" s="291">
        <v>16997.434789999999</v>
      </c>
      <c r="X94" s="291">
        <v>248302</v>
      </c>
      <c r="Y94" s="291">
        <v>20897.773537574521</v>
      </c>
      <c r="Z94" s="291">
        <v>12540.079968</v>
      </c>
      <c r="AA94" s="291">
        <v>587402</v>
      </c>
      <c r="AB94" s="291">
        <v>49223.633011161437</v>
      </c>
      <c r="AC94" s="272">
        <v>29537.514758000001</v>
      </c>
    </row>
    <row r="95" spans="2:29" hidden="1" outlineLevel="1" x14ac:dyDescent="0.25">
      <c r="B95" s="288">
        <v>41306</v>
      </c>
      <c r="C95" s="291">
        <v>318370</v>
      </c>
      <c r="D95" s="291">
        <v>24863.150875473581</v>
      </c>
      <c r="E95" s="291">
        <v>14937.260643</v>
      </c>
      <c r="F95" s="291">
        <v>231652</v>
      </c>
      <c r="G95" s="291">
        <v>18330.173029675669</v>
      </c>
      <c r="H95" s="291">
        <v>11012.384292999999</v>
      </c>
      <c r="I95" s="291">
        <v>550022</v>
      </c>
      <c r="J95" s="291">
        <v>43193.323905149249</v>
      </c>
      <c r="K95" s="291">
        <v>25949.644936000001</v>
      </c>
      <c r="L95" s="291">
        <v>23375</v>
      </c>
      <c r="M95" s="291">
        <v>3101.1110709131149</v>
      </c>
      <c r="N95" s="291">
        <v>1863.082623</v>
      </c>
      <c r="O95" s="291">
        <v>18243</v>
      </c>
      <c r="P95" s="291">
        <v>2362.8699692186192</v>
      </c>
      <c r="Q95" s="291">
        <v>1419.562821</v>
      </c>
      <c r="R95" s="291">
        <v>41618</v>
      </c>
      <c r="S95" s="291">
        <v>5463.9810401317354</v>
      </c>
      <c r="T95" s="291">
        <v>3282.6454440000002</v>
      </c>
      <c r="U95" s="291">
        <v>341745</v>
      </c>
      <c r="V95" s="291">
        <v>27964.26194638669</v>
      </c>
      <c r="W95" s="291">
        <v>16800.343266</v>
      </c>
      <c r="X95" s="291">
        <v>249895</v>
      </c>
      <c r="Y95" s="291">
        <v>20693.042998894289</v>
      </c>
      <c r="Z95" s="291">
        <v>12431.947114000001</v>
      </c>
      <c r="AA95" s="291">
        <v>591640</v>
      </c>
      <c r="AB95" s="291">
        <v>48657.304945280986</v>
      </c>
      <c r="AC95" s="272">
        <v>29232.290379999999</v>
      </c>
    </row>
    <row r="96" spans="2:29" hidden="1" outlineLevel="1" x14ac:dyDescent="0.25">
      <c r="B96" s="288">
        <v>41334</v>
      </c>
      <c r="C96" s="291">
        <v>320652</v>
      </c>
      <c r="D96" s="291">
        <v>25044.092241034868</v>
      </c>
      <c r="E96" s="291">
        <v>15129.817061</v>
      </c>
      <c r="F96" s="291">
        <v>233004</v>
      </c>
      <c r="G96" s="291">
        <v>18431.6868337909</v>
      </c>
      <c r="H96" s="291">
        <v>11135.083166</v>
      </c>
      <c r="I96" s="291">
        <v>553656</v>
      </c>
      <c r="J96" s="291">
        <v>43475.779074825783</v>
      </c>
      <c r="K96" s="291">
        <v>26264.900226999998</v>
      </c>
      <c r="L96" s="291">
        <v>23775</v>
      </c>
      <c r="M96" s="291">
        <v>3123.99332222056</v>
      </c>
      <c r="N96" s="291">
        <v>1887.2893059999999</v>
      </c>
      <c r="O96" s="291">
        <v>18581</v>
      </c>
      <c r="P96" s="291">
        <v>2380.0911394415448</v>
      </c>
      <c r="Q96" s="291">
        <v>1437.8777709999999</v>
      </c>
      <c r="R96" s="291">
        <v>42356</v>
      </c>
      <c r="S96" s="291">
        <v>5504.0844616621052</v>
      </c>
      <c r="T96" s="291">
        <v>3325.1670770000001</v>
      </c>
      <c r="U96" s="291">
        <v>344427</v>
      </c>
      <c r="V96" s="291">
        <v>28168.08556325543</v>
      </c>
      <c r="W96" s="291">
        <v>17017.106367</v>
      </c>
      <c r="X96" s="291">
        <v>251585</v>
      </c>
      <c r="Y96" s="291">
        <v>20811.777973232449</v>
      </c>
      <c r="Z96" s="291">
        <v>12572.960937</v>
      </c>
      <c r="AA96" s="291">
        <v>596012</v>
      </c>
      <c r="AB96" s="291">
        <v>48979.863536487879</v>
      </c>
      <c r="AC96" s="272">
        <v>29590.067304</v>
      </c>
    </row>
    <row r="97" spans="2:29" hidden="1" outlineLevel="1" x14ac:dyDescent="0.25">
      <c r="B97" s="288">
        <v>41365</v>
      </c>
      <c r="C97" s="291">
        <v>322878</v>
      </c>
      <c r="D97" s="291">
        <v>25307.163015695889</v>
      </c>
      <c r="E97" s="291">
        <v>15261.790779999999</v>
      </c>
      <c r="F97" s="291">
        <v>234782</v>
      </c>
      <c r="G97" s="291">
        <v>18531.81024360911</v>
      </c>
      <c r="H97" s="291">
        <v>11175.832334000001</v>
      </c>
      <c r="I97" s="291">
        <v>557660</v>
      </c>
      <c r="J97" s="291">
        <v>43838.973259305007</v>
      </c>
      <c r="K97" s="291">
        <v>26437.623114000002</v>
      </c>
      <c r="L97" s="291">
        <v>24167</v>
      </c>
      <c r="M97" s="291">
        <v>3167.1480261731258</v>
      </c>
      <c r="N97" s="291">
        <v>1909.986928</v>
      </c>
      <c r="O97" s="291">
        <v>18856</v>
      </c>
      <c r="P97" s="291">
        <v>2415.1283191278421</v>
      </c>
      <c r="Q97" s="291">
        <v>1456.4723469999999</v>
      </c>
      <c r="R97" s="291">
        <v>43023</v>
      </c>
      <c r="S97" s="291">
        <v>5582.2763453009684</v>
      </c>
      <c r="T97" s="291">
        <v>3366.4592750000002</v>
      </c>
      <c r="U97" s="291">
        <v>347045</v>
      </c>
      <c r="V97" s="291">
        <v>28474.311041869019</v>
      </c>
      <c r="W97" s="291">
        <v>17171.777708000001</v>
      </c>
      <c r="X97" s="291">
        <v>253638</v>
      </c>
      <c r="Y97" s="291">
        <v>20946.938562736959</v>
      </c>
      <c r="Z97" s="291">
        <v>12632.304681</v>
      </c>
      <c r="AA97" s="291">
        <v>600683</v>
      </c>
      <c r="AB97" s="291">
        <v>49421.249604605982</v>
      </c>
      <c r="AC97" s="272">
        <v>29804.082388999999</v>
      </c>
    </row>
    <row r="98" spans="2:29" hidden="1" outlineLevel="1" x14ac:dyDescent="0.25">
      <c r="B98" s="288">
        <v>41395</v>
      </c>
      <c r="C98" s="291">
        <v>323526</v>
      </c>
      <c r="D98" s="291">
        <v>25270.105959615768</v>
      </c>
      <c r="E98" s="291">
        <v>15231.41418</v>
      </c>
      <c r="F98" s="291">
        <v>234339</v>
      </c>
      <c r="G98" s="291">
        <v>18525.786634485339</v>
      </c>
      <c r="H98" s="291">
        <v>11166.313655</v>
      </c>
      <c r="I98" s="291">
        <v>557865</v>
      </c>
      <c r="J98" s="291">
        <v>43795.892594101111</v>
      </c>
      <c r="K98" s="291">
        <v>26397.727835000002</v>
      </c>
      <c r="L98" s="291">
        <v>25946</v>
      </c>
      <c r="M98" s="291">
        <v>3393.5901678873229</v>
      </c>
      <c r="N98" s="291">
        <v>2045.4673789999999</v>
      </c>
      <c r="O98" s="291">
        <v>20403</v>
      </c>
      <c r="P98" s="291">
        <v>2615.6386916616038</v>
      </c>
      <c r="Q98" s="291">
        <v>1576.561504</v>
      </c>
      <c r="R98" s="291">
        <v>46349</v>
      </c>
      <c r="S98" s="291">
        <v>6009.2288595489272</v>
      </c>
      <c r="T98" s="291">
        <v>3622.028883</v>
      </c>
      <c r="U98" s="291">
        <v>349472</v>
      </c>
      <c r="V98" s="291">
        <v>28663.696127503099</v>
      </c>
      <c r="W98" s="291">
        <v>17276.881559000001</v>
      </c>
      <c r="X98" s="291">
        <v>254742</v>
      </c>
      <c r="Y98" s="291">
        <v>21141.425326146938</v>
      </c>
      <c r="Z98" s="291">
        <v>12742.875158999999</v>
      </c>
      <c r="AA98" s="291">
        <v>604214</v>
      </c>
      <c r="AB98" s="291">
        <v>49805.121453650041</v>
      </c>
      <c r="AC98" s="272">
        <v>30019.756718000001</v>
      </c>
    </row>
    <row r="99" spans="2:29" hidden="1" outlineLevel="1" x14ac:dyDescent="0.25">
      <c r="B99" s="288">
        <v>41426</v>
      </c>
      <c r="C99" s="291">
        <v>325229</v>
      </c>
      <c r="D99" s="291">
        <v>25240.29196450055</v>
      </c>
      <c r="E99" s="291">
        <v>15283.216640000001</v>
      </c>
      <c r="F99" s="291">
        <v>235609</v>
      </c>
      <c r="G99" s="291">
        <v>18510.074100825092</v>
      </c>
      <c r="H99" s="291">
        <v>11208.0111</v>
      </c>
      <c r="I99" s="291">
        <v>560838</v>
      </c>
      <c r="J99" s="291">
        <v>43750.366065325637</v>
      </c>
      <c r="K99" s="291">
        <v>26491.227739999998</v>
      </c>
      <c r="L99" s="291">
        <v>26338</v>
      </c>
      <c r="M99" s="291">
        <v>3438.1033929144369</v>
      </c>
      <c r="N99" s="291">
        <v>2081.8015519999999</v>
      </c>
      <c r="O99" s="291">
        <v>20883</v>
      </c>
      <c r="P99" s="291">
        <v>2680.2009300033792</v>
      </c>
      <c r="Q99" s="291">
        <v>1622.8850090000001</v>
      </c>
      <c r="R99" s="291">
        <v>47221</v>
      </c>
      <c r="S99" s="291">
        <v>6118.3043229178156</v>
      </c>
      <c r="T99" s="291">
        <v>3704.686561</v>
      </c>
      <c r="U99" s="291">
        <v>351567</v>
      </c>
      <c r="V99" s="291">
        <v>28678.395357414989</v>
      </c>
      <c r="W99" s="291">
        <v>17365.018192</v>
      </c>
      <c r="X99" s="291">
        <v>256492</v>
      </c>
      <c r="Y99" s="291">
        <v>21190.27503082847</v>
      </c>
      <c r="Z99" s="291">
        <v>12830.896108999999</v>
      </c>
      <c r="AA99" s="291">
        <v>608059</v>
      </c>
      <c r="AB99" s="291">
        <v>49868.670388243452</v>
      </c>
      <c r="AC99" s="272">
        <v>30195.914301000001</v>
      </c>
    </row>
    <row r="100" spans="2:29" hidden="1" outlineLevel="1" x14ac:dyDescent="0.25">
      <c r="B100" s="288">
        <v>41456</v>
      </c>
      <c r="C100" s="291">
        <v>327498</v>
      </c>
      <c r="D100" s="291">
        <v>25816.161635071148</v>
      </c>
      <c r="E100" s="291">
        <v>15640.3174</v>
      </c>
      <c r="F100" s="291">
        <v>237441</v>
      </c>
      <c r="G100" s="291">
        <v>18970.80379015677</v>
      </c>
      <c r="H100" s="291">
        <v>11493.164507</v>
      </c>
      <c r="I100" s="291">
        <v>564939</v>
      </c>
      <c r="J100" s="291">
        <v>44786.965425227922</v>
      </c>
      <c r="K100" s="291">
        <v>27133.481907000001</v>
      </c>
      <c r="L100" s="291">
        <v>26760</v>
      </c>
      <c r="M100" s="291">
        <v>3505.0369743417568</v>
      </c>
      <c r="N100" s="291">
        <v>2123.471783</v>
      </c>
      <c r="O100" s="291">
        <v>21252</v>
      </c>
      <c r="P100" s="291">
        <v>2723.2960724937711</v>
      </c>
      <c r="Q100" s="291">
        <v>1649.866295</v>
      </c>
      <c r="R100" s="291">
        <v>48012</v>
      </c>
      <c r="S100" s="291">
        <v>6228.333046835528</v>
      </c>
      <c r="T100" s="291">
        <v>3773.3380780000002</v>
      </c>
      <c r="U100" s="291">
        <v>354258</v>
      </c>
      <c r="V100" s="291">
        <v>29321.19860941291</v>
      </c>
      <c r="W100" s="291">
        <v>17763.789183000001</v>
      </c>
      <c r="X100" s="291">
        <v>258693</v>
      </c>
      <c r="Y100" s="291">
        <v>21694.099862650539</v>
      </c>
      <c r="Z100" s="291">
        <v>13143.030801999999</v>
      </c>
      <c r="AA100" s="291">
        <v>612951</v>
      </c>
      <c r="AB100" s="291">
        <v>51015.298472063449</v>
      </c>
      <c r="AC100" s="272">
        <v>30906.819984999998</v>
      </c>
    </row>
    <row r="101" spans="2:29" hidden="1" outlineLevel="1" x14ac:dyDescent="0.25">
      <c r="B101" s="288">
        <v>41487</v>
      </c>
      <c r="C101" s="291">
        <v>329632</v>
      </c>
      <c r="D101" s="291">
        <v>26428.33516112301</v>
      </c>
      <c r="E101" s="291">
        <v>16056.738143</v>
      </c>
      <c r="F101" s="291">
        <v>239444</v>
      </c>
      <c r="G101" s="291">
        <v>19440.850416738631</v>
      </c>
      <c r="H101" s="291">
        <v>11811.438083999999</v>
      </c>
      <c r="I101" s="291">
        <v>569076</v>
      </c>
      <c r="J101" s="291">
        <v>45869.18557786163</v>
      </c>
      <c r="K101" s="291">
        <v>27868.176227</v>
      </c>
      <c r="L101" s="291">
        <v>27306</v>
      </c>
      <c r="M101" s="291">
        <v>3578.655934687386</v>
      </c>
      <c r="N101" s="291">
        <v>2174.2399169999999</v>
      </c>
      <c r="O101" s="291">
        <v>21757</v>
      </c>
      <c r="P101" s="291">
        <v>2804.739570536738</v>
      </c>
      <c r="Q101" s="291">
        <v>1704.041082</v>
      </c>
      <c r="R101" s="291">
        <v>49063</v>
      </c>
      <c r="S101" s="291">
        <v>6383.3955052241236</v>
      </c>
      <c r="T101" s="291">
        <v>3878.2809990000001</v>
      </c>
      <c r="U101" s="291">
        <v>356938</v>
      </c>
      <c r="V101" s="291">
        <v>30006.99109581039</v>
      </c>
      <c r="W101" s="291">
        <v>18230.978060000001</v>
      </c>
      <c r="X101" s="291">
        <v>261201</v>
      </c>
      <c r="Y101" s="291">
        <v>22245.589987275369</v>
      </c>
      <c r="Z101" s="291">
        <v>13515.479165999999</v>
      </c>
      <c r="AA101" s="291">
        <v>618139</v>
      </c>
      <c r="AB101" s="291">
        <v>52252.581083085752</v>
      </c>
      <c r="AC101" s="272">
        <v>31746.457225999999</v>
      </c>
    </row>
    <row r="102" spans="2:29" hidden="1" outlineLevel="1" x14ac:dyDescent="0.25">
      <c r="B102" s="288">
        <v>41518</v>
      </c>
      <c r="C102" s="291">
        <v>331319</v>
      </c>
      <c r="D102" s="291">
        <v>26902.74827151834</v>
      </c>
      <c r="E102" s="291">
        <v>16424.761710999999</v>
      </c>
      <c r="F102" s="291">
        <v>241073</v>
      </c>
      <c r="G102" s="291">
        <v>19860.911102051101</v>
      </c>
      <c r="H102" s="291">
        <v>12125.554196999999</v>
      </c>
      <c r="I102" s="291">
        <v>572392</v>
      </c>
      <c r="J102" s="291">
        <v>46763.659373569433</v>
      </c>
      <c r="K102" s="291">
        <v>28550.315908</v>
      </c>
      <c r="L102" s="291">
        <v>28726</v>
      </c>
      <c r="M102" s="291">
        <v>3864.7457127176249</v>
      </c>
      <c r="N102" s="291">
        <v>2359.5183200000001</v>
      </c>
      <c r="O102" s="291">
        <v>22887</v>
      </c>
      <c r="P102" s="291">
        <v>3028.3772930331952</v>
      </c>
      <c r="Q102" s="291">
        <v>1848.8956929999999</v>
      </c>
      <c r="R102" s="291">
        <v>51613</v>
      </c>
      <c r="S102" s="291">
        <v>6893.1230057508192</v>
      </c>
      <c r="T102" s="291">
        <v>4208.4140129999996</v>
      </c>
      <c r="U102" s="291">
        <v>360045</v>
      </c>
      <c r="V102" s="291">
        <v>30767.49398423596</v>
      </c>
      <c r="W102" s="291">
        <v>18784.280030999998</v>
      </c>
      <c r="X102" s="291">
        <v>263960</v>
      </c>
      <c r="Y102" s="291">
        <v>22889.288395084292</v>
      </c>
      <c r="Z102" s="291">
        <v>13974.44989</v>
      </c>
      <c r="AA102" s="291">
        <v>624005</v>
      </c>
      <c r="AB102" s="291">
        <v>53656.782379320262</v>
      </c>
      <c r="AC102" s="272">
        <v>32758.729920999998</v>
      </c>
    </row>
    <row r="103" spans="2:29" hidden="1" outlineLevel="1" x14ac:dyDescent="0.25">
      <c r="B103" s="288">
        <v>41548</v>
      </c>
      <c r="C103" s="291">
        <v>333585</v>
      </c>
      <c r="D103" s="291">
        <v>27000.586819333581</v>
      </c>
      <c r="E103" s="291">
        <v>16533.519283000001</v>
      </c>
      <c r="F103" s="291">
        <v>242881</v>
      </c>
      <c r="G103" s="291">
        <v>19884.08606071434</v>
      </c>
      <c r="H103" s="291">
        <v>12175.806493</v>
      </c>
      <c r="I103" s="291">
        <v>576466</v>
      </c>
      <c r="J103" s="291">
        <v>46884.672880047918</v>
      </c>
      <c r="K103" s="291">
        <v>28709.325776000001</v>
      </c>
      <c r="L103" s="291">
        <v>29640</v>
      </c>
      <c r="M103" s="291">
        <v>4109.0252266026728</v>
      </c>
      <c r="N103" s="291">
        <v>2516.1174559999999</v>
      </c>
      <c r="O103" s="291">
        <v>23639</v>
      </c>
      <c r="P103" s="291">
        <v>3150.192798532265</v>
      </c>
      <c r="Q103" s="291">
        <v>1928.986719</v>
      </c>
      <c r="R103" s="291">
        <v>53279</v>
      </c>
      <c r="S103" s="291">
        <v>7259.2180251349382</v>
      </c>
      <c r="T103" s="291">
        <v>4445.1041750000004</v>
      </c>
      <c r="U103" s="291">
        <v>363225</v>
      </c>
      <c r="V103" s="291">
        <v>31109.612045936261</v>
      </c>
      <c r="W103" s="291">
        <v>19049.636739000001</v>
      </c>
      <c r="X103" s="291">
        <v>266520</v>
      </c>
      <c r="Y103" s="291">
        <v>23034.278859246609</v>
      </c>
      <c r="Z103" s="291">
        <v>14104.793212</v>
      </c>
      <c r="AA103" s="291">
        <v>629745</v>
      </c>
      <c r="AB103" s="291">
        <v>54143.890905182867</v>
      </c>
      <c r="AC103" s="272">
        <v>33154.429950999998</v>
      </c>
    </row>
    <row r="104" spans="2:29" hidden="1" outlineLevel="1" x14ac:dyDescent="0.25">
      <c r="B104" s="288">
        <v>41579</v>
      </c>
      <c r="C104" s="291">
        <v>336778</v>
      </c>
      <c r="D104" s="291">
        <v>27284.109197826961</v>
      </c>
      <c r="E104" s="291">
        <v>16747.936438000001</v>
      </c>
      <c r="F104" s="291">
        <v>245366</v>
      </c>
      <c r="G104" s="291">
        <v>20023.890966504361</v>
      </c>
      <c r="H104" s="291">
        <v>12291.361639000001</v>
      </c>
      <c r="I104" s="291">
        <v>582144</v>
      </c>
      <c r="J104" s="291">
        <v>47308.000164331323</v>
      </c>
      <c r="K104" s="291">
        <v>29039.298076999999</v>
      </c>
      <c r="L104" s="291">
        <v>30000</v>
      </c>
      <c r="M104" s="291">
        <v>3977.7638401201821</v>
      </c>
      <c r="N104" s="291">
        <v>2441.689977</v>
      </c>
      <c r="O104" s="291">
        <v>23904</v>
      </c>
      <c r="P104" s="291">
        <v>3102.7291439179162</v>
      </c>
      <c r="Q104" s="291">
        <v>1904.563206</v>
      </c>
      <c r="R104" s="291">
        <v>53904</v>
      </c>
      <c r="S104" s="291">
        <v>7080.4929840380973</v>
      </c>
      <c r="T104" s="291">
        <v>4346.2531829999998</v>
      </c>
      <c r="U104" s="291">
        <v>366778</v>
      </c>
      <c r="V104" s="291">
        <v>31261.873037947149</v>
      </c>
      <c r="W104" s="291">
        <v>19189.626414999999</v>
      </c>
      <c r="X104" s="291">
        <v>269270</v>
      </c>
      <c r="Y104" s="291">
        <v>23126.620110422271</v>
      </c>
      <c r="Z104" s="291">
        <v>14195.924845</v>
      </c>
      <c r="AA104" s="291">
        <v>636048</v>
      </c>
      <c r="AB104" s="291">
        <v>54388.493148369409</v>
      </c>
      <c r="AC104" s="272">
        <v>33385.55126</v>
      </c>
    </row>
    <row r="105" spans="2:29" collapsed="1" x14ac:dyDescent="0.25">
      <c r="B105" s="288">
        <v>41609</v>
      </c>
      <c r="C105" s="291">
        <v>339536</v>
      </c>
      <c r="D105" s="291">
        <v>27437.907011033731</v>
      </c>
      <c r="E105" s="291">
        <v>16901.835812000001</v>
      </c>
      <c r="F105" s="291">
        <v>247347</v>
      </c>
      <c r="G105" s="291">
        <v>20104.757151136972</v>
      </c>
      <c r="H105" s="291">
        <v>12384.592756</v>
      </c>
      <c r="I105" s="291">
        <v>586883</v>
      </c>
      <c r="J105" s="291">
        <v>47542.664162170688</v>
      </c>
      <c r="K105" s="291">
        <v>29286.428567999999</v>
      </c>
      <c r="L105" s="291">
        <v>30254</v>
      </c>
      <c r="M105" s="291">
        <v>3966.9234356771708</v>
      </c>
      <c r="N105" s="291">
        <v>2443.6371389999999</v>
      </c>
      <c r="O105" s="291">
        <v>24221</v>
      </c>
      <c r="P105" s="291">
        <v>3118.6668734998379</v>
      </c>
      <c r="Q105" s="291">
        <v>1921.1084659999999</v>
      </c>
      <c r="R105" s="291">
        <v>54475</v>
      </c>
      <c r="S105" s="291">
        <v>7085.5903091770106</v>
      </c>
      <c r="T105" s="291">
        <v>4364.7456050000001</v>
      </c>
      <c r="U105" s="291">
        <v>369790</v>
      </c>
      <c r="V105" s="291">
        <v>31404.830446710901</v>
      </c>
      <c r="W105" s="291">
        <v>19345.472951</v>
      </c>
      <c r="X105" s="291">
        <v>271568</v>
      </c>
      <c r="Y105" s="291">
        <v>23223.42402463681</v>
      </c>
      <c r="Z105" s="291">
        <v>14305.701222</v>
      </c>
      <c r="AA105" s="291">
        <v>641358</v>
      </c>
      <c r="AB105" s="291">
        <v>54628.254471347696</v>
      </c>
      <c r="AC105" s="272">
        <v>33651.174172999999</v>
      </c>
    </row>
    <row r="106" spans="2:29" hidden="1" outlineLevel="1" x14ac:dyDescent="0.25">
      <c r="B106" s="288">
        <v>41640</v>
      </c>
      <c r="C106" s="291">
        <v>343977</v>
      </c>
      <c r="D106" s="291">
        <v>27576.567472281771</v>
      </c>
      <c r="E106" s="291">
        <v>17017.659095999999</v>
      </c>
      <c r="F106" s="291">
        <v>250199</v>
      </c>
      <c r="G106" s="291">
        <v>20134.62260249129</v>
      </c>
      <c r="H106" s="291">
        <v>12425.191924999999</v>
      </c>
      <c r="I106" s="291">
        <v>594176</v>
      </c>
      <c r="J106" s="291">
        <v>47711.190074773069</v>
      </c>
      <c r="K106" s="291">
        <v>29442.851020999999</v>
      </c>
      <c r="L106" s="291">
        <v>30730</v>
      </c>
      <c r="M106" s="291">
        <v>4037.7216808048329</v>
      </c>
      <c r="N106" s="291">
        <v>2491.7013750000001</v>
      </c>
      <c r="O106" s="291">
        <v>24692</v>
      </c>
      <c r="P106" s="291">
        <v>3187.6877018974119</v>
      </c>
      <c r="Q106" s="291">
        <v>1967.140496</v>
      </c>
      <c r="R106" s="291">
        <v>55422</v>
      </c>
      <c r="S106" s="291">
        <v>7225.4093827022452</v>
      </c>
      <c r="T106" s="291">
        <v>4458.8418709999996</v>
      </c>
      <c r="U106" s="291">
        <v>374707</v>
      </c>
      <c r="V106" s="291">
        <v>31614.289153086611</v>
      </c>
      <c r="W106" s="291">
        <v>19509.360471</v>
      </c>
      <c r="X106" s="291">
        <v>274891</v>
      </c>
      <c r="Y106" s="291">
        <v>23322.310304388709</v>
      </c>
      <c r="Z106" s="291">
        <v>14392.332420999999</v>
      </c>
      <c r="AA106" s="291">
        <v>649598</v>
      </c>
      <c r="AB106" s="291">
        <v>54936.599457475313</v>
      </c>
      <c r="AC106" s="272">
        <v>33901.692891999999</v>
      </c>
    </row>
    <row r="107" spans="2:29" hidden="1" outlineLevel="1" x14ac:dyDescent="0.25">
      <c r="B107" s="288">
        <v>41671</v>
      </c>
      <c r="C107" s="291">
        <v>345030</v>
      </c>
      <c r="D107" s="291">
        <v>27236.195743566681</v>
      </c>
      <c r="E107" s="291">
        <v>16889.411189999999</v>
      </c>
      <c r="F107" s="291">
        <v>250279</v>
      </c>
      <c r="G107" s="291">
        <v>20008.861601594159</v>
      </c>
      <c r="H107" s="291">
        <v>12407.675955000001</v>
      </c>
      <c r="I107" s="291">
        <v>595309</v>
      </c>
      <c r="J107" s="291">
        <v>47245.057345160843</v>
      </c>
      <c r="K107" s="291">
        <v>29297.087145000001</v>
      </c>
      <c r="L107" s="291">
        <v>31813</v>
      </c>
      <c r="M107" s="291">
        <v>4267.3429174778521</v>
      </c>
      <c r="N107" s="291">
        <v>2646.2179190000002</v>
      </c>
      <c r="O107" s="291">
        <v>25927</v>
      </c>
      <c r="P107" s="291">
        <v>3366.7025991370078</v>
      </c>
      <c r="Q107" s="291">
        <v>2087.7227160000002</v>
      </c>
      <c r="R107" s="291">
        <v>57740</v>
      </c>
      <c r="S107" s="291">
        <v>7634.0455166148586</v>
      </c>
      <c r="T107" s="291">
        <v>4733.9406349999999</v>
      </c>
      <c r="U107" s="291">
        <v>376843</v>
      </c>
      <c r="V107" s="291">
        <v>31503.538661044531</v>
      </c>
      <c r="W107" s="291">
        <v>19535.629109000001</v>
      </c>
      <c r="X107" s="291">
        <v>276206</v>
      </c>
      <c r="Y107" s="291">
        <v>23375.564200731162</v>
      </c>
      <c r="Z107" s="291">
        <v>14495.398671000001</v>
      </c>
      <c r="AA107" s="291">
        <v>653049</v>
      </c>
      <c r="AB107" s="291">
        <v>54879.102861775697</v>
      </c>
      <c r="AC107" s="272">
        <v>34031.027779999997</v>
      </c>
    </row>
    <row r="108" spans="2:29" hidden="1" outlineLevel="1" x14ac:dyDescent="0.25">
      <c r="B108" s="288">
        <v>41699</v>
      </c>
      <c r="C108" s="291">
        <v>347209</v>
      </c>
      <c r="D108" s="291">
        <v>27203.791440724552</v>
      </c>
      <c r="E108" s="291">
        <v>17010.565615</v>
      </c>
      <c r="F108" s="291">
        <v>251731</v>
      </c>
      <c r="G108" s="291">
        <v>19976.730740742551</v>
      </c>
      <c r="H108" s="291">
        <v>12491.475307000001</v>
      </c>
      <c r="I108" s="291">
        <v>598940</v>
      </c>
      <c r="J108" s="291">
        <v>47180.522181467102</v>
      </c>
      <c r="K108" s="291">
        <v>29502.040922</v>
      </c>
      <c r="L108" s="291">
        <v>32148</v>
      </c>
      <c r="M108" s="291">
        <v>4266.2064437449817</v>
      </c>
      <c r="N108" s="291">
        <v>2667.6643509999999</v>
      </c>
      <c r="O108" s="291">
        <v>26144</v>
      </c>
      <c r="P108" s="291">
        <v>3348.8824574757609</v>
      </c>
      <c r="Q108" s="291">
        <v>2094.0604880000001</v>
      </c>
      <c r="R108" s="291">
        <v>58292</v>
      </c>
      <c r="S108" s="291">
        <v>7615.0889012207444</v>
      </c>
      <c r="T108" s="291">
        <v>4761.7248390000004</v>
      </c>
      <c r="U108" s="291">
        <v>379357</v>
      </c>
      <c r="V108" s="291">
        <v>31469.997884469529</v>
      </c>
      <c r="W108" s="291">
        <v>19678.229965999999</v>
      </c>
      <c r="X108" s="291">
        <v>277875</v>
      </c>
      <c r="Y108" s="291">
        <v>23325.613198218311</v>
      </c>
      <c r="Z108" s="291">
        <v>14585.535795</v>
      </c>
      <c r="AA108" s="291">
        <v>657232</v>
      </c>
      <c r="AB108" s="291">
        <v>54795.611082687843</v>
      </c>
      <c r="AC108" s="272">
        <v>34263.765761000002</v>
      </c>
    </row>
    <row r="109" spans="2:29" hidden="1" outlineLevel="1" x14ac:dyDescent="0.25">
      <c r="B109" s="288">
        <v>41730</v>
      </c>
      <c r="C109" s="291">
        <v>348949</v>
      </c>
      <c r="D109" s="291">
        <v>27097.167188450341</v>
      </c>
      <c r="E109" s="291">
        <v>17049.109342</v>
      </c>
      <c r="F109" s="291">
        <v>253310</v>
      </c>
      <c r="G109" s="291">
        <v>19963.82620183174</v>
      </c>
      <c r="H109" s="291">
        <v>12560.923930999999</v>
      </c>
      <c r="I109" s="291">
        <v>602259</v>
      </c>
      <c r="J109" s="291">
        <v>47060.993390282078</v>
      </c>
      <c r="K109" s="291">
        <v>29610.033273000001</v>
      </c>
      <c r="L109" s="291">
        <v>32204</v>
      </c>
      <c r="M109" s="291">
        <v>4152.5658178352332</v>
      </c>
      <c r="N109" s="291">
        <v>2612.7287839999999</v>
      </c>
      <c r="O109" s="291">
        <v>26100</v>
      </c>
      <c r="P109" s="291">
        <v>3278.7838366659748</v>
      </c>
      <c r="Q109" s="291">
        <v>2062.958971</v>
      </c>
      <c r="R109" s="291">
        <v>58304</v>
      </c>
      <c r="S109" s="291">
        <v>7431.3496545012094</v>
      </c>
      <c r="T109" s="291">
        <v>4675.6877549999999</v>
      </c>
      <c r="U109" s="291">
        <v>381153</v>
      </c>
      <c r="V109" s="291">
        <v>31249.73300628558</v>
      </c>
      <c r="W109" s="291">
        <v>19661.838125999999</v>
      </c>
      <c r="X109" s="291">
        <v>279410</v>
      </c>
      <c r="Y109" s="291">
        <v>23242.610038497711</v>
      </c>
      <c r="Z109" s="291">
        <v>14623.882901999999</v>
      </c>
      <c r="AA109" s="291">
        <v>660563</v>
      </c>
      <c r="AB109" s="291">
        <v>54492.343044783287</v>
      </c>
      <c r="AC109" s="272">
        <v>34285.721028</v>
      </c>
    </row>
    <row r="110" spans="2:29" hidden="1" outlineLevel="1" x14ac:dyDescent="0.25">
      <c r="B110" s="288">
        <v>41760</v>
      </c>
      <c r="C110" s="291">
        <v>350968</v>
      </c>
      <c r="D110" s="291">
        <v>27243.025293730228</v>
      </c>
      <c r="E110" s="291">
        <v>17198.754387000001</v>
      </c>
      <c r="F110" s="291">
        <v>254716</v>
      </c>
      <c r="G110" s="291">
        <v>20018.138207354121</v>
      </c>
      <c r="H110" s="291">
        <v>12637.621504999999</v>
      </c>
      <c r="I110" s="291">
        <v>605684</v>
      </c>
      <c r="J110" s="291">
        <v>47261.163501084353</v>
      </c>
      <c r="K110" s="291">
        <v>29836.375892</v>
      </c>
      <c r="L110" s="291">
        <v>32394</v>
      </c>
      <c r="M110" s="291">
        <v>4168.9497418617648</v>
      </c>
      <c r="N110" s="291">
        <v>2631.8935540000002</v>
      </c>
      <c r="O110" s="291">
        <v>26240</v>
      </c>
      <c r="P110" s="291">
        <v>3285.2605850139871</v>
      </c>
      <c r="Q110" s="291">
        <v>2074.0130469999999</v>
      </c>
      <c r="R110" s="291">
        <v>58634</v>
      </c>
      <c r="S110" s="291">
        <v>7454.2103268757519</v>
      </c>
      <c r="T110" s="291">
        <v>4705.9066009999997</v>
      </c>
      <c r="U110" s="291">
        <v>383362</v>
      </c>
      <c r="V110" s="291">
        <v>31411.97503559199</v>
      </c>
      <c r="W110" s="291">
        <v>19830.647940999999</v>
      </c>
      <c r="X110" s="291">
        <v>280956</v>
      </c>
      <c r="Y110" s="291">
        <v>23303.398792368109</v>
      </c>
      <c r="Z110" s="291">
        <v>14711.634552</v>
      </c>
      <c r="AA110" s="291">
        <v>664318</v>
      </c>
      <c r="AB110" s="291">
        <v>54715.373827960102</v>
      </c>
      <c r="AC110" s="272">
        <v>34542.282492999999</v>
      </c>
    </row>
    <row r="111" spans="2:29" hidden="1" outlineLevel="1" x14ac:dyDescent="0.25">
      <c r="B111" s="288">
        <v>41791</v>
      </c>
      <c r="C111" s="291">
        <v>353222</v>
      </c>
      <c r="D111" s="291">
        <v>27799.214728649971</v>
      </c>
      <c r="E111" s="291">
        <v>17558.967080999999</v>
      </c>
      <c r="F111" s="291">
        <v>256647</v>
      </c>
      <c r="G111" s="291">
        <v>20486.429064716311</v>
      </c>
      <c r="H111" s="291">
        <v>12939.953055</v>
      </c>
      <c r="I111" s="291">
        <v>609869</v>
      </c>
      <c r="J111" s="291">
        <v>48285.643793366282</v>
      </c>
      <c r="K111" s="291">
        <v>30498.920136000001</v>
      </c>
      <c r="L111" s="291">
        <v>32788</v>
      </c>
      <c r="M111" s="291">
        <v>4258.5635959771316</v>
      </c>
      <c r="N111" s="291">
        <v>2689.8593620000001</v>
      </c>
      <c r="O111" s="291">
        <v>26540</v>
      </c>
      <c r="P111" s="291">
        <v>3322.7309307997161</v>
      </c>
      <c r="Q111" s="291">
        <v>2098.7543569999998</v>
      </c>
      <c r="R111" s="291">
        <v>59328</v>
      </c>
      <c r="S111" s="291">
        <v>7581.2945267768473</v>
      </c>
      <c r="T111" s="291">
        <v>4788.6137189999999</v>
      </c>
      <c r="U111" s="291">
        <v>386010</v>
      </c>
      <c r="V111" s="291">
        <v>32057.77832462711</v>
      </c>
      <c r="W111" s="291">
        <v>20248.826443000002</v>
      </c>
      <c r="X111" s="291">
        <v>283187</v>
      </c>
      <c r="Y111" s="291">
        <v>23809.15999551602</v>
      </c>
      <c r="Z111" s="291">
        <v>15038.707412</v>
      </c>
      <c r="AA111" s="291">
        <v>669197</v>
      </c>
      <c r="AB111" s="291">
        <v>55866.938320143126</v>
      </c>
      <c r="AC111" s="272">
        <v>35287.533855000001</v>
      </c>
    </row>
    <row r="112" spans="2:29" hidden="1" outlineLevel="1" x14ac:dyDescent="0.25">
      <c r="B112" s="288">
        <v>41821</v>
      </c>
      <c r="C112" s="291">
        <v>355536</v>
      </c>
      <c r="D112" s="291">
        <v>28481.24252030197</v>
      </c>
      <c r="E112" s="291">
        <v>18031.541399000002</v>
      </c>
      <c r="F112" s="291">
        <v>259553</v>
      </c>
      <c r="G112" s="291">
        <v>21394.02215430349</v>
      </c>
      <c r="H112" s="291">
        <v>13544.605573000001</v>
      </c>
      <c r="I112" s="291">
        <v>615089</v>
      </c>
      <c r="J112" s="291">
        <v>49875.264674605452</v>
      </c>
      <c r="K112" s="291">
        <v>31576.146971999999</v>
      </c>
      <c r="L112" s="291">
        <v>33848</v>
      </c>
      <c r="M112" s="291">
        <v>4551.6575722891084</v>
      </c>
      <c r="N112" s="291">
        <v>2881.665078</v>
      </c>
      <c r="O112" s="291">
        <v>27793</v>
      </c>
      <c r="P112" s="291">
        <v>3623.6445131229402</v>
      </c>
      <c r="Q112" s="291">
        <v>2294.137835</v>
      </c>
      <c r="R112" s="291">
        <v>61641</v>
      </c>
      <c r="S112" s="291">
        <v>8175.3020854120477</v>
      </c>
      <c r="T112" s="291">
        <v>5175.8029130000004</v>
      </c>
      <c r="U112" s="291">
        <v>389384</v>
      </c>
      <c r="V112" s="291">
        <v>33032.900092591073</v>
      </c>
      <c r="W112" s="291">
        <v>20913.206477</v>
      </c>
      <c r="X112" s="291">
        <v>287346</v>
      </c>
      <c r="Y112" s="291">
        <v>25017.666667426431</v>
      </c>
      <c r="Z112" s="291">
        <v>15838.743408</v>
      </c>
      <c r="AA112" s="291">
        <v>676730</v>
      </c>
      <c r="AB112" s="291">
        <v>58050.5667600175</v>
      </c>
      <c r="AC112" s="272">
        <v>36751.949885000002</v>
      </c>
    </row>
    <row r="113" spans="2:29" hidden="1" outlineLevel="1" x14ac:dyDescent="0.25">
      <c r="B113" s="288">
        <v>41852</v>
      </c>
      <c r="C113" s="291">
        <v>357619</v>
      </c>
      <c r="D113" s="291">
        <v>29937.292737776788</v>
      </c>
      <c r="E113" s="291">
        <v>19014.906999999999</v>
      </c>
      <c r="F113" s="291">
        <v>261086</v>
      </c>
      <c r="G113" s="291">
        <v>21952.662994137219</v>
      </c>
      <c r="H113" s="291">
        <v>13943.406602999999</v>
      </c>
      <c r="I113" s="291">
        <v>618705</v>
      </c>
      <c r="J113" s="291">
        <v>51889.955731914008</v>
      </c>
      <c r="K113" s="291">
        <v>32958.313603000002</v>
      </c>
      <c r="L113" s="291">
        <v>34057</v>
      </c>
      <c r="M113" s="291">
        <v>4519.2364827644578</v>
      </c>
      <c r="N113" s="291">
        <v>2870.4286050000001</v>
      </c>
      <c r="O113" s="291">
        <v>28023</v>
      </c>
      <c r="P113" s="291">
        <v>3623.3501267311858</v>
      </c>
      <c r="Q113" s="291">
        <v>2301.3993380000002</v>
      </c>
      <c r="R113" s="291">
        <v>62080</v>
      </c>
      <c r="S113" s="291">
        <v>8142.5866094956436</v>
      </c>
      <c r="T113" s="291">
        <v>5171.8279430000002</v>
      </c>
      <c r="U113" s="291">
        <v>391676</v>
      </c>
      <c r="V113" s="291">
        <v>34456.529220541248</v>
      </c>
      <c r="W113" s="291">
        <v>21885.335605</v>
      </c>
      <c r="X113" s="291">
        <v>289109</v>
      </c>
      <c r="Y113" s="291">
        <v>25576.013120868411</v>
      </c>
      <c r="Z113" s="291">
        <v>16244.805941000001</v>
      </c>
      <c r="AA113" s="291">
        <v>680785</v>
      </c>
      <c r="AB113" s="291">
        <v>60032.542341409659</v>
      </c>
      <c r="AC113" s="272">
        <v>38130.141545999999</v>
      </c>
    </row>
    <row r="114" spans="2:29" hidden="1" outlineLevel="1" x14ac:dyDescent="0.25">
      <c r="B114" s="288">
        <v>41883</v>
      </c>
      <c r="C114" s="291">
        <v>360197</v>
      </c>
      <c r="D114" s="291">
        <v>30103.220030348832</v>
      </c>
      <c r="E114" s="291">
        <v>19280.307315999999</v>
      </c>
      <c r="F114" s="291">
        <v>262411</v>
      </c>
      <c r="G114" s="291">
        <v>21995.277587445129</v>
      </c>
      <c r="H114" s="291">
        <v>14087.387029</v>
      </c>
      <c r="I114" s="291">
        <v>622608</v>
      </c>
      <c r="J114" s="291">
        <v>52098.497617793961</v>
      </c>
      <c r="K114" s="291">
        <v>33367.694345000004</v>
      </c>
      <c r="L114" s="291">
        <v>34152</v>
      </c>
      <c r="M114" s="291">
        <v>4448.5901217163919</v>
      </c>
      <c r="N114" s="291">
        <v>2849.2029950000001</v>
      </c>
      <c r="O114" s="291">
        <v>28113</v>
      </c>
      <c r="P114" s="291">
        <v>3556.2937180460308</v>
      </c>
      <c r="Q114" s="291">
        <v>2277.7110130000001</v>
      </c>
      <c r="R114" s="291">
        <v>62265</v>
      </c>
      <c r="S114" s="291">
        <v>8004.8838397624222</v>
      </c>
      <c r="T114" s="291">
        <v>5126.9140079999997</v>
      </c>
      <c r="U114" s="291">
        <v>394349</v>
      </c>
      <c r="V114" s="291">
        <v>34551.81015206522</v>
      </c>
      <c r="W114" s="291">
        <v>22129.510310999998</v>
      </c>
      <c r="X114" s="291">
        <v>290524</v>
      </c>
      <c r="Y114" s="291">
        <v>25551.571305491161</v>
      </c>
      <c r="Z114" s="291">
        <v>16365.098042</v>
      </c>
      <c r="AA114" s="291">
        <v>684873</v>
      </c>
      <c r="AB114" s="291">
        <v>60103.381457556381</v>
      </c>
      <c r="AC114" s="272">
        <v>38494.608353000003</v>
      </c>
    </row>
    <row r="115" spans="2:29" hidden="1" outlineLevel="1" x14ac:dyDescent="0.25">
      <c r="B115" s="288">
        <v>41913</v>
      </c>
      <c r="C115" s="291">
        <v>362823</v>
      </c>
      <c r="D115" s="291">
        <v>30026.06062420689</v>
      </c>
      <c r="E115" s="291">
        <v>19431.06914</v>
      </c>
      <c r="F115" s="291">
        <v>264197</v>
      </c>
      <c r="G115" s="291">
        <v>21866.782051859282</v>
      </c>
      <c r="H115" s="291">
        <v>14150.872445000001</v>
      </c>
      <c r="I115" s="291">
        <v>627020</v>
      </c>
      <c r="J115" s="291">
        <v>51892.842676066168</v>
      </c>
      <c r="K115" s="291">
        <v>33581.941585</v>
      </c>
      <c r="L115" s="291">
        <v>34073</v>
      </c>
      <c r="M115" s="291">
        <v>4423.8706558524809</v>
      </c>
      <c r="N115" s="291">
        <v>2862.8642850000001</v>
      </c>
      <c r="O115" s="291">
        <v>27992</v>
      </c>
      <c r="P115" s="291">
        <v>3544.4833841472591</v>
      </c>
      <c r="Q115" s="291">
        <v>2293.7774810000001</v>
      </c>
      <c r="R115" s="291">
        <v>62065</v>
      </c>
      <c r="S115" s="291">
        <v>7968.3540399997391</v>
      </c>
      <c r="T115" s="291">
        <v>5156.6417659999997</v>
      </c>
      <c r="U115" s="291">
        <v>396896</v>
      </c>
      <c r="V115" s="291">
        <v>34449.931280059369</v>
      </c>
      <c r="W115" s="291">
        <v>22293.933424999999</v>
      </c>
      <c r="X115" s="291">
        <v>292189</v>
      </c>
      <c r="Y115" s="291">
        <v>25411.265436006539</v>
      </c>
      <c r="Z115" s="291">
        <v>16444.649925999998</v>
      </c>
      <c r="AA115" s="291">
        <v>689085</v>
      </c>
      <c r="AB115" s="291">
        <v>59861.196716065897</v>
      </c>
      <c r="AC115" s="272">
        <v>38738.583351000001</v>
      </c>
    </row>
    <row r="116" spans="2:29" hidden="1" outlineLevel="1" x14ac:dyDescent="0.25">
      <c r="B116" s="288">
        <v>41944</v>
      </c>
      <c r="C116" s="291">
        <v>364650</v>
      </c>
      <c r="D116" s="291">
        <v>30101.64713721933</v>
      </c>
      <c r="E116" s="291">
        <v>19484.811820999999</v>
      </c>
      <c r="F116" s="291">
        <v>265553</v>
      </c>
      <c r="G116" s="291">
        <v>21956.905199681751</v>
      </c>
      <c r="H116" s="291">
        <v>14212.716135999999</v>
      </c>
      <c r="I116" s="291">
        <v>630203</v>
      </c>
      <c r="J116" s="291">
        <v>52058.552336901077</v>
      </c>
      <c r="K116" s="291">
        <v>33697.527956999998</v>
      </c>
      <c r="L116" s="291">
        <v>34283</v>
      </c>
      <c r="M116" s="291">
        <v>4443.4680409496441</v>
      </c>
      <c r="N116" s="291">
        <v>2876.2591699999998</v>
      </c>
      <c r="O116" s="291">
        <v>28146</v>
      </c>
      <c r="P116" s="291">
        <v>3582.3997744199119</v>
      </c>
      <c r="Q116" s="291">
        <v>2318.8892340000002</v>
      </c>
      <c r="R116" s="291">
        <v>62429</v>
      </c>
      <c r="S116" s="291">
        <v>8025.8678153695564</v>
      </c>
      <c r="T116" s="291">
        <v>5195.1484039999996</v>
      </c>
      <c r="U116" s="291">
        <v>398933</v>
      </c>
      <c r="V116" s="291">
        <v>34545.115178168977</v>
      </c>
      <c r="W116" s="291">
        <v>22361.070991000001</v>
      </c>
      <c r="X116" s="291">
        <v>293699</v>
      </c>
      <c r="Y116" s="291">
        <v>25539.304974101658</v>
      </c>
      <c r="Z116" s="291">
        <v>16531.605370000001</v>
      </c>
      <c r="AA116" s="291">
        <v>692632</v>
      </c>
      <c r="AB116" s="291">
        <v>60084.420152270643</v>
      </c>
      <c r="AC116" s="272">
        <v>38892.676360999998</v>
      </c>
    </row>
    <row r="117" spans="2:29" collapsed="1" x14ac:dyDescent="0.25">
      <c r="B117" s="288">
        <v>41974</v>
      </c>
      <c r="C117" s="291">
        <v>367802</v>
      </c>
      <c r="D117" s="291">
        <v>30779.074700920541</v>
      </c>
      <c r="E117" s="291">
        <v>19840.959570999999</v>
      </c>
      <c r="F117" s="291">
        <v>267943</v>
      </c>
      <c r="G117" s="291">
        <v>22405.076960068131</v>
      </c>
      <c r="H117" s="291">
        <v>14442.871674</v>
      </c>
      <c r="I117" s="291">
        <v>635745</v>
      </c>
      <c r="J117" s="291">
        <v>53184.151660988668</v>
      </c>
      <c r="K117" s="291">
        <v>34283.831245000001</v>
      </c>
      <c r="L117" s="291">
        <v>34413</v>
      </c>
      <c r="M117" s="291">
        <v>4465.4243079902199</v>
      </c>
      <c r="N117" s="291">
        <v>2878.5239329999999</v>
      </c>
      <c r="O117" s="291">
        <v>28268</v>
      </c>
      <c r="P117" s="291">
        <v>3560.6714363821052</v>
      </c>
      <c r="Q117" s="291">
        <v>2295.2976560000002</v>
      </c>
      <c r="R117" s="291">
        <v>62681</v>
      </c>
      <c r="S117" s="291">
        <v>8026.0957443723246</v>
      </c>
      <c r="T117" s="291">
        <v>5173.8215890000001</v>
      </c>
      <c r="U117" s="291">
        <v>402215</v>
      </c>
      <c r="V117" s="291">
        <v>35244.499008910767</v>
      </c>
      <c r="W117" s="291">
        <v>22719.483504</v>
      </c>
      <c r="X117" s="291">
        <v>296211</v>
      </c>
      <c r="Y117" s="291">
        <v>25965.748396450239</v>
      </c>
      <c r="Z117" s="291">
        <v>16738.169330000001</v>
      </c>
      <c r="AA117" s="291">
        <v>698426</v>
      </c>
      <c r="AB117" s="291">
        <v>61210.247405360999</v>
      </c>
      <c r="AC117" s="272">
        <v>39457.652834</v>
      </c>
    </row>
    <row r="118" spans="2:29" hidden="1" outlineLevel="1" x14ac:dyDescent="0.25">
      <c r="B118" s="288">
        <v>42005</v>
      </c>
      <c r="C118" s="291">
        <v>373408</v>
      </c>
      <c r="D118" s="291">
        <v>30830.948819396272</v>
      </c>
      <c r="E118" s="291">
        <v>19889.787520999998</v>
      </c>
      <c r="F118" s="291">
        <v>270420</v>
      </c>
      <c r="G118" s="291">
        <v>22912.849910863009</v>
      </c>
      <c r="H118" s="291">
        <v>14781.631240000001</v>
      </c>
      <c r="I118" s="291">
        <v>643828</v>
      </c>
      <c r="J118" s="291">
        <v>53743.798730259281</v>
      </c>
      <c r="K118" s="291">
        <v>34671.418761000001</v>
      </c>
      <c r="L118" s="291">
        <v>34985</v>
      </c>
      <c r="M118" s="291">
        <v>4555.0299437126096</v>
      </c>
      <c r="N118" s="291">
        <v>2938.5595060000001</v>
      </c>
      <c r="O118" s="291">
        <v>28687</v>
      </c>
      <c r="P118" s="291">
        <v>3622.9069649166772</v>
      </c>
      <c r="Q118" s="291">
        <v>2337.224526</v>
      </c>
      <c r="R118" s="291">
        <v>63672</v>
      </c>
      <c r="S118" s="291">
        <v>8177.9369086292854</v>
      </c>
      <c r="T118" s="291">
        <v>5275.7840319999996</v>
      </c>
      <c r="U118" s="291">
        <v>408393</v>
      </c>
      <c r="V118" s="291">
        <v>35385.978763108877</v>
      </c>
      <c r="W118" s="291">
        <v>22828.347027</v>
      </c>
      <c r="X118" s="291">
        <v>299107</v>
      </c>
      <c r="Y118" s="291">
        <v>26535.756875779691</v>
      </c>
      <c r="Z118" s="291">
        <v>17118.855766000001</v>
      </c>
      <c r="AA118" s="291">
        <v>707500</v>
      </c>
      <c r="AB118" s="291">
        <v>61921.735638888567</v>
      </c>
      <c r="AC118" s="272">
        <v>39947.202792999997</v>
      </c>
    </row>
    <row r="119" spans="2:29" hidden="1" outlineLevel="1" x14ac:dyDescent="0.25">
      <c r="B119" s="288">
        <v>42036</v>
      </c>
      <c r="C119" s="291">
        <v>375153</v>
      </c>
      <c r="D119" s="291">
        <v>30342.49693607571</v>
      </c>
      <c r="E119" s="291">
        <v>19643.531189000001</v>
      </c>
      <c r="F119" s="291">
        <v>271647</v>
      </c>
      <c r="G119" s="291">
        <v>22096.706943549729</v>
      </c>
      <c r="H119" s="291">
        <v>14305.26146</v>
      </c>
      <c r="I119" s="291">
        <v>646800</v>
      </c>
      <c r="J119" s="291">
        <v>52439.203879625427</v>
      </c>
      <c r="K119" s="291">
        <v>33948.792649000003</v>
      </c>
      <c r="L119" s="291">
        <v>35009</v>
      </c>
      <c r="M119" s="291">
        <v>4524.9078320997614</v>
      </c>
      <c r="N119" s="291">
        <v>2929.3953069999998</v>
      </c>
      <c r="O119" s="291">
        <v>28687</v>
      </c>
      <c r="P119" s="291">
        <v>3594.5474010012399</v>
      </c>
      <c r="Q119" s="291">
        <v>2327.0861369999998</v>
      </c>
      <c r="R119" s="291">
        <v>63696</v>
      </c>
      <c r="S119" s="291">
        <v>8119.4552331010018</v>
      </c>
      <c r="T119" s="291">
        <v>5256.481444</v>
      </c>
      <c r="U119" s="291">
        <v>410162</v>
      </c>
      <c r="V119" s="291">
        <v>34867.404768175467</v>
      </c>
      <c r="W119" s="291">
        <v>22572.926496</v>
      </c>
      <c r="X119" s="291">
        <v>300334</v>
      </c>
      <c r="Y119" s="291">
        <v>25691.254344550969</v>
      </c>
      <c r="Z119" s="291">
        <v>16632.347597</v>
      </c>
      <c r="AA119" s="291">
        <v>710496</v>
      </c>
      <c r="AB119" s="291">
        <v>60558.65911272644</v>
      </c>
      <c r="AC119" s="272">
        <v>39205.274093</v>
      </c>
    </row>
    <row r="120" spans="2:29" hidden="1" outlineLevel="1" x14ac:dyDescent="0.25">
      <c r="B120" s="288">
        <v>42064</v>
      </c>
      <c r="C120" s="291">
        <v>377612</v>
      </c>
      <c r="D120" s="291">
        <v>30442.534478264432</v>
      </c>
      <c r="E120" s="291">
        <v>19832.220368999999</v>
      </c>
      <c r="F120" s="291">
        <v>273086</v>
      </c>
      <c r="G120" s="291">
        <v>22122.461188683999</v>
      </c>
      <c r="H120" s="291">
        <v>14411.990753</v>
      </c>
      <c r="I120" s="291">
        <v>650698</v>
      </c>
      <c r="J120" s="291">
        <v>52564.995666948431</v>
      </c>
      <c r="K120" s="291">
        <v>34244.211122000001</v>
      </c>
      <c r="L120" s="291">
        <v>35086</v>
      </c>
      <c r="M120" s="291">
        <v>4508.9587213547666</v>
      </c>
      <c r="N120" s="291">
        <v>2937.4250379999999</v>
      </c>
      <c r="O120" s="291">
        <v>28777</v>
      </c>
      <c r="P120" s="291">
        <v>3609.5003388813061</v>
      </c>
      <c r="Q120" s="291">
        <v>2351.4601320000002</v>
      </c>
      <c r="R120" s="291">
        <v>63863</v>
      </c>
      <c r="S120" s="291">
        <v>8118.4590602360731</v>
      </c>
      <c r="T120" s="291">
        <v>5288.8851699999996</v>
      </c>
      <c r="U120" s="291">
        <v>412698</v>
      </c>
      <c r="V120" s="291">
        <v>34951.493199619203</v>
      </c>
      <c r="W120" s="291">
        <v>22769.645407</v>
      </c>
      <c r="X120" s="291">
        <v>301863</v>
      </c>
      <c r="Y120" s="291">
        <v>25731.961527565301</v>
      </c>
      <c r="Z120" s="291">
        <v>16763.450884999998</v>
      </c>
      <c r="AA120" s="291">
        <v>714561</v>
      </c>
      <c r="AB120" s="291">
        <v>60683.454727184508</v>
      </c>
      <c r="AC120" s="272">
        <v>39533.096292000002</v>
      </c>
    </row>
    <row r="121" spans="2:29" hidden="1" outlineLevel="1" x14ac:dyDescent="0.25">
      <c r="B121" s="288">
        <v>42095</v>
      </c>
      <c r="C121" s="291">
        <v>379874</v>
      </c>
      <c r="D121" s="291">
        <v>30448.09652042418</v>
      </c>
      <c r="E121" s="291">
        <v>19949.869049000001</v>
      </c>
      <c r="F121" s="291">
        <v>274911</v>
      </c>
      <c r="G121" s="291">
        <v>22212.145081380801</v>
      </c>
      <c r="H121" s="291">
        <v>14553.598953999999</v>
      </c>
      <c r="I121" s="291">
        <v>654785</v>
      </c>
      <c r="J121" s="291">
        <v>52660.241601804977</v>
      </c>
      <c r="K121" s="291">
        <v>34503.468003000002</v>
      </c>
      <c r="L121" s="291">
        <v>35272</v>
      </c>
      <c r="M121" s="291">
        <v>4464.3276663786928</v>
      </c>
      <c r="N121" s="291">
        <v>2925.0679850000001</v>
      </c>
      <c r="O121" s="291">
        <v>29023</v>
      </c>
      <c r="P121" s="291">
        <v>3582.0251370377641</v>
      </c>
      <c r="Q121" s="291">
        <v>2346.9753639999999</v>
      </c>
      <c r="R121" s="291">
        <v>64295</v>
      </c>
      <c r="S121" s="291">
        <v>8046.3528034164556</v>
      </c>
      <c r="T121" s="291">
        <v>5272.0433489999996</v>
      </c>
      <c r="U121" s="291">
        <v>415146</v>
      </c>
      <c r="V121" s="291">
        <v>34912.424186802877</v>
      </c>
      <c r="W121" s="291">
        <v>22874.937033999999</v>
      </c>
      <c r="X121" s="291">
        <v>303934</v>
      </c>
      <c r="Y121" s="291">
        <v>25794.17021841856</v>
      </c>
      <c r="Z121" s="291">
        <v>16900.574317999999</v>
      </c>
      <c r="AA121" s="291">
        <v>719080</v>
      </c>
      <c r="AB121" s="291">
        <v>60706.59440522144</v>
      </c>
      <c r="AC121" s="272">
        <v>39775.511352000001</v>
      </c>
    </row>
    <row r="122" spans="2:29" hidden="1" outlineLevel="1" x14ac:dyDescent="0.25">
      <c r="B122" s="288">
        <v>42125</v>
      </c>
      <c r="C122" s="291">
        <v>381450</v>
      </c>
      <c r="D122" s="291">
        <v>30510.147229016129</v>
      </c>
      <c r="E122" s="291">
        <v>20025.843294999999</v>
      </c>
      <c r="F122" s="291">
        <v>275948</v>
      </c>
      <c r="G122" s="291">
        <v>22201.894115536441</v>
      </c>
      <c r="H122" s="291">
        <v>14572.582985999999</v>
      </c>
      <c r="I122" s="291">
        <v>657398</v>
      </c>
      <c r="J122" s="291">
        <v>52712.041344552577</v>
      </c>
      <c r="K122" s="291">
        <v>34598.426281</v>
      </c>
      <c r="L122" s="291">
        <v>35349</v>
      </c>
      <c r="M122" s="291">
        <v>4459.723134238784</v>
      </c>
      <c r="N122" s="291">
        <v>2927.2135579999999</v>
      </c>
      <c r="O122" s="291">
        <v>29091</v>
      </c>
      <c r="P122" s="291">
        <v>3581.9511295409998</v>
      </c>
      <c r="Q122" s="291">
        <v>2351.0732830000002</v>
      </c>
      <c r="R122" s="291">
        <v>64440</v>
      </c>
      <c r="S122" s="291">
        <v>8041.6742637797843</v>
      </c>
      <c r="T122" s="291">
        <v>5278.2868410000001</v>
      </c>
      <c r="U122" s="291">
        <v>416799</v>
      </c>
      <c r="V122" s="291">
        <v>34969.870363254908</v>
      </c>
      <c r="W122" s="291">
        <v>22953.056852999998</v>
      </c>
      <c r="X122" s="291">
        <v>305039</v>
      </c>
      <c r="Y122" s="291">
        <v>25783.845245077449</v>
      </c>
      <c r="Z122" s="291">
        <v>16923.656268999999</v>
      </c>
      <c r="AA122" s="291">
        <v>721838</v>
      </c>
      <c r="AB122" s="291">
        <v>60753.715608332357</v>
      </c>
      <c r="AC122" s="272">
        <v>39876.713122000001</v>
      </c>
    </row>
    <row r="123" spans="2:29" hidden="1" outlineLevel="1" x14ac:dyDescent="0.25">
      <c r="B123" s="288">
        <v>42156</v>
      </c>
      <c r="C123" s="291">
        <v>383881</v>
      </c>
      <c r="D123" s="291">
        <v>30664.507306845731</v>
      </c>
      <c r="E123" s="291">
        <v>20224.673155</v>
      </c>
      <c r="F123" s="291">
        <v>277655</v>
      </c>
      <c r="G123" s="291">
        <v>22297.21678949365</v>
      </c>
      <c r="H123" s="291">
        <v>14706.054700999999</v>
      </c>
      <c r="I123" s="291">
        <v>661536</v>
      </c>
      <c r="J123" s="291">
        <v>52961.724096339371</v>
      </c>
      <c r="K123" s="291">
        <v>34930.727855999998</v>
      </c>
      <c r="L123" s="291">
        <v>35662</v>
      </c>
      <c r="M123" s="291">
        <v>4487.0001921604671</v>
      </c>
      <c r="N123" s="291">
        <v>2959.3859579999998</v>
      </c>
      <c r="O123" s="291">
        <v>29464</v>
      </c>
      <c r="P123" s="291">
        <v>3609.393890144026</v>
      </c>
      <c r="Q123" s="291">
        <v>2380.5636589999999</v>
      </c>
      <c r="R123" s="291">
        <v>65126</v>
      </c>
      <c r="S123" s="291">
        <v>8096.3940823044941</v>
      </c>
      <c r="T123" s="291">
        <v>5339.9496170000002</v>
      </c>
      <c r="U123" s="291">
        <v>419543</v>
      </c>
      <c r="V123" s="291">
        <v>35151.507499006198</v>
      </c>
      <c r="W123" s="291">
        <v>23184.059112999999</v>
      </c>
      <c r="X123" s="291">
        <v>307119</v>
      </c>
      <c r="Y123" s="291">
        <v>25906.61067963767</v>
      </c>
      <c r="Z123" s="291">
        <v>17086.61836</v>
      </c>
      <c r="AA123" s="291">
        <v>726662</v>
      </c>
      <c r="AB123" s="291">
        <v>61058.118178643868</v>
      </c>
      <c r="AC123" s="272">
        <v>40270.677473000003</v>
      </c>
    </row>
    <row r="124" spans="2:29" hidden="1" outlineLevel="1" x14ac:dyDescent="0.25">
      <c r="B124" s="288">
        <v>42186</v>
      </c>
      <c r="C124" s="291">
        <v>387145</v>
      </c>
      <c r="D124" s="291">
        <v>33074.250378634613</v>
      </c>
      <c r="E124" s="291">
        <v>21906.233716999999</v>
      </c>
      <c r="F124" s="291">
        <v>281099</v>
      </c>
      <c r="G124" s="291">
        <v>24219.20254597655</v>
      </c>
      <c r="H124" s="291">
        <v>16041.225586</v>
      </c>
      <c r="I124" s="291">
        <v>668244</v>
      </c>
      <c r="J124" s="291">
        <v>57293.452924611163</v>
      </c>
      <c r="K124" s="291">
        <v>37947.459303000003</v>
      </c>
      <c r="L124" s="291">
        <v>35854</v>
      </c>
      <c r="M124" s="291">
        <v>4709.7290084818351</v>
      </c>
      <c r="N124" s="291">
        <v>3119.4183760000001</v>
      </c>
      <c r="O124" s="291">
        <v>29626</v>
      </c>
      <c r="P124" s="291">
        <v>3813.349725348744</v>
      </c>
      <c r="Q124" s="291">
        <v>2525.715001</v>
      </c>
      <c r="R124" s="291">
        <v>65480</v>
      </c>
      <c r="S124" s="291">
        <v>8523.0787338305799</v>
      </c>
      <c r="T124" s="291">
        <v>5645.1333770000001</v>
      </c>
      <c r="U124" s="291">
        <v>422999</v>
      </c>
      <c r="V124" s="291">
        <v>37783.979387116437</v>
      </c>
      <c r="W124" s="291">
        <v>25025.652093000001</v>
      </c>
      <c r="X124" s="291">
        <v>310725</v>
      </c>
      <c r="Y124" s="291">
        <v>28032.55227132529</v>
      </c>
      <c r="Z124" s="291">
        <v>18566.940587000001</v>
      </c>
      <c r="AA124" s="291">
        <v>733724</v>
      </c>
      <c r="AB124" s="291">
        <v>65816.531658441731</v>
      </c>
      <c r="AC124" s="272">
        <v>43592.592680000002</v>
      </c>
    </row>
    <row r="125" spans="2:29" hidden="1" outlineLevel="1" x14ac:dyDescent="0.25">
      <c r="B125" s="288">
        <v>42217</v>
      </c>
      <c r="C125" s="291">
        <v>388790</v>
      </c>
      <c r="D125" s="291">
        <v>32882.980759312282</v>
      </c>
      <c r="E125" s="291">
        <v>21926.701459</v>
      </c>
      <c r="F125" s="291">
        <v>282181</v>
      </c>
      <c r="G125" s="291">
        <v>23834.345782902321</v>
      </c>
      <c r="H125" s="291">
        <v>15892.980879000001</v>
      </c>
      <c r="I125" s="291">
        <v>670971</v>
      </c>
      <c r="J125" s="291">
        <v>56717.326542214592</v>
      </c>
      <c r="K125" s="291">
        <v>37819.682337999999</v>
      </c>
      <c r="L125" s="291">
        <v>35902</v>
      </c>
      <c r="M125" s="291">
        <v>4637.3670485889352</v>
      </c>
      <c r="N125" s="291">
        <v>3092.2428709999999</v>
      </c>
      <c r="O125" s="291">
        <v>29711</v>
      </c>
      <c r="P125" s="291">
        <v>3735.861372354148</v>
      </c>
      <c r="Q125" s="291">
        <v>2491.1098419999998</v>
      </c>
      <c r="R125" s="291">
        <v>65613</v>
      </c>
      <c r="S125" s="291">
        <v>8373.2284209430836</v>
      </c>
      <c r="T125" s="291">
        <v>5583.3527130000002</v>
      </c>
      <c r="U125" s="291">
        <v>424692</v>
      </c>
      <c r="V125" s="291">
        <v>37520.347807901213</v>
      </c>
      <c r="W125" s="291">
        <v>25018.944329999998</v>
      </c>
      <c r="X125" s="291">
        <v>311892</v>
      </c>
      <c r="Y125" s="291">
        <v>27570.20715525647</v>
      </c>
      <c r="Z125" s="291">
        <v>18384.090721</v>
      </c>
      <c r="AA125" s="291">
        <v>736584</v>
      </c>
      <c r="AB125" s="291">
        <v>65090.554963157672</v>
      </c>
      <c r="AC125" s="272">
        <v>43403.035050999999</v>
      </c>
    </row>
    <row r="126" spans="2:29" hidden="1" outlineLevel="1" x14ac:dyDescent="0.25">
      <c r="B126" s="288">
        <v>42248</v>
      </c>
      <c r="C126" s="291">
        <v>391060</v>
      </c>
      <c r="D126" s="291">
        <v>33195.015267824223</v>
      </c>
      <c r="E126" s="291">
        <v>22248.031107999999</v>
      </c>
      <c r="F126" s="291">
        <v>283655</v>
      </c>
      <c r="G126" s="291">
        <v>24029.06196981794</v>
      </c>
      <c r="H126" s="291">
        <v>16104.807118999999</v>
      </c>
      <c r="I126" s="291">
        <v>674715</v>
      </c>
      <c r="J126" s="291">
        <v>57224.077237642166</v>
      </c>
      <c r="K126" s="291">
        <v>38352.838227</v>
      </c>
      <c r="L126" s="291">
        <v>35845</v>
      </c>
      <c r="M126" s="291">
        <v>4627.3093721649766</v>
      </c>
      <c r="N126" s="291">
        <v>3101.3247630000001</v>
      </c>
      <c r="O126" s="291">
        <v>29687</v>
      </c>
      <c r="P126" s="291">
        <v>3747.4470623873858</v>
      </c>
      <c r="Q126" s="291">
        <v>2511.6216439999998</v>
      </c>
      <c r="R126" s="291">
        <v>65532</v>
      </c>
      <c r="S126" s="291">
        <v>8374.7564345523642</v>
      </c>
      <c r="T126" s="291">
        <v>5612.9464070000004</v>
      </c>
      <c r="U126" s="291">
        <v>426905</v>
      </c>
      <c r="V126" s="291">
        <v>37822.324639989201</v>
      </c>
      <c r="W126" s="291">
        <v>25349.355871</v>
      </c>
      <c r="X126" s="291">
        <v>313342</v>
      </c>
      <c r="Y126" s="291">
        <v>27776.509032205329</v>
      </c>
      <c r="Z126" s="291">
        <v>18616.428763</v>
      </c>
      <c r="AA126" s="291">
        <v>740247</v>
      </c>
      <c r="AB126" s="291">
        <v>65598.833672194538</v>
      </c>
      <c r="AC126" s="272">
        <v>43965.784634000003</v>
      </c>
    </row>
    <row r="127" spans="2:29" hidden="1" outlineLevel="1" x14ac:dyDescent="0.25">
      <c r="B127" s="288">
        <v>42278</v>
      </c>
      <c r="C127" s="291">
        <v>393767</v>
      </c>
      <c r="D127" s="291">
        <v>33373.100953687077</v>
      </c>
      <c r="E127" s="291">
        <v>22458.624022</v>
      </c>
      <c r="F127" s="291">
        <v>285404</v>
      </c>
      <c r="G127" s="291">
        <v>24129.190517670912</v>
      </c>
      <c r="H127" s="291">
        <v>16237.880278000001</v>
      </c>
      <c r="I127" s="291">
        <v>679171</v>
      </c>
      <c r="J127" s="291">
        <v>57502.291471358003</v>
      </c>
      <c r="K127" s="291">
        <v>38696.504300000001</v>
      </c>
      <c r="L127" s="291">
        <v>35726</v>
      </c>
      <c r="M127" s="291">
        <v>4586.9175591893754</v>
      </c>
      <c r="N127" s="291">
        <v>3086.7930740000002</v>
      </c>
      <c r="O127" s="291">
        <v>29631</v>
      </c>
      <c r="P127" s="291">
        <v>3716.1308651045279</v>
      </c>
      <c r="Q127" s="291">
        <v>2500.7920610000001</v>
      </c>
      <c r="R127" s="291">
        <v>65357</v>
      </c>
      <c r="S127" s="291">
        <v>8303.0484242939019</v>
      </c>
      <c r="T127" s="291">
        <v>5587.5851350000003</v>
      </c>
      <c r="U127" s="291">
        <v>429493</v>
      </c>
      <c r="V127" s="291">
        <v>37960.018512876457</v>
      </c>
      <c r="W127" s="291">
        <v>25545.417096000001</v>
      </c>
      <c r="X127" s="291">
        <v>315035</v>
      </c>
      <c r="Y127" s="291">
        <v>27845.321382775441</v>
      </c>
      <c r="Z127" s="291">
        <v>18738.672339000001</v>
      </c>
      <c r="AA127" s="291">
        <v>744528</v>
      </c>
      <c r="AB127" s="291">
        <v>65805.339895651894</v>
      </c>
      <c r="AC127" s="272">
        <v>44284.089435000002</v>
      </c>
    </row>
    <row r="128" spans="2:29" hidden="1" outlineLevel="1" x14ac:dyDescent="0.25">
      <c r="B128" s="288">
        <v>42309</v>
      </c>
      <c r="C128" s="291">
        <v>394851</v>
      </c>
      <c r="D128" s="291">
        <v>33422.439590211041</v>
      </c>
      <c r="E128" s="291">
        <v>22486.036004000001</v>
      </c>
      <c r="F128" s="291">
        <v>286695</v>
      </c>
      <c r="G128" s="291">
        <v>24221.220203074939</v>
      </c>
      <c r="H128" s="291">
        <v>16295.615647000001</v>
      </c>
      <c r="I128" s="291">
        <v>681546</v>
      </c>
      <c r="J128" s="291">
        <v>57643.65979328598</v>
      </c>
      <c r="K128" s="291">
        <v>38781.651651</v>
      </c>
      <c r="L128" s="291">
        <v>35684</v>
      </c>
      <c r="M128" s="291">
        <v>4586.6317051106689</v>
      </c>
      <c r="N128" s="291">
        <v>3085.8060310000001</v>
      </c>
      <c r="O128" s="291">
        <v>29591</v>
      </c>
      <c r="P128" s="291">
        <v>3713.705639804286</v>
      </c>
      <c r="Q128" s="291">
        <v>2498.5165579999998</v>
      </c>
      <c r="R128" s="291">
        <v>65275</v>
      </c>
      <c r="S128" s="291">
        <v>8300.3373449149549</v>
      </c>
      <c r="T128" s="291">
        <v>5584.3225890000003</v>
      </c>
      <c r="U128" s="291">
        <v>430535</v>
      </c>
      <c r="V128" s="291">
        <v>38009.071295321708</v>
      </c>
      <c r="W128" s="291">
        <v>25571.842035000001</v>
      </c>
      <c r="X128" s="291">
        <v>316286</v>
      </c>
      <c r="Y128" s="291">
        <v>27934.925842879231</v>
      </c>
      <c r="Z128" s="291">
        <v>18794.132205000002</v>
      </c>
      <c r="AA128" s="291">
        <v>746821</v>
      </c>
      <c r="AB128" s="291">
        <v>65943.997138200939</v>
      </c>
      <c r="AC128" s="272">
        <v>44365.974240000003</v>
      </c>
    </row>
    <row r="129" spans="2:29" collapsed="1" x14ac:dyDescent="0.25">
      <c r="B129" s="288">
        <v>42339</v>
      </c>
      <c r="C129" s="291">
        <v>397672</v>
      </c>
      <c r="D129" s="291">
        <v>33757.387759654412</v>
      </c>
      <c r="E129" s="291">
        <v>22713.656138999999</v>
      </c>
      <c r="F129" s="291">
        <v>288817</v>
      </c>
      <c r="G129" s="291">
        <v>24401.962846402079</v>
      </c>
      <c r="H129" s="291">
        <v>16418.859100000001</v>
      </c>
      <c r="I129" s="291">
        <v>686489</v>
      </c>
      <c r="J129" s="291">
        <v>58159.350606056491</v>
      </c>
      <c r="K129" s="291">
        <v>39132.515239</v>
      </c>
      <c r="L129" s="291">
        <v>35597</v>
      </c>
      <c r="M129" s="291">
        <v>4562.9754884627127</v>
      </c>
      <c r="N129" s="291">
        <v>3070.1977579999998</v>
      </c>
      <c r="O129" s="291">
        <v>29530</v>
      </c>
      <c r="P129" s="291">
        <v>3697.9126100151079</v>
      </c>
      <c r="Q129" s="291">
        <v>2488.140257</v>
      </c>
      <c r="R129" s="291">
        <v>65127</v>
      </c>
      <c r="S129" s="291">
        <v>8260.8880984778207</v>
      </c>
      <c r="T129" s="291">
        <v>5558.3380150000003</v>
      </c>
      <c r="U129" s="291">
        <v>433269</v>
      </c>
      <c r="V129" s="291">
        <v>38320.363248117123</v>
      </c>
      <c r="W129" s="291">
        <v>25783.853897000001</v>
      </c>
      <c r="X129" s="291">
        <v>318347</v>
      </c>
      <c r="Y129" s="291">
        <v>28099.87545641719</v>
      </c>
      <c r="Z129" s="291">
        <v>18906.999357000001</v>
      </c>
      <c r="AA129" s="291">
        <v>751616</v>
      </c>
      <c r="AB129" s="291">
        <v>66420.238704534306</v>
      </c>
      <c r="AC129" s="272">
        <v>44690.853254000001</v>
      </c>
    </row>
    <row r="130" spans="2:29" hidden="1" outlineLevel="1" x14ac:dyDescent="0.25">
      <c r="B130" s="288">
        <v>42370</v>
      </c>
      <c r="C130" s="291">
        <v>399583</v>
      </c>
      <c r="D130" s="291">
        <v>33711.573670989768</v>
      </c>
      <c r="E130" s="291">
        <v>22789.592183000001</v>
      </c>
      <c r="F130" s="291">
        <v>290198</v>
      </c>
      <c r="G130" s="291">
        <v>24479.12323206407</v>
      </c>
      <c r="H130" s="291">
        <v>16548.300026000001</v>
      </c>
      <c r="I130" s="291">
        <v>689781</v>
      </c>
      <c r="J130" s="291">
        <v>58190.696903053831</v>
      </c>
      <c r="K130" s="291">
        <v>39337.892208999998</v>
      </c>
      <c r="L130" s="291">
        <v>35653</v>
      </c>
      <c r="M130" s="291">
        <v>4572.2149095803234</v>
      </c>
      <c r="N130" s="291">
        <v>3090.8943669999999</v>
      </c>
      <c r="O130" s="291">
        <v>29617</v>
      </c>
      <c r="P130" s="291">
        <v>3703.129885739806</v>
      </c>
      <c r="Q130" s="291">
        <v>2503.3782379999998</v>
      </c>
      <c r="R130" s="291">
        <v>65270</v>
      </c>
      <c r="S130" s="291">
        <v>8275.3447953201303</v>
      </c>
      <c r="T130" s="291">
        <v>5594.2726050000001</v>
      </c>
      <c r="U130" s="291">
        <v>435236</v>
      </c>
      <c r="V130" s="291">
        <v>38283.788580570093</v>
      </c>
      <c r="W130" s="291">
        <v>25880.486550000001</v>
      </c>
      <c r="X130" s="291">
        <v>319815</v>
      </c>
      <c r="Y130" s="291">
        <v>28182.25311780387</v>
      </c>
      <c r="Z130" s="291">
        <v>19051.678263999998</v>
      </c>
      <c r="AA130" s="291">
        <v>755051</v>
      </c>
      <c r="AB130" s="291">
        <v>66466.041698373956</v>
      </c>
      <c r="AC130" s="272">
        <v>44932.164814000003</v>
      </c>
    </row>
    <row r="131" spans="2:29" hidden="1" outlineLevel="1" x14ac:dyDescent="0.25">
      <c r="B131" s="288">
        <v>42401</v>
      </c>
      <c r="C131" s="291">
        <v>401765</v>
      </c>
      <c r="D131" s="291">
        <v>33390.345034172322</v>
      </c>
      <c r="E131" s="291">
        <v>22635.180851000001</v>
      </c>
      <c r="F131" s="291">
        <v>291345</v>
      </c>
      <c r="G131" s="291">
        <v>24203.987649283059</v>
      </c>
      <c r="H131" s="291">
        <v>16407.786058999998</v>
      </c>
      <c r="I131" s="291">
        <v>693110</v>
      </c>
      <c r="J131" s="291">
        <v>57594.332683455388</v>
      </c>
      <c r="K131" s="291">
        <v>39042.966910000003</v>
      </c>
      <c r="L131" s="291">
        <v>35604</v>
      </c>
      <c r="M131" s="291">
        <v>4540.2455437449762</v>
      </c>
      <c r="N131" s="291">
        <v>3077.8142269999998</v>
      </c>
      <c r="O131" s="291">
        <v>29599</v>
      </c>
      <c r="P131" s="291">
        <v>3674.1909857996352</v>
      </c>
      <c r="Q131" s="291">
        <v>2490.7193189999998</v>
      </c>
      <c r="R131" s="291">
        <v>65203</v>
      </c>
      <c r="S131" s="291">
        <v>8214.4365295446114</v>
      </c>
      <c r="T131" s="291">
        <v>5568.5335459999997</v>
      </c>
      <c r="U131" s="291">
        <v>437369</v>
      </c>
      <c r="V131" s="291">
        <v>37930.590577917297</v>
      </c>
      <c r="W131" s="291">
        <v>25712.995078</v>
      </c>
      <c r="X131" s="291">
        <v>320944</v>
      </c>
      <c r="Y131" s="291">
        <v>27878.178635082699</v>
      </c>
      <c r="Z131" s="291">
        <v>18898.505378000002</v>
      </c>
      <c r="AA131" s="291">
        <v>758313</v>
      </c>
      <c r="AB131" s="291">
        <v>65808.769212999992</v>
      </c>
      <c r="AC131" s="272">
        <v>44611.500456000002</v>
      </c>
    </row>
    <row r="132" spans="2:29" hidden="1" outlineLevel="1" x14ac:dyDescent="0.25">
      <c r="B132" s="288">
        <v>42430</v>
      </c>
      <c r="C132" s="291">
        <v>402760</v>
      </c>
      <c r="D132" s="291">
        <v>33243.288679556157</v>
      </c>
      <c r="E132" s="291">
        <v>22620.982057000001</v>
      </c>
      <c r="F132" s="291">
        <v>292122</v>
      </c>
      <c r="G132" s="291">
        <v>24031.52882150243</v>
      </c>
      <c r="H132" s="291">
        <v>16352.677604</v>
      </c>
      <c r="I132" s="291">
        <v>694882</v>
      </c>
      <c r="J132" s="291">
        <v>57274.817501058591</v>
      </c>
      <c r="K132" s="291">
        <v>38973.659660999998</v>
      </c>
      <c r="L132" s="291">
        <v>35532</v>
      </c>
      <c r="M132" s="291">
        <v>4492.1787205942874</v>
      </c>
      <c r="N132" s="291">
        <v>3056.7822339999998</v>
      </c>
      <c r="O132" s="291">
        <v>29505</v>
      </c>
      <c r="P132" s="291">
        <v>3639.3967580242761</v>
      </c>
      <c r="Q132" s="291">
        <v>2476.491708</v>
      </c>
      <c r="R132" s="291">
        <v>65037</v>
      </c>
      <c r="S132" s="291">
        <v>8131.5754786185626</v>
      </c>
      <c r="T132" s="291">
        <v>5533.2739419999998</v>
      </c>
      <c r="U132" s="291">
        <v>438292</v>
      </c>
      <c r="V132" s="291">
        <v>37735.467400150454</v>
      </c>
      <c r="W132" s="291">
        <v>25677.764291</v>
      </c>
      <c r="X132" s="291">
        <v>321627</v>
      </c>
      <c r="Y132" s="291">
        <v>27670.925579526709</v>
      </c>
      <c r="Z132" s="291">
        <v>18829.169312000002</v>
      </c>
      <c r="AA132" s="291">
        <v>759919</v>
      </c>
      <c r="AB132" s="291">
        <v>65406.392979677163</v>
      </c>
      <c r="AC132" s="272">
        <v>44506.933602999998</v>
      </c>
    </row>
    <row r="133" spans="2:29" hidden="1" outlineLevel="1" x14ac:dyDescent="0.25">
      <c r="B133" s="288">
        <v>42461</v>
      </c>
      <c r="C133" s="291">
        <v>405007</v>
      </c>
      <c r="D133" s="291">
        <v>33316.764965351424</v>
      </c>
      <c r="E133" s="291">
        <v>22744.876348999998</v>
      </c>
      <c r="F133" s="291">
        <v>293491</v>
      </c>
      <c r="G133" s="291">
        <v>24162.04940039499</v>
      </c>
      <c r="H133" s="291">
        <v>16495.083676999999</v>
      </c>
      <c r="I133" s="291">
        <v>698498</v>
      </c>
      <c r="J133" s="291">
        <v>57478.814365746417</v>
      </c>
      <c r="K133" s="291">
        <v>39239.960026000001</v>
      </c>
      <c r="L133" s="291">
        <v>35542</v>
      </c>
      <c r="M133" s="291">
        <v>4515.4148328144374</v>
      </c>
      <c r="N133" s="291">
        <v>3082.6087750000002</v>
      </c>
      <c r="O133" s="291">
        <v>29521</v>
      </c>
      <c r="P133" s="291">
        <v>3657.3107864124622</v>
      </c>
      <c r="Q133" s="291">
        <v>2496.793482</v>
      </c>
      <c r="R133" s="291">
        <v>65063</v>
      </c>
      <c r="S133" s="291">
        <v>8172.7256192268987</v>
      </c>
      <c r="T133" s="291">
        <v>5579.4022569999997</v>
      </c>
      <c r="U133" s="291">
        <v>440549</v>
      </c>
      <c r="V133" s="291">
        <v>37832.17979816586</v>
      </c>
      <c r="W133" s="291">
        <v>25827.485123999999</v>
      </c>
      <c r="X133" s="291">
        <v>323012</v>
      </c>
      <c r="Y133" s="291">
        <v>27819.360186807451</v>
      </c>
      <c r="Z133" s="291">
        <v>18991.877159</v>
      </c>
      <c r="AA133" s="291">
        <v>763561</v>
      </c>
      <c r="AB133" s="291">
        <v>65651.539984973322</v>
      </c>
      <c r="AC133" s="272">
        <v>44819.362283000002</v>
      </c>
    </row>
    <row r="134" spans="2:29" hidden="1" outlineLevel="1" x14ac:dyDescent="0.25">
      <c r="B134" s="288">
        <v>42491</v>
      </c>
      <c r="C134" s="291">
        <v>407494</v>
      </c>
      <c r="D134" s="291">
        <v>33836.663034120211</v>
      </c>
      <c r="E134" s="291">
        <v>23151.650998000001</v>
      </c>
      <c r="F134" s="291">
        <v>295268</v>
      </c>
      <c r="G134" s="291">
        <v>24497.741894765539</v>
      </c>
      <c r="H134" s="291">
        <v>16761.793857000001</v>
      </c>
      <c r="I134" s="291">
        <v>702762</v>
      </c>
      <c r="J134" s="291">
        <v>58334.40492888575</v>
      </c>
      <c r="K134" s="291">
        <v>39913.444855000002</v>
      </c>
      <c r="L134" s="291">
        <v>35521</v>
      </c>
      <c r="M134" s="291">
        <v>4489.0558316926308</v>
      </c>
      <c r="N134" s="291">
        <v>3071.4924169999999</v>
      </c>
      <c r="O134" s="291">
        <v>29498</v>
      </c>
      <c r="P134" s="291">
        <v>3631.363311531371</v>
      </c>
      <c r="Q134" s="291">
        <v>2484.64383</v>
      </c>
      <c r="R134" s="291">
        <v>65019</v>
      </c>
      <c r="S134" s="291">
        <v>8120.4191432240032</v>
      </c>
      <c r="T134" s="291">
        <v>5556.1362470000004</v>
      </c>
      <c r="U134" s="291">
        <v>443015</v>
      </c>
      <c r="V134" s="291">
        <v>38325.718865812843</v>
      </c>
      <c r="W134" s="291">
        <v>26223.143414999999</v>
      </c>
      <c r="X134" s="291">
        <v>324766</v>
      </c>
      <c r="Y134" s="291">
        <v>28129.10520629691</v>
      </c>
      <c r="Z134" s="291">
        <v>19246.437687000001</v>
      </c>
      <c r="AA134" s="291">
        <v>767781</v>
      </c>
      <c r="AB134" s="291">
        <v>66454.824072109754</v>
      </c>
      <c r="AC134" s="272">
        <v>45469.581101999996</v>
      </c>
    </row>
    <row r="135" spans="2:29" hidden="1" outlineLevel="1" x14ac:dyDescent="0.25">
      <c r="B135" s="288">
        <v>42522</v>
      </c>
      <c r="C135" s="291">
        <v>409023</v>
      </c>
      <c r="D135" s="291">
        <v>33306.059258240894</v>
      </c>
      <c r="E135" s="291">
        <v>22891.099246000002</v>
      </c>
      <c r="F135" s="291">
        <v>296574</v>
      </c>
      <c r="G135" s="291">
        <v>24190.71765445948</v>
      </c>
      <c r="H135" s="291">
        <v>16626.167460000001</v>
      </c>
      <c r="I135" s="291">
        <v>705597</v>
      </c>
      <c r="J135" s="291">
        <v>57496.776912700378</v>
      </c>
      <c r="K135" s="291">
        <v>39517.266706000002</v>
      </c>
      <c r="L135" s="291">
        <v>35515</v>
      </c>
      <c r="M135" s="291">
        <v>4458.3801458149201</v>
      </c>
      <c r="N135" s="291">
        <v>3064.223888</v>
      </c>
      <c r="O135" s="291">
        <v>29478</v>
      </c>
      <c r="P135" s="291">
        <v>3607.213795784025</v>
      </c>
      <c r="Q135" s="291">
        <v>2479.2212239999999</v>
      </c>
      <c r="R135" s="291">
        <v>64993</v>
      </c>
      <c r="S135" s="291">
        <v>8065.593941598946</v>
      </c>
      <c r="T135" s="291">
        <v>5543.4451120000003</v>
      </c>
      <c r="U135" s="291">
        <v>444538</v>
      </c>
      <c r="V135" s="291">
        <v>37764.439404055811</v>
      </c>
      <c r="W135" s="291">
        <v>25955.323133999998</v>
      </c>
      <c r="X135" s="291">
        <v>326052</v>
      </c>
      <c r="Y135" s="291">
        <v>27797.931450243512</v>
      </c>
      <c r="Z135" s="291">
        <v>19105.388684000001</v>
      </c>
      <c r="AA135" s="291">
        <v>770590</v>
      </c>
      <c r="AB135" s="291">
        <v>65562.370854299326</v>
      </c>
      <c r="AC135" s="272">
        <v>45060.711818000003</v>
      </c>
    </row>
    <row r="136" spans="2:29" hidden="1" outlineLevel="1" x14ac:dyDescent="0.25">
      <c r="B136" s="288">
        <v>42552</v>
      </c>
      <c r="C136" s="291">
        <v>409755</v>
      </c>
      <c r="D136" s="291">
        <v>35689.436202692217</v>
      </c>
      <c r="E136" s="291">
        <v>24588.525248000002</v>
      </c>
      <c r="F136" s="291">
        <v>298366</v>
      </c>
      <c r="G136" s="291">
        <v>25900.822720805219</v>
      </c>
      <c r="H136" s="291">
        <v>17844.580951</v>
      </c>
      <c r="I136" s="291">
        <v>708121</v>
      </c>
      <c r="J136" s="291">
        <v>61590.258923497437</v>
      </c>
      <c r="K136" s="291">
        <v>42433.106199000002</v>
      </c>
      <c r="L136" s="291">
        <v>35484</v>
      </c>
      <c r="M136" s="291">
        <v>4638.2350088354106</v>
      </c>
      <c r="N136" s="291">
        <v>3195.5494610000001</v>
      </c>
      <c r="O136" s="291">
        <v>29434</v>
      </c>
      <c r="P136" s="291">
        <v>3767.0081850673459</v>
      </c>
      <c r="Q136" s="291">
        <v>2595.3107060000002</v>
      </c>
      <c r="R136" s="291">
        <v>64918</v>
      </c>
      <c r="S136" s="291">
        <v>8405.2431939027574</v>
      </c>
      <c r="T136" s="291">
        <v>5790.8601669999998</v>
      </c>
      <c r="U136" s="291">
        <v>445239</v>
      </c>
      <c r="V136" s="291">
        <v>40327.671211527631</v>
      </c>
      <c r="W136" s="291">
        <v>27784.074709</v>
      </c>
      <c r="X136" s="291">
        <v>327800</v>
      </c>
      <c r="Y136" s="291">
        <v>29667.830905872572</v>
      </c>
      <c r="Z136" s="291">
        <v>20439.891657</v>
      </c>
      <c r="AA136" s="291">
        <v>773039</v>
      </c>
      <c r="AB136" s="291">
        <v>69995.502117400203</v>
      </c>
      <c r="AC136" s="272">
        <v>48223.966366000001</v>
      </c>
    </row>
    <row r="137" spans="2:29" hidden="1" outlineLevel="1" x14ac:dyDescent="0.25">
      <c r="B137" s="288">
        <v>42583</v>
      </c>
      <c r="C137" s="291">
        <v>411971</v>
      </c>
      <c r="D137" s="291">
        <v>36077.354900896673</v>
      </c>
      <c r="E137" s="291">
        <v>24867.925234999999</v>
      </c>
      <c r="F137" s="291">
        <v>299699</v>
      </c>
      <c r="G137" s="291">
        <v>26077.700543227122</v>
      </c>
      <c r="H137" s="291">
        <v>17975.217672999999</v>
      </c>
      <c r="I137" s="291">
        <v>711670</v>
      </c>
      <c r="J137" s="291">
        <v>62155.055444123791</v>
      </c>
      <c r="K137" s="291">
        <v>42843.142908000002</v>
      </c>
      <c r="L137" s="291">
        <v>35469</v>
      </c>
      <c r="M137" s="291">
        <v>4631.7902191056319</v>
      </c>
      <c r="N137" s="291">
        <v>3192.667899</v>
      </c>
      <c r="O137" s="291">
        <v>29404</v>
      </c>
      <c r="P137" s="291">
        <v>3752.0433233758358</v>
      </c>
      <c r="Q137" s="291">
        <v>2586.2631310000002</v>
      </c>
      <c r="R137" s="291">
        <v>64873</v>
      </c>
      <c r="S137" s="291">
        <v>8383.8335424814668</v>
      </c>
      <c r="T137" s="291">
        <v>5778.9310299999997</v>
      </c>
      <c r="U137" s="291">
        <v>447440</v>
      </c>
      <c r="V137" s="291">
        <v>40709.1451200023</v>
      </c>
      <c r="W137" s="291">
        <v>28060.593133999999</v>
      </c>
      <c r="X137" s="291">
        <v>329103</v>
      </c>
      <c r="Y137" s="291">
        <v>29829.743866602959</v>
      </c>
      <c r="Z137" s="291">
        <v>20561.480803999999</v>
      </c>
      <c r="AA137" s="291">
        <v>776543</v>
      </c>
      <c r="AB137" s="291">
        <v>70538.888986605263</v>
      </c>
      <c r="AC137" s="272">
        <v>48622.073938000001</v>
      </c>
    </row>
    <row r="138" spans="2:29" hidden="1" outlineLevel="1" x14ac:dyDescent="0.25">
      <c r="B138" s="288">
        <v>42614</v>
      </c>
      <c r="C138" s="291">
        <v>413826</v>
      </c>
      <c r="D138" s="291">
        <v>36230.094986645789</v>
      </c>
      <c r="E138" s="291">
        <v>25033.986455999999</v>
      </c>
      <c r="F138" s="291">
        <v>300890</v>
      </c>
      <c r="G138" s="291">
        <v>26092.503585859031</v>
      </c>
      <c r="H138" s="291">
        <v>18029.193178000001</v>
      </c>
      <c r="I138" s="291">
        <v>714716</v>
      </c>
      <c r="J138" s="291">
        <v>62322.598572504823</v>
      </c>
      <c r="K138" s="291">
        <v>43063.179634</v>
      </c>
      <c r="L138" s="291">
        <v>35378</v>
      </c>
      <c r="M138" s="291">
        <v>4595.0195051526034</v>
      </c>
      <c r="N138" s="291">
        <v>3175.0304850000002</v>
      </c>
      <c r="O138" s="291">
        <v>29305</v>
      </c>
      <c r="P138" s="291">
        <v>3724.3671118189509</v>
      </c>
      <c r="Q138" s="291">
        <v>2573.4339329999998</v>
      </c>
      <c r="R138" s="291">
        <v>64683</v>
      </c>
      <c r="S138" s="291">
        <v>8319.3866169715529</v>
      </c>
      <c r="T138" s="291">
        <v>5748.4644179999996</v>
      </c>
      <c r="U138" s="291">
        <v>449204</v>
      </c>
      <c r="V138" s="291">
        <v>40825.114491798391</v>
      </c>
      <c r="W138" s="291">
        <v>28209.016941000002</v>
      </c>
      <c r="X138" s="291">
        <v>330195</v>
      </c>
      <c r="Y138" s="291">
        <v>29816.870697677979</v>
      </c>
      <c r="Z138" s="291">
        <v>20602.627111000002</v>
      </c>
      <c r="AA138" s="291">
        <v>779399</v>
      </c>
      <c r="AB138" s="291">
        <v>70641.985189476371</v>
      </c>
      <c r="AC138" s="272">
        <v>48811.644052000003</v>
      </c>
    </row>
    <row r="139" spans="2:29" hidden="1" outlineLevel="1" x14ac:dyDescent="0.25">
      <c r="B139" s="288">
        <v>42644</v>
      </c>
      <c r="C139" s="291">
        <v>415563</v>
      </c>
      <c r="D139" s="291">
        <v>36260.283757054953</v>
      </c>
      <c r="E139" s="291">
        <v>25096.386040000001</v>
      </c>
      <c r="F139" s="291">
        <v>302315</v>
      </c>
      <c r="G139" s="291">
        <v>26106.50442958987</v>
      </c>
      <c r="H139" s="291">
        <v>18068.775129000001</v>
      </c>
      <c r="I139" s="291">
        <v>717878</v>
      </c>
      <c r="J139" s="291">
        <v>62366.788186644822</v>
      </c>
      <c r="K139" s="291">
        <v>43165.161168999999</v>
      </c>
      <c r="L139" s="291">
        <v>35331</v>
      </c>
      <c r="M139" s="291">
        <v>4586.2952365978126</v>
      </c>
      <c r="N139" s="291">
        <v>3174.2563439999999</v>
      </c>
      <c r="O139" s="291">
        <v>29264</v>
      </c>
      <c r="P139" s="291">
        <v>3709.8257438942592</v>
      </c>
      <c r="Q139" s="291">
        <v>2567.63625</v>
      </c>
      <c r="R139" s="291">
        <v>64595</v>
      </c>
      <c r="S139" s="291">
        <v>8296.1209804920709</v>
      </c>
      <c r="T139" s="291">
        <v>5741.8925939999999</v>
      </c>
      <c r="U139" s="291">
        <v>450894</v>
      </c>
      <c r="V139" s="291">
        <v>40846.578993652773</v>
      </c>
      <c r="W139" s="291">
        <v>28270.642383999999</v>
      </c>
      <c r="X139" s="291">
        <v>331579</v>
      </c>
      <c r="Y139" s="291">
        <v>29816.33017348413</v>
      </c>
      <c r="Z139" s="291">
        <v>20636.411379000001</v>
      </c>
      <c r="AA139" s="291">
        <v>782473</v>
      </c>
      <c r="AB139" s="291">
        <v>70662.909167136881</v>
      </c>
      <c r="AC139" s="272">
        <v>48907.053763000004</v>
      </c>
    </row>
    <row r="140" spans="2:29" hidden="1" outlineLevel="1" x14ac:dyDescent="0.25">
      <c r="B140" s="288">
        <v>42675</v>
      </c>
      <c r="C140" s="291">
        <v>418973</v>
      </c>
      <c r="D140" s="291">
        <v>36937.962090889057</v>
      </c>
      <c r="E140" s="291">
        <v>25579.163465000001</v>
      </c>
      <c r="F140" s="291">
        <v>304146</v>
      </c>
      <c r="G140" s="291">
        <v>26436.043820030809</v>
      </c>
      <c r="H140" s="291">
        <v>18306.691760000002</v>
      </c>
      <c r="I140" s="291">
        <v>723119</v>
      </c>
      <c r="J140" s="291">
        <v>63374.005910919863</v>
      </c>
      <c r="K140" s="291">
        <v>43885.855224999999</v>
      </c>
      <c r="L140" s="291">
        <v>35297</v>
      </c>
      <c r="M140" s="291">
        <v>4583.6703873689576</v>
      </c>
      <c r="N140" s="291">
        <v>3174.1451740000002</v>
      </c>
      <c r="O140" s="291">
        <v>29235</v>
      </c>
      <c r="P140" s="291">
        <v>3703.6623040170221</v>
      </c>
      <c r="Q140" s="291">
        <v>2564.748517</v>
      </c>
      <c r="R140" s="291">
        <v>64532</v>
      </c>
      <c r="S140" s="291">
        <v>8287.3326913859801</v>
      </c>
      <c r="T140" s="291">
        <v>5738.8936910000002</v>
      </c>
      <c r="U140" s="291">
        <v>454270</v>
      </c>
      <c r="V140" s="291">
        <v>41521.632478258012</v>
      </c>
      <c r="W140" s="291">
        <v>28753.308638999999</v>
      </c>
      <c r="X140" s="291">
        <v>333381</v>
      </c>
      <c r="Y140" s="291">
        <v>30139.706124047829</v>
      </c>
      <c r="Z140" s="291">
        <v>20871.440277000002</v>
      </c>
      <c r="AA140" s="291">
        <v>787651</v>
      </c>
      <c r="AB140" s="291">
        <v>71661.338602305841</v>
      </c>
      <c r="AC140" s="272">
        <v>49624.748915999997</v>
      </c>
    </row>
    <row r="141" spans="2:29" collapsed="1" x14ac:dyDescent="0.25">
      <c r="B141" s="288">
        <v>42705</v>
      </c>
      <c r="C141" s="291">
        <v>420635</v>
      </c>
      <c r="D141" s="291">
        <v>36846.076540154972</v>
      </c>
      <c r="E141" s="291">
        <v>25463.423946999999</v>
      </c>
      <c r="F141" s="291">
        <v>305119</v>
      </c>
      <c r="G141" s="291">
        <v>26349.9130494495</v>
      </c>
      <c r="H141" s="291">
        <v>18209.781609000001</v>
      </c>
      <c r="I141" s="291">
        <v>725754</v>
      </c>
      <c r="J141" s="291">
        <v>63195.989589604469</v>
      </c>
      <c r="K141" s="291">
        <v>43673.205556000001</v>
      </c>
      <c r="L141" s="291">
        <v>35407</v>
      </c>
      <c r="M141" s="291">
        <v>4595.6919113712493</v>
      </c>
      <c r="N141" s="291">
        <v>3175.9704820000002</v>
      </c>
      <c r="O141" s="291">
        <v>29476</v>
      </c>
      <c r="P141" s="291">
        <v>3739.3622221863152</v>
      </c>
      <c r="Q141" s="291">
        <v>2584.1819399999999</v>
      </c>
      <c r="R141" s="291">
        <v>64883</v>
      </c>
      <c r="S141" s="291">
        <v>8335.0541335575635</v>
      </c>
      <c r="T141" s="291">
        <v>5760.1524220000001</v>
      </c>
      <c r="U141" s="291">
        <v>456042</v>
      </c>
      <c r="V141" s="291">
        <v>41441.768451526223</v>
      </c>
      <c r="W141" s="291">
        <v>28639.394429</v>
      </c>
      <c r="X141" s="291">
        <v>334595</v>
      </c>
      <c r="Y141" s="291">
        <v>30089.275271635819</v>
      </c>
      <c r="Z141" s="291">
        <v>20793.963549</v>
      </c>
      <c r="AA141" s="291">
        <v>790637</v>
      </c>
      <c r="AB141" s="291">
        <v>71531.043723162031</v>
      </c>
      <c r="AC141" s="272">
        <v>49433.357978</v>
      </c>
    </row>
    <row r="142" spans="2:29" hidden="1" outlineLevel="1" x14ac:dyDescent="0.25">
      <c r="B142" s="288">
        <v>42736</v>
      </c>
      <c r="C142" s="291">
        <v>422492</v>
      </c>
      <c r="D142" s="291">
        <v>40432.532733299136</v>
      </c>
      <c r="E142" s="291">
        <v>28092.849912999998</v>
      </c>
      <c r="F142" s="291">
        <v>306164</v>
      </c>
      <c r="G142" s="291">
        <v>28875.08682095812</v>
      </c>
      <c r="H142" s="291">
        <v>20062.643259</v>
      </c>
      <c r="I142" s="291">
        <v>728656</v>
      </c>
      <c r="J142" s="291">
        <v>69307.619554257268</v>
      </c>
      <c r="K142" s="291">
        <v>48155.493172000002</v>
      </c>
      <c r="L142" s="291">
        <v>35386</v>
      </c>
      <c r="M142" s="291">
        <v>5051.9273417089726</v>
      </c>
      <c r="N142" s="291">
        <v>3510.1198709999999</v>
      </c>
      <c r="O142" s="291">
        <v>29465</v>
      </c>
      <c r="P142" s="291">
        <v>4121.917900720764</v>
      </c>
      <c r="Q142" s="291">
        <v>2863.9418089999999</v>
      </c>
      <c r="R142" s="291">
        <v>64851</v>
      </c>
      <c r="S142" s="291">
        <v>9173.8452424297375</v>
      </c>
      <c r="T142" s="291">
        <v>6374.0616799999998</v>
      </c>
      <c r="U142" s="291">
        <v>457878</v>
      </c>
      <c r="V142" s="291">
        <v>45484.460075008108</v>
      </c>
      <c r="W142" s="291">
        <v>31602.969784000001</v>
      </c>
      <c r="X142" s="291">
        <v>335629</v>
      </c>
      <c r="Y142" s="291">
        <v>32997.004721678888</v>
      </c>
      <c r="Z142" s="291">
        <v>22926.585068</v>
      </c>
      <c r="AA142" s="291">
        <v>793507</v>
      </c>
      <c r="AB142" s="291">
        <v>78481.464796687011</v>
      </c>
      <c r="AC142" s="272">
        <v>54529.554852000001</v>
      </c>
    </row>
    <row r="143" spans="2:29" hidden="1" outlineLevel="1" x14ac:dyDescent="0.25">
      <c r="B143" s="288">
        <v>42767</v>
      </c>
      <c r="C143" s="291">
        <v>424127</v>
      </c>
      <c r="D143" s="291">
        <v>40172.377450731467</v>
      </c>
      <c r="E143" s="291">
        <v>27978.911712000001</v>
      </c>
      <c r="F143" s="291">
        <v>306699</v>
      </c>
      <c r="G143" s="291">
        <v>28750.336413906389</v>
      </c>
      <c r="H143" s="291">
        <v>20023.786872000001</v>
      </c>
      <c r="I143" s="291">
        <v>730826</v>
      </c>
      <c r="J143" s="291">
        <v>68922.713864637844</v>
      </c>
      <c r="K143" s="291">
        <v>48002.698583999998</v>
      </c>
      <c r="L143" s="291">
        <v>35320</v>
      </c>
      <c r="M143" s="291">
        <v>5032.293236480994</v>
      </c>
      <c r="N143" s="291">
        <v>3504.8482840000001</v>
      </c>
      <c r="O143" s="291">
        <v>29378</v>
      </c>
      <c r="P143" s="291">
        <v>4094.7355551583692</v>
      </c>
      <c r="Q143" s="291">
        <v>2851.8661790000001</v>
      </c>
      <c r="R143" s="291">
        <v>64698</v>
      </c>
      <c r="S143" s="291">
        <v>9127.0287916393627</v>
      </c>
      <c r="T143" s="291">
        <v>6356.7144630000003</v>
      </c>
      <c r="U143" s="291">
        <v>459447</v>
      </c>
      <c r="V143" s="291">
        <v>45204.670687212463</v>
      </c>
      <c r="W143" s="291">
        <v>31483.759996000001</v>
      </c>
      <c r="X143" s="291">
        <v>336077</v>
      </c>
      <c r="Y143" s="291">
        <v>32845.07196906476</v>
      </c>
      <c r="Z143" s="291">
        <v>22875.653051000001</v>
      </c>
      <c r="AA143" s="291">
        <v>795524</v>
      </c>
      <c r="AB143" s="291">
        <v>78049.742656277202</v>
      </c>
      <c r="AC143" s="272">
        <v>54359.413046999987</v>
      </c>
    </row>
    <row r="144" spans="2:29" hidden="1" outlineLevel="1" x14ac:dyDescent="0.25">
      <c r="B144" s="288">
        <v>42795</v>
      </c>
      <c r="C144" s="291">
        <v>424388</v>
      </c>
      <c r="D144" s="291">
        <v>39877.846764610164</v>
      </c>
      <c r="E144" s="291">
        <v>27879.944389</v>
      </c>
      <c r="F144" s="291">
        <v>308300</v>
      </c>
      <c r="G144" s="291">
        <v>28684.98449178291</v>
      </c>
      <c r="H144" s="291">
        <v>20054.637782999998</v>
      </c>
      <c r="I144" s="291">
        <v>732688</v>
      </c>
      <c r="J144" s="291">
        <v>68562.831256393067</v>
      </c>
      <c r="K144" s="291">
        <v>47934.582172000002</v>
      </c>
      <c r="L144" s="291">
        <v>35219</v>
      </c>
      <c r="M144" s="291">
        <v>4990.6141876248521</v>
      </c>
      <c r="N144" s="291">
        <v>3489.1062910000001</v>
      </c>
      <c r="O144" s="291">
        <v>29336</v>
      </c>
      <c r="P144" s="291">
        <v>4069.208103089999</v>
      </c>
      <c r="Q144" s="291">
        <v>2844.9202959999998</v>
      </c>
      <c r="R144" s="291">
        <v>64555</v>
      </c>
      <c r="S144" s="291">
        <v>9059.822290714852</v>
      </c>
      <c r="T144" s="291">
        <v>6334.0265870000003</v>
      </c>
      <c r="U144" s="291">
        <v>459607</v>
      </c>
      <c r="V144" s="291">
        <v>44868.460952235007</v>
      </c>
      <c r="W144" s="291">
        <v>31369.05068</v>
      </c>
      <c r="X144" s="291">
        <v>337636</v>
      </c>
      <c r="Y144" s="291">
        <v>32754.192594872911</v>
      </c>
      <c r="Z144" s="291">
        <v>22899.558078999999</v>
      </c>
      <c r="AA144" s="291">
        <v>797243</v>
      </c>
      <c r="AB144" s="291">
        <v>77622.653547107911</v>
      </c>
      <c r="AC144" s="272">
        <v>54268.608759000002</v>
      </c>
    </row>
    <row r="145" spans="2:29" hidden="1" outlineLevel="1" x14ac:dyDescent="0.25">
      <c r="B145" s="288">
        <v>42826</v>
      </c>
      <c r="C145" s="291">
        <v>427169</v>
      </c>
      <c r="D145" s="291">
        <v>40234.816643124323</v>
      </c>
      <c r="E145" s="291">
        <v>28196.861346000002</v>
      </c>
      <c r="F145" s="291">
        <v>310215</v>
      </c>
      <c r="G145" s="291">
        <v>28900.762407007791</v>
      </c>
      <c r="H145" s="291">
        <v>20253.871109</v>
      </c>
      <c r="I145" s="291">
        <v>737384</v>
      </c>
      <c r="J145" s="291">
        <v>69135.579050132103</v>
      </c>
      <c r="K145" s="291">
        <v>48450.732454999998</v>
      </c>
      <c r="L145" s="291">
        <v>35233</v>
      </c>
      <c r="M145" s="291">
        <v>4984.67036371423</v>
      </c>
      <c r="N145" s="291">
        <v>3493.294386</v>
      </c>
      <c r="O145" s="291">
        <v>29366</v>
      </c>
      <c r="P145" s="291">
        <v>4057.51326690112</v>
      </c>
      <c r="Q145" s="291">
        <v>2843.5357370000002</v>
      </c>
      <c r="R145" s="291">
        <v>64599</v>
      </c>
      <c r="S145" s="291">
        <v>9042.1836306153491</v>
      </c>
      <c r="T145" s="291">
        <v>6336.8301229999997</v>
      </c>
      <c r="U145" s="291">
        <v>462402</v>
      </c>
      <c r="V145" s="291">
        <v>45219.487006838543</v>
      </c>
      <c r="W145" s="291">
        <v>31690.155731999999</v>
      </c>
      <c r="X145" s="291">
        <v>339581</v>
      </c>
      <c r="Y145" s="291">
        <v>32958.275673908909</v>
      </c>
      <c r="Z145" s="291">
        <v>23097.406846000002</v>
      </c>
      <c r="AA145" s="291">
        <v>801983</v>
      </c>
      <c r="AB145" s="291">
        <v>78177.762680747459</v>
      </c>
      <c r="AC145" s="272">
        <v>54787.562577999997</v>
      </c>
    </row>
    <row r="146" spans="2:29" hidden="1" outlineLevel="1" x14ac:dyDescent="0.25">
      <c r="B146" s="288">
        <v>42856</v>
      </c>
      <c r="C146" s="291">
        <v>429990</v>
      </c>
      <c r="D146" s="291">
        <v>40471.740588643763</v>
      </c>
      <c r="E146" s="291">
        <v>28398.884397000002</v>
      </c>
      <c r="F146" s="291">
        <v>312104</v>
      </c>
      <c r="G146" s="291">
        <v>29103.608861646979</v>
      </c>
      <c r="H146" s="291">
        <v>20421.904557999998</v>
      </c>
      <c r="I146" s="291">
        <v>742094</v>
      </c>
      <c r="J146" s="291">
        <v>69575.349450290742</v>
      </c>
      <c r="K146" s="291">
        <v>48820.788955000004</v>
      </c>
      <c r="L146" s="291">
        <v>35231</v>
      </c>
      <c r="M146" s="291">
        <v>4972.7180618234161</v>
      </c>
      <c r="N146" s="291">
        <v>3489.3395569999998</v>
      </c>
      <c r="O146" s="291">
        <v>29372</v>
      </c>
      <c r="P146" s="291">
        <v>4053.751807759129</v>
      </c>
      <c r="Q146" s="291">
        <v>2844.5040239999998</v>
      </c>
      <c r="R146" s="291">
        <v>64603</v>
      </c>
      <c r="S146" s="291">
        <v>9026.4698695825464</v>
      </c>
      <c r="T146" s="291">
        <v>6333.8435810000001</v>
      </c>
      <c r="U146" s="291">
        <v>465221</v>
      </c>
      <c r="V146" s="291">
        <v>45444.458650467182</v>
      </c>
      <c r="W146" s="291">
        <v>31888.223954000001</v>
      </c>
      <c r="X146" s="291">
        <v>341476</v>
      </c>
      <c r="Y146" s="291">
        <v>33157.360669406109</v>
      </c>
      <c r="Z146" s="291">
        <v>23266.408582</v>
      </c>
      <c r="AA146" s="291">
        <v>806697</v>
      </c>
      <c r="AB146" s="291">
        <v>78601.819319873292</v>
      </c>
      <c r="AC146" s="272">
        <v>55154.632535999997</v>
      </c>
    </row>
    <row r="147" spans="2:29" hidden="1" outlineLevel="1" x14ac:dyDescent="0.25">
      <c r="B147" s="288">
        <v>42887</v>
      </c>
      <c r="C147" s="291">
        <v>432504</v>
      </c>
      <c r="D147" s="291">
        <v>40784.80816835678</v>
      </c>
      <c r="E147" s="291">
        <v>28506.998823000002</v>
      </c>
      <c r="F147" s="291">
        <v>313616</v>
      </c>
      <c r="G147" s="291">
        <v>29201.313375435639</v>
      </c>
      <c r="H147" s="291">
        <v>20410.585298999998</v>
      </c>
      <c r="I147" s="291">
        <v>746120</v>
      </c>
      <c r="J147" s="291">
        <v>69986.121543792426</v>
      </c>
      <c r="K147" s="291">
        <v>48917.584122</v>
      </c>
      <c r="L147" s="291">
        <v>35330</v>
      </c>
      <c r="M147" s="291">
        <v>4998.9377041247444</v>
      </c>
      <c r="N147" s="291">
        <v>3494.063541</v>
      </c>
      <c r="O147" s="291">
        <v>29496</v>
      </c>
      <c r="P147" s="291">
        <v>4077.7643045405639</v>
      </c>
      <c r="Q147" s="291">
        <v>2850.1990679999999</v>
      </c>
      <c r="R147" s="291">
        <v>64826</v>
      </c>
      <c r="S147" s="291">
        <v>9076.7020086653083</v>
      </c>
      <c r="T147" s="291">
        <v>6344.2626090000003</v>
      </c>
      <c r="U147" s="291">
        <v>467834</v>
      </c>
      <c r="V147" s="291">
        <v>45783.745872481522</v>
      </c>
      <c r="W147" s="291">
        <v>32001.062364000001</v>
      </c>
      <c r="X147" s="291">
        <v>343112</v>
      </c>
      <c r="Y147" s="291">
        <v>33279.077679976202</v>
      </c>
      <c r="Z147" s="291">
        <v>23260.784367</v>
      </c>
      <c r="AA147" s="291">
        <v>810946</v>
      </c>
      <c r="AB147" s="291">
        <v>79062.823552457732</v>
      </c>
      <c r="AC147" s="272">
        <v>55261.846730999998</v>
      </c>
    </row>
    <row r="148" spans="2:29" hidden="1" outlineLevel="1" x14ac:dyDescent="0.25">
      <c r="B148" s="288">
        <v>42917</v>
      </c>
      <c r="C148" s="291">
        <v>434836</v>
      </c>
      <c r="D148" s="291">
        <v>42562.048383844391</v>
      </c>
      <c r="E148" s="291">
        <v>29820.947832999998</v>
      </c>
      <c r="F148" s="291">
        <v>316011</v>
      </c>
      <c r="G148" s="291">
        <v>30650.769254285769</v>
      </c>
      <c r="H148" s="291">
        <v>21475.352471999999</v>
      </c>
      <c r="I148" s="291">
        <v>750847</v>
      </c>
      <c r="J148" s="291">
        <v>73212.81763813016</v>
      </c>
      <c r="K148" s="291">
        <v>51296.300304999997</v>
      </c>
      <c r="L148" s="291">
        <v>35288</v>
      </c>
      <c r="M148" s="291">
        <v>5094.8603443917636</v>
      </c>
      <c r="N148" s="291">
        <v>3569.6957809999999</v>
      </c>
      <c r="O148" s="291">
        <v>29485</v>
      </c>
      <c r="P148" s="291">
        <v>4161.4067060232019</v>
      </c>
      <c r="Q148" s="291">
        <v>2915.6748090000001</v>
      </c>
      <c r="R148" s="291">
        <v>64773</v>
      </c>
      <c r="S148" s="291">
        <v>9256.2670504149664</v>
      </c>
      <c r="T148" s="291">
        <v>6485.3705900000004</v>
      </c>
      <c r="U148" s="291">
        <v>470124</v>
      </c>
      <c r="V148" s="291">
        <v>47656.908728236158</v>
      </c>
      <c r="W148" s="291">
        <v>33390.643614000001</v>
      </c>
      <c r="X148" s="291">
        <v>345496</v>
      </c>
      <c r="Y148" s="291">
        <v>34812.175960308967</v>
      </c>
      <c r="Z148" s="291">
        <v>24391.027280999999</v>
      </c>
      <c r="AA148" s="291">
        <v>815620</v>
      </c>
      <c r="AB148" s="291">
        <v>82469.084688545132</v>
      </c>
      <c r="AC148" s="272">
        <v>57781.670895000003</v>
      </c>
    </row>
    <row r="149" spans="2:29" hidden="1" outlineLevel="1" x14ac:dyDescent="0.25">
      <c r="B149" s="288">
        <v>42948</v>
      </c>
      <c r="C149" s="291">
        <v>436895</v>
      </c>
      <c r="D149" s="291">
        <v>42367.269799407972</v>
      </c>
      <c r="E149" s="291">
        <v>29744.478147999998</v>
      </c>
      <c r="F149" s="291">
        <v>317865</v>
      </c>
      <c r="G149" s="291">
        <v>30486.17156866024</v>
      </c>
      <c r="H149" s="291">
        <v>21403.202716</v>
      </c>
      <c r="I149" s="291">
        <v>754760</v>
      </c>
      <c r="J149" s="291">
        <v>72853.441368068219</v>
      </c>
      <c r="K149" s="291">
        <v>51147.680864000002</v>
      </c>
      <c r="L149" s="291">
        <v>35290</v>
      </c>
      <c r="M149" s="291">
        <v>5056.8784944740892</v>
      </c>
      <c r="N149" s="291">
        <v>3550.2455690000002</v>
      </c>
      <c r="O149" s="291">
        <v>29535</v>
      </c>
      <c r="P149" s="291">
        <v>4153.9805071838546</v>
      </c>
      <c r="Q149" s="291">
        <v>2916.3546059999999</v>
      </c>
      <c r="R149" s="291">
        <v>64825</v>
      </c>
      <c r="S149" s="291">
        <v>9210.8590016579437</v>
      </c>
      <c r="T149" s="291">
        <v>6466.6001749999996</v>
      </c>
      <c r="U149" s="291">
        <v>472185</v>
      </c>
      <c r="V149" s="291">
        <v>47424.148293882063</v>
      </c>
      <c r="W149" s="291">
        <v>33294.723717000001</v>
      </c>
      <c r="X149" s="291">
        <v>347400</v>
      </c>
      <c r="Y149" s="291">
        <v>34640.152075844097</v>
      </c>
      <c r="Z149" s="291">
        <v>24319.557322000001</v>
      </c>
      <c r="AA149" s="291">
        <v>819585</v>
      </c>
      <c r="AB149" s="291">
        <v>82064.300369726159</v>
      </c>
      <c r="AC149" s="272">
        <v>57614.281039000001</v>
      </c>
    </row>
    <row r="150" spans="2:29" hidden="1" outlineLevel="1" x14ac:dyDescent="0.25">
      <c r="B150" s="288">
        <v>42979</v>
      </c>
      <c r="C150" s="291">
        <v>439139</v>
      </c>
      <c r="D150" s="291">
        <v>42761.932121664511</v>
      </c>
      <c r="E150" s="291">
        <v>29976.170539999999</v>
      </c>
      <c r="F150" s="291">
        <v>319533</v>
      </c>
      <c r="G150" s="291">
        <v>30640.40910859824</v>
      </c>
      <c r="H150" s="291">
        <v>21478.966999</v>
      </c>
      <c r="I150" s="291">
        <v>758672</v>
      </c>
      <c r="J150" s="291">
        <v>73402.341230262755</v>
      </c>
      <c r="K150" s="291">
        <v>51455.137539000003</v>
      </c>
      <c r="L150" s="291">
        <v>35214</v>
      </c>
      <c r="M150" s="291">
        <v>5043.5944515780884</v>
      </c>
      <c r="N150" s="291">
        <v>3535.5663300000001</v>
      </c>
      <c r="O150" s="291">
        <v>29509</v>
      </c>
      <c r="P150" s="291">
        <v>4139.7859682678754</v>
      </c>
      <c r="Q150" s="291">
        <v>2901.9953970000001</v>
      </c>
      <c r="R150" s="291">
        <v>64723</v>
      </c>
      <c r="S150" s="291">
        <v>9183.380419845962</v>
      </c>
      <c r="T150" s="291">
        <v>6437.5617270000002</v>
      </c>
      <c r="U150" s="291">
        <v>474353</v>
      </c>
      <c r="V150" s="291">
        <v>47805.526573242598</v>
      </c>
      <c r="W150" s="291">
        <v>33511.736870000001</v>
      </c>
      <c r="X150" s="291">
        <v>349042</v>
      </c>
      <c r="Y150" s="291">
        <v>34780.195076866112</v>
      </c>
      <c r="Z150" s="291">
        <v>24380.962395999999</v>
      </c>
      <c r="AA150" s="291">
        <v>823395</v>
      </c>
      <c r="AB150" s="291">
        <v>82585.721650108724</v>
      </c>
      <c r="AC150" s="272">
        <v>57892.699266000003</v>
      </c>
    </row>
    <row r="151" spans="2:29" hidden="1" outlineLevel="1" x14ac:dyDescent="0.25">
      <c r="B151" s="288">
        <v>43009</v>
      </c>
      <c r="C151" s="291">
        <v>442652</v>
      </c>
      <c r="D151" s="291">
        <v>43031.466293946607</v>
      </c>
      <c r="E151" s="291">
        <v>30342.106068000001</v>
      </c>
      <c r="F151" s="291">
        <v>321666</v>
      </c>
      <c r="G151" s="291">
        <v>30803.2731833416</v>
      </c>
      <c r="H151" s="291">
        <v>21719.831152999999</v>
      </c>
      <c r="I151" s="291">
        <v>764318</v>
      </c>
      <c r="J151" s="291">
        <v>73834.739477288211</v>
      </c>
      <c r="K151" s="291">
        <v>52061.937221</v>
      </c>
      <c r="L151" s="291">
        <v>35178</v>
      </c>
      <c r="M151" s="291">
        <v>5030.2649978813406</v>
      </c>
      <c r="N151" s="291">
        <v>3546.9122309999998</v>
      </c>
      <c r="O151" s="291">
        <v>29486</v>
      </c>
      <c r="P151" s="291">
        <v>4115.6360455183776</v>
      </c>
      <c r="Q151" s="291">
        <v>2901.9941960000001</v>
      </c>
      <c r="R151" s="291">
        <v>64664</v>
      </c>
      <c r="S151" s="291">
        <v>9145.9010433997173</v>
      </c>
      <c r="T151" s="291">
        <v>6448.9064269999999</v>
      </c>
      <c r="U151" s="291">
        <v>477830</v>
      </c>
      <c r="V151" s="291">
        <v>48061.731291827949</v>
      </c>
      <c r="W151" s="291">
        <v>33889.018299000003</v>
      </c>
      <c r="X151" s="291">
        <v>351152</v>
      </c>
      <c r="Y151" s="291">
        <v>34918.909228859979</v>
      </c>
      <c r="Z151" s="291">
        <v>24621.825348999999</v>
      </c>
      <c r="AA151" s="291">
        <v>828982</v>
      </c>
      <c r="AB151" s="291">
        <v>82980.640520687928</v>
      </c>
      <c r="AC151" s="272">
        <v>58510.843648000002</v>
      </c>
    </row>
    <row r="152" spans="2:29" hidden="1" outlineLevel="1" x14ac:dyDescent="0.25">
      <c r="B152" s="288">
        <v>43040</v>
      </c>
      <c r="C152" s="291">
        <v>445509</v>
      </c>
      <c r="D152" s="291">
        <v>43275.962248896401</v>
      </c>
      <c r="E152" s="291">
        <v>30540.62113</v>
      </c>
      <c r="F152" s="291">
        <v>323597</v>
      </c>
      <c r="G152" s="291">
        <v>30879.58888682177</v>
      </c>
      <c r="H152" s="291">
        <v>21792.278573</v>
      </c>
      <c r="I152" s="291">
        <v>769106</v>
      </c>
      <c r="J152" s="291">
        <v>74155.551135718168</v>
      </c>
      <c r="K152" s="291">
        <v>52332.899703000003</v>
      </c>
      <c r="L152" s="291">
        <v>35101</v>
      </c>
      <c r="M152" s="291">
        <v>5010.4423990976638</v>
      </c>
      <c r="N152" s="291">
        <v>3535.9588800000001</v>
      </c>
      <c r="O152" s="291">
        <v>29463</v>
      </c>
      <c r="P152" s="291">
        <v>4112.2124584551066</v>
      </c>
      <c r="Q152" s="291">
        <v>2902.0619339999998</v>
      </c>
      <c r="R152" s="291">
        <v>64564</v>
      </c>
      <c r="S152" s="291">
        <v>9122.6548575527722</v>
      </c>
      <c r="T152" s="291">
        <v>6438.0208140000004</v>
      </c>
      <c r="U152" s="291">
        <v>480610</v>
      </c>
      <c r="V152" s="291">
        <v>48286.404647994073</v>
      </c>
      <c r="W152" s="291">
        <v>34076.580009999998</v>
      </c>
      <c r="X152" s="291">
        <v>353060</v>
      </c>
      <c r="Y152" s="291">
        <v>34991.801345276872</v>
      </c>
      <c r="Z152" s="291">
        <v>24694.340507000001</v>
      </c>
      <c r="AA152" s="291">
        <v>833670</v>
      </c>
      <c r="AB152" s="291">
        <v>83278.205993270938</v>
      </c>
      <c r="AC152" s="272">
        <v>58770.920517000013</v>
      </c>
    </row>
    <row r="153" spans="2:29" collapsed="1" x14ac:dyDescent="0.25">
      <c r="B153" s="288">
        <v>43070</v>
      </c>
      <c r="C153" s="291">
        <v>448472</v>
      </c>
      <c r="D153" s="291">
        <v>43594.595922150023</v>
      </c>
      <c r="E153" s="291">
        <v>30810.925061000002</v>
      </c>
      <c r="F153" s="291">
        <v>325611</v>
      </c>
      <c r="G153" s="291">
        <v>31060.515827992051</v>
      </c>
      <c r="H153" s="291">
        <v>21952.336185</v>
      </c>
      <c r="I153" s="291">
        <v>774083</v>
      </c>
      <c r="J153" s="291">
        <v>74655.111750142067</v>
      </c>
      <c r="K153" s="291">
        <v>52763.261246000002</v>
      </c>
      <c r="L153" s="291">
        <v>35047</v>
      </c>
      <c r="M153" s="291">
        <v>4991.25640510842</v>
      </c>
      <c r="N153" s="291">
        <v>3527.6213440000001</v>
      </c>
      <c r="O153" s="291">
        <v>29394</v>
      </c>
      <c r="P153" s="291">
        <v>4089.1524133647381</v>
      </c>
      <c r="Q153" s="291">
        <v>2890.0501519999998</v>
      </c>
      <c r="R153" s="291">
        <v>64441</v>
      </c>
      <c r="S153" s="291">
        <v>9080.408818473159</v>
      </c>
      <c r="T153" s="291">
        <v>6417.6714959999999</v>
      </c>
      <c r="U153" s="291">
        <v>483519</v>
      </c>
      <c r="V153" s="291">
        <v>48585.852327258443</v>
      </c>
      <c r="W153" s="291">
        <v>34338.546405000001</v>
      </c>
      <c r="X153" s="291">
        <v>355005</v>
      </c>
      <c r="Y153" s="291">
        <v>35149.668241356783</v>
      </c>
      <c r="Z153" s="291">
        <v>24842.386337</v>
      </c>
      <c r="AA153" s="291">
        <v>838524</v>
      </c>
      <c r="AB153" s="291">
        <v>83735.520568615233</v>
      </c>
      <c r="AC153" s="272">
        <v>59180.932741999997</v>
      </c>
    </row>
    <row r="154" spans="2:29" hidden="1" outlineLevel="1" x14ac:dyDescent="0.25">
      <c r="B154" s="288">
        <v>43101</v>
      </c>
      <c r="C154" s="291">
        <v>451178</v>
      </c>
      <c r="D154" s="291">
        <v>43683.592582386242</v>
      </c>
      <c r="E154" s="291">
        <v>31016.005504000001</v>
      </c>
      <c r="F154" s="291">
        <v>327550</v>
      </c>
      <c r="G154" s="291">
        <v>31097.521503223419</v>
      </c>
      <c r="H154" s="291">
        <v>22079.706386000002</v>
      </c>
      <c r="I154" s="291">
        <v>778728</v>
      </c>
      <c r="J154" s="291">
        <v>74781.114085609646</v>
      </c>
      <c r="K154" s="291">
        <v>53095.711889999999</v>
      </c>
      <c r="L154" s="291">
        <v>35049</v>
      </c>
      <c r="M154" s="291">
        <v>4967.6712435230429</v>
      </c>
      <c r="N154" s="291">
        <v>3527.1210430000001</v>
      </c>
      <c r="O154" s="291">
        <v>29405</v>
      </c>
      <c r="P154" s="291">
        <v>4080.1630474697681</v>
      </c>
      <c r="Q154" s="291">
        <v>2896.9769209999999</v>
      </c>
      <c r="R154" s="291">
        <v>64454</v>
      </c>
      <c r="S154" s="291">
        <v>9047.8342909928106</v>
      </c>
      <c r="T154" s="291">
        <v>6424.0979639999996</v>
      </c>
      <c r="U154" s="291">
        <v>486227</v>
      </c>
      <c r="V154" s="291">
        <v>48651.263825909293</v>
      </c>
      <c r="W154" s="291">
        <v>34543.126547</v>
      </c>
      <c r="X154" s="291">
        <v>356955</v>
      </c>
      <c r="Y154" s="291">
        <v>35177.684550693193</v>
      </c>
      <c r="Z154" s="291">
        <v>24976.683306999999</v>
      </c>
      <c r="AA154" s="291">
        <v>843182</v>
      </c>
      <c r="AB154" s="291">
        <v>83828.948376602464</v>
      </c>
      <c r="AC154" s="272">
        <v>59519.809853999999</v>
      </c>
    </row>
    <row r="155" spans="2:29" hidden="1" outlineLevel="1" x14ac:dyDescent="0.25">
      <c r="B155" s="288">
        <v>43132</v>
      </c>
      <c r="C155" s="291">
        <v>453700</v>
      </c>
      <c r="D155" s="291">
        <v>43580.39919063064</v>
      </c>
      <c r="E155" s="291">
        <v>30974.827267000001</v>
      </c>
      <c r="F155" s="291">
        <v>329547</v>
      </c>
      <c r="G155" s="291">
        <v>31151.730542910351</v>
      </c>
      <c r="H155" s="291">
        <v>22141.134330000001</v>
      </c>
      <c r="I155" s="291">
        <v>783247</v>
      </c>
      <c r="J155" s="291">
        <v>74732.129733540991</v>
      </c>
      <c r="K155" s="291">
        <v>53115.961597000001</v>
      </c>
      <c r="L155" s="291">
        <v>35033</v>
      </c>
      <c r="M155" s="291">
        <v>4954.2436480955384</v>
      </c>
      <c r="N155" s="291">
        <v>3521.2353280000002</v>
      </c>
      <c r="O155" s="291">
        <v>29490</v>
      </c>
      <c r="P155" s="291">
        <v>4088.7181632900028</v>
      </c>
      <c r="Q155" s="291">
        <v>2906.0619270000002</v>
      </c>
      <c r="R155" s="291">
        <v>64523</v>
      </c>
      <c r="S155" s="291">
        <v>9042.9618113855413</v>
      </c>
      <c r="T155" s="291">
        <v>6427.2972550000004</v>
      </c>
      <c r="U155" s="291">
        <v>488733</v>
      </c>
      <c r="V155" s="291">
        <v>48534.642838726177</v>
      </c>
      <c r="W155" s="291">
        <v>34496.062595000003</v>
      </c>
      <c r="X155" s="291">
        <v>359037</v>
      </c>
      <c r="Y155" s="291">
        <v>35240.448706200361</v>
      </c>
      <c r="Z155" s="291">
        <v>25047.196257</v>
      </c>
      <c r="AA155" s="291">
        <v>847770</v>
      </c>
      <c r="AB155" s="291">
        <v>83775.09154492653</v>
      </c>
      <c r="AC155" s="272">
        <v>59543.258851999999</v>
      </c>
    </row>
    <row r="156" spans="2:29" hidden="1" outlineLevel="1" x14ac:dyDescent="0.25">
      <c r="B156" s="288">
        <v>43160</v>
      </c>
      <c r="C156" s="291">
        <v>458631</v>
      </c>
      <c r="D156" s="291">
        <v>44535.952770262542</v>
      </c>
      <c r="E156" s="291">
        <v>31717.601551</v>
      </c>
      <c r="F156" s="291">
        <v>332732</v>
      </c>
      <c r="G156" s="291">
        <v>31689.164960352889</v>
      </c>
      <c r="H156" s="291">
        <v>22568.380043000001</v>
      </c>
      <c r="I156" s="291">
        <v>791363</v>
      </c>
      <c r="J156" s="291">
        <v>76225.117730615428</v>
      </c>
      <c r="K156" s="291">
        <v>54285.981593999997</v>
      </c>
      <c r="L156" s="291">
        <v>35283</v>
      </c>
      <c r="M156" s="291">
        <v>5024.562798327418</v>
      </c>
      <c r="N156" s="291">
        <v>3578.3916340000001</v>
      </c>
      <c r="O156" s="291">
        <v>29743</v>
      </c>
      <c r="P156" s="291">
        <v>4145.800607182382</v>
      </c>
      <c r="Q156" s="291">
        <v>2952.5550389999999</v>
      </c>
      <c r="R156" s="291">
        <v>65026</v>
      </c>
      <c r="S156" s="291">
        <v>9170.3634055098009</v>
      </c>
      <c r="T156" s="291">
        <v>6530.9466730000004</v>
      </c>
      <c r="U156" s="291">
        <v>493914</v>
      </c>
      <c r="V156" s="291">
        <v>49560.515568589959</v>
      </c>
      <c r="W156" s="291">
        <v>35295.993184999999</v>
      </c>
      <c r="X156" s="291">
        <v>362475</v>
      </c>
      <c r="Y156" s="291">
        <v>35834.965567535277</v>
      </c>
      <c r="Z156" s="291">
        <v>25520.935082</v>
      </c>
      <c r="AA156" s="291">
        <v>856389</v>
      </c>
      <c r="AB156" s="291">
        <v>85395.481136125221</v>
      </c>
      <c r="AC156" s="272">
        <v>60816.928267000003</v>
      </c>
    </row>
    <row r="157" spans="2:29" hidden="1" outlineLevel="1" x14ac:dyDescent="0.25">
      <c r="B157" s="288">
        <v>43191</v>
      </c>
      <c r="C157" s="291">
        <v>464449</v>
      </c>
      <c r="D157" s="291">
        <v>45069.771797183697</v>
      </c>
      <c r="E157" s="291">
        <v>32183.666956000001</v>
      </c>
      <c r="F157" s="291">
        <v>336427</v>
      </c>
      <c r="G157" s="291">
        <v>31932.688530017898</v>
      </c>
      <c r="H157" s="291">
        <v>22802.667323999998</v>
      </c>
      <c r="I157" s="291">
        <v>800876</v>
      </c>
      <c r="J157" s="291">
        <v>77002.46032720161</v>
      </c>
      <c r="K157" s="291">
        <v>54986.334280000003</v>
      </c>
      <c r="L157" s="291">
        <v>35549</v>
      </c>
      <c r="M157" s="291">
        <v>5023.284703576036</v>
      </c>
      <c r="N157" s="291">
        <v>3587.0543710000002</v>
      </c>
      <c r="O157" s="291">
        <v>29988</v>
      </c>
      <c r="P157" s="291">
        <v>4138.6169234186791</v>
      </c>
      <c r="Q157" s="291">
        <v>2955.3260070000001</v>
      </c>
      <c r="R157" s="291">
        <v>65537</v>
      </c>
      <c r="S157" s="291">
        <v>9161.9016269947133</v>
      </c>
      <c r="T157" s="291">
        <v>6542.3803779999998</v>
      </c>
      <c r="U157" s="291">
        <v>499998</v>
      </c>
      <c r="V157" s="291">
        <v>50093.056500759732</v>
      </c>
      <c r="W157" s="291">
        <v>35770.721326999999</v>
      </c>
      <c r="X157" s="291">
        <v>366415</v>
      </c>
      <c r="Y157" s="291">
        <v>36071.30545343658</v>
      </c>
      <c r="Z157" s="291">
        <v>25757.993331000001</v>
      </c>
      <c r="AA157" s="291">
        <v>866413</v>
      </c>
      <c r="AB157" s="291">
        <v>86164.361954196327</v>
      </c>
      <c r="AC157" s="272">
        <v>61528.714657999997</v>
      </c>
    </row>
    <row r="158" spans="2:29" hidden="1" outlineLevel="1" x14ac:dyDescent="0.25">
      <c r="B158" s="288">
        <v>43221</v>
      </c>
      <c r="C158" s="291">
        <v>468409</v>
      </c>
      <c r="D158" s="291">
        <v>45115.609709730597</v>
      </c>
      <c r="E158" s="291">
        <v>32299.686548999998</v>
      </c>
      <c r="F158" s="291">
        <v>339383</v>
      </c>
      <c r="G158" s="291">
        <v>32085.62223910616</v>
      </c>
      <c r="H158" s="291">
        <v>22971.107953999999</v>
      </c>
      <c r="I158" s="291">
        <v>807792</v>
      </c>
      <c r="J158" s="291">
        <v>77201.231948836765</v>
      </c>
      <c r="K158" s="291">
        <v>55270.794502999997</v>
      </c>
      <c r="L158" s="291">
        <v>35884</v>
      </c>
      <c r="M158" s="291">
        <v>5068.1525624403948</v>
      </c>
      <c r="N158" s="291">
        <v>3628.4501129999999</v>
      </c>
      <c r="O158" s="291">
        <v>30386</v>
      </c>
      <c r="P158" s="291">
        <v>4188.7476991408867</v>
      </c>
      <c r="Q158" s="291">
        <v>2998.8564620000002</v>
      </c>
      <c r="R158" s="291">
        <v>66270</v>
      </c>
      <c r="S158" s="291">
        <v>9256.9002615812806</v>
      </c>
      <c r="T158" s="291">
        <v>6627.3065749999996</v>
      </c>
      <c r="U158" s="291">
        <v>504293</v>
      </c>
      <c r="V158" s="291">
        <v>50183.762272170999</v>
      </c>
      <c r="W158" s="291">
        <v>35928.136661999997</v>
      </c>
      <c r="X158" s="291">
        <v>369769</v>
      </c>
      <c r="Y158" s="291">
        <v>36274.369938247037</v>
      </c>
      <c r="Z158" s="291">
        <v>25969.964415999999</v>
      </c>
      <c r="AA158" s="291">
        <v>874062</v>
      </c>
      <c r="AB158" s="291">
        <v>86458.132210418044</v>
      </c>
      <c r="AC158" s="272">
        <v>61898.101078</v>
      </c>
    </row>
    <row r="159" spans="2:29" hidden="1" outlineLevel="1" x14ac:dyDescent="0.25">
      <c r="B159" s="288">
        <v>43252</v>
      </c>
      <c r="C159" s="291">
        <v>471975</v>
      </c>
      <c r="D159" s="291">
        <v>45408.803704148973</v>
      </c>
      <c r="E159" s="291">
        <v>32539.504044000001</v>
      </c>
      <c r="F159" s="291">
        <v>342712</v>
      </c>
      <c r="G159" s="291">
        <v>32373.873785593809</v>
      </c>
      <c r="H159" s="291">
        <v>23198.800916</v>
      </c>
      <c r="I159" s="291">
        <v>814687</v>
      </c>
      <c r="J159" s="291">
        <v>77782.677489742782</v>
      </c>
      <c r="K159" s="291">
        <v>55738.304960000001</v>
      </c>
      <c r="L159" s="291">
        <v>36044</v>
      </c>
      <c r="M159" s="291">
        <v>5058.0233246480584</v>
      </c>
      <c r="N159" s="291">
        <v>3624.5299810000001</v>
      </c>
      <c r="O159" s="291">
        <v>30563</v>
      </c>
      <c r="P159" s="291">
        <v>4173.5868408006936</v>
      </c>
      <c r="Q159" s="291">
        <v>2990.7514580000002</v>
      </c>
      <c r="R159" s="291">
        <v>66607</v>
      </c>
      <c r="S159" s="291">
        <v>9231.610165448752</v>
      </c>
      <c r="T159" s="291">
        <v>6615.2814390000003</v>
      </c>
      <c r="U159" s="291">
        <v>508019</v>
      </c>
      <c r="V159" s="291">
        <v>50466.82702879703</v>
      </c>
      <c r="W159" s="291">
        <v>36164.034025000001</v>
      </c>
      <c r="X159" s="291">
        <v>373275</v>
      </c>
      <c r="Y159" s="291">
        <v>36547.460626394502</v>
      </c>
      <c r="Z159" s="291">
        <v>26189.552373999999</v>
      </c>
      <c r="AA159" s="291">
        <v>881294</v>
      </c>
      <c r="AB159" s="291">
        <v>87014.28765519154</v>
      </c>
      <c r="AC159" s="272">
        <v>62353.586399</v>
      </c>
    </row>
    <row r="160" spans="2:29" hidden="1" outlineLevel="1" x14ac:dyDescent="0.25">
      <c r="B160" s="288">
        <v>43282</v>
      </c>
      <c r="C160" s="291">
        <v>475671</v>
      </c>
      <c r="D160" s="291">
        <v>47423.7641089358</v>
      </c>
      <c r="E160" s="291">
        <v>34093.858626000001</v>
      </c>
      <c r="F160" s="291">
        <v>346201</v>
      </c>
      <c r="G160" s="291">
        <v>33812.050665623683</v>
      </c>
      <c r="H160" s="291">
        <v>24308.135318000001</v>
      </c>
      <c r="I160" s="291">
        <v>821872</v>
      </c>
      <c r="J160" s="291">
        <v>81235.814774559491</v>
      </c>
      <c r="K160" s="291">
        <v>58401.993944000002</v>
      </c>
      <c r="L160" s="291">
        <v>36149</v>
      </c>
      <c r="M160" s="291">
        <v>5167.3158754601136</v>
      </c>
      <c r="N160" s="291">
        <v>3714.8830389999998</v>
      </c>
      <c r="O160" s="291">
        <v>30697</v>
      </c>
      <c r="P160" s="291">
        <v>4284.2862871797079</v>
      </c>
      <c r="Q160" s="291">
        <v>3080.0560380000002</v>
      </c>
      <c r="R160" s="291">
        <v>66846</v>
      </c>
      <c r="S160" s="291">
        <v>9451.6021626398215</v>
      </c>
      <c r="T160" s="291">
        <v>6794.939077</v>
      </c>
      <c r="U160" s="291">
        <v>511820</v>
      </c>
      <c r="V160" s="291">
        <v>52591.07998439591</v>
      </c>
      <c r="W160" s="291">
        <v>37808.741665000001</v>
      </c>
      <c r="X160" s="291">
        <v>376898</v>
      </c>
      <c r="Y160" s="291">
        <v>38096.336952803387</v>
      </c>
      <c r="Z160" s="291">
        <v>27388.191355999999</v>
      </c>
      <c r="AA160" s="291">
        <v>888718</v>
      </c>
      <c r="AB160" s="291">
        <v>90687.416937199305</v>
      </c>
      <c r="AC160" s="272">
        <v>65196.933020999997</v>
      </c>
    </row>
    <row r="161" spans="2:29" hidden="1" outlineLevel="1" x14ac:dyDescent="0.25">
      <c r="B161" s="288">
        <v>43313</v>
      </c>
      <c r="C161" s="291">
        <v>478874</v>
      </c>
      <c r="D161" s="291">
        <v>47721.390640270387</v>
      </c>
      <c r="E161" s="291">
        <v>34336.824353000004</v>
      </c>
      <c r="F161" s="291">
        <v>349112</v>
      </c>
      <c r="G161" s="291">
        <v>34017.938857610097</v>
      </c>
      <c r="H161" s="291">
        <v>24476.822149</v>
      </c>
      <c r="I161" s="291">
        <v>827986</v>
      </c>
      <c r="J161" s="291">
        <v>81739.329497880477</v>
      </c>
      <c r="K161" s="291">
        <v>58813.646502000003</v>
      </c>
      <c r="L161" s="291">
        <v>36176</v>
      </c>
      <c r="M161" s="291">
        <v>5145.3710864285913</v>
      </c>
      <c r="N161" s="291">
        <v>3702.2329159999999</v>
      </c>
      <c r="O161" s="291">
        <v>30737</v>
      </c>
      <c r="P161" s="291">
        <v>4269.4741470696054</v>
      </c>
      <c r="Q161" s="291">
        <v>3072.0015050000002</v>
      </c>
      <c r="R161" s="291">
        <v>66913</v>
      </c>
      <c r="S161" s="291">
        <v>9414.8452334981957</v>
      </c>
      <c r="T161" s="291">
        <v>6774.2344210000001</v>
      </c>
      <c r="U161" s="291">
        <v>515050</v>
      </c>
      <c r="V161" s="291">
        <v>52866.761726698976</v>
      </c>
      <c r="W161" s="291">
        <v>38039.057268999997</v>
      </c>
      <c r="X161" s="291">
        <v>379849</v>
      </c>
      <c r="Y161" s="291">
        <v>38287.4130046797</v>
      </c>
      <c r="Z161" s="291">
        <v>27548.823654</v>
      </c>
      <c r="AA161" s="291">
        <v>894899</v>
      </c>
      <c r="AB161" s="291">
        <v>91154.174731378676</v>
      </c>
      <c r="AC161" s="272">
        <v>65587.880923000004</v>
      </c>
    </row>
    <row r="162" spans="2:29" hidden="1" outlineLevel="1" x14ac:dyDescent="0.25">
      <c r="B162" s="288">
        <v>43344</v>
      </c>
      <c r="C162" s="291">
        <v>481641</v>
      </c>
      <c r="D162" s="291">
        <v>47983.79415605752</v>
      </c>
      <c r="E162" s="291">
        <v>34595.251150999997</v>
      </c>
      <c r="F162" s="291">
        <v>351534</v>
      </c>
      <c r="G162" s="291">
        <v>34121.798525225007</v>
      </c>
      <c r="H162" s="291">
        <v>24601.059805000001</v>
      </c>
      <c r="I162" s="291">
        <v>833175</v>
      </c>
      <c r="J162" s="291">
        <v>82105.592681282535</v>
      </c>
      <c r="K162" s="291">
        <v>59196.310956000001</v>
      </c>
      <c r="L162" s="291">
        <v>36125</v>
      </c>
      <c r="M162" s="291">
        <v>5111.3287569747636</v>
      </c>
      <c r="N162" s="291">
        <v>3685.1546480000002</v>
      </c>
      <c r="O162" s="291">
        <v>30718</v>
      </c>
      <c r="P162" s="291">
        <v>4248.4446202801373</v>
      </c>
      <c r="Q162" s="291">
        <v>3063.0343269999998</v>
      </c>
      <c r="R162" s="291">
        <v>66843</v>
      </c>
      <c r="S162" s="291">
        <v>9359.7733772549018</v>
      </c>
      <c r="T162" s="291">
        <v>6748.188975</v>
      </c>
      <c r="U162" s="291">
        <v>517766</v>
      </c>
      <c r="V162" s="291">
        <v>53095.122913032283</v>
      </c>
      <c r="W162" s="291">
        <v>38280.405799</v>
      </c>
      <c r="X162" s="291">
        <v>382252</v>
      </c>
      <c r="Y162" s="291">
        <v>38370.243145505141</v>
      </c>
      <c r="Z162" s="291">
        <v>27664.094131999998</v>
      </c>
      <c r="AA162" s="291">
        <v>900018</v>
      </c>
      <c r="AB162" s="291">
        <v>91465.366058537431</v>
      </c>
      <c r="AC162" s="272">
        <v>65944.499930999998</v>
      </c>
    </row>
    <row r="163" spans="2:29" hidden="1" outlineLevel="1" x14ac:dyDescent="0.25">
      <c r="B163" s="288">
        <v>43374</v>
      </c>
      <c r="C163" s="291">
        <v>485731</v>
      </c>
      <c r="D163" s="291">
        <v>48381.623759921182</v>
      </c>
      <c r="E163" s="291">
        <v>35020.226123</v>
      </c>
      <c r="F163" s="291">
        <v>354434</v>
      </c>
      <c r="G163" s="291">
        <v>34341.72096332565</v>
      </c>
      <c r="H163" s="291">
        <v>24857.678187000001</v>
      </c>
      <c r="I163" s="291">
        <v>840165</v>
      </c>
      <c r="J163" s="291">
        <v>82723.344723246832</v>
      </c>
      <c r="K163" s="291">
        <v>59877.904309999998</v>
      </c>
      <c r="L163" s="291">
        <v>36113</v>
      </c>
      <c r="M163" s="291">
        <v>5104.041347192232</v>
      </c>
      <c r="N163" s="291">
        <v>3694.4746420000001</v>
      </c>
      <c r="O163" s="291">
        <v>30790</v>
      </c>
      <c r="P163" s="291">
        <v>4252.5132688058802</v>
      </c>
      <c r="Q163" s="291">
        <v>3078.110338</v>
      </c>
      <c r="R163" s="291">
        <v>66903</v>
      </c>
      <c r="S163" s="291">
        <v>9356.5546159981113</v>
      </c>
      <c r="T163" s="291">
        <v>6772.5849799999996</v>
      </c>
      <c r="U163" s="291">
        <v>521844</v>
      </c>
      <c r="V163" s="291">
        <v>53485.665107113411</v>
      </c>
      <c r="W163" s="291">
        <v>38714.700765000001</v>
      </c>
      <c r="X163" s="291">
        <v>385224</v>
      </c>
      <c r="Y163" s="291">
        <v>38594.23423213153</v>
      </c>
      <c r="Z163" s="291">
        <v>27935.788525</v>
      </c>
      <c r="AA163" s="291">
        <v>907068</v>
      </c>
      <c r="AB163" s="291">
        <v>92079.899339244948</v>
      </c>
      <c r="AC163" s="272">
        <v>66650.489289999998</v>
      </c>
    </row>
    <row r="164" spans="2:29" hidden="1" outlineLevel="1" x14ac:dyDescent="0.25">
      <c r="B164" s="288">
        <v>43405</v>
      </c>
      <c r="C164" s="291">
        <v>489744</v>
      </c>
      <c r="D164" s="291">
        <v>48900.05092893399</v>
      </c>
      <c r="E164" s="291">
        <v>35365.985253999999</v>
      </c>
      <c r="F164" s="291">
        <v>357070</v>
      </c>
      <c r="G164" s="291">
        <v>34518.979752137653</v>
      </c>
      <c r="H164" s="291">
        <v>24965.162729</v>
      </c>
      <c r="I164" s="291">
        <v>846814</v>
      </c>
      <c r="J164" s="291">
        <v>83419.030681071643</v>
      </c>
      <c r="K164" s="291">
        <v>60331.147983000003</v>
      </c>
      <c r="L164" s="291">
        <v>36146</v>
      </c>
      <c r="M164" s="291">
        <v>5119.2926113019721</v>
      </c>
      <c r="N164" s="291">
        <v>3702.426144</v>
      </c>
      <c r="O164" s="291">
        <v>30850</v>
      </c>
      <c r="P164" s="291">
        <v>4256.902548741733</v>
      </c>
      <c r="Q164" s="291">
        <v>3078.7197540000002</v>
      </c>
      <c r="R164" s="291">
        <v>66996</v>
      </c>
      <c r="S164" s="291">
        <v>9376.1951600437042</v>
      </c>
      <c r="T164" s="291">
        <v>6781.1458979999998</v>
      </c>
      <c r="U164" s="291">
        <v>525890</v>
      </c>
      <c r="V164" s="291">
        <v>54019.343540235961</v>
      </c>
      <c r="W164" s="291">
        <v>39068.411397999997</v>
      </c>
      <c r="X164" s="291">
        <v>387920</v>
      </c>
      <c r="Y164" s="291">
        <v>38775.882300879377</v>
      </c>
      <c r="Z164" s="291">
        <v>28043.882483000001</v>
      </c>
      <c r="AA164" s="291">
        <v>913810</v>
      </c>
      <c r="AB164" s="291">
        <v>92795.225841115345</v>
      </c>
      <c r="AC164" s="272">
        <v>67112.293881000005</v>
      </c>
    </row>
    <row r="165" spans="2:29" collapsed="1" x14ac:dyDescent="0.25">
      <c r="B165" s="288">
        <v>43435</v>
      </c>
      <c r="C165" s="291">
        <v>493400</v>
      </c>
      <c r="D165" s="291">
        <v>49416.482254375704</v>
      </c>
      <c r="E165" s="291">
        <v>35673.355039000002</v>
      </c>
      <c r="F165" s="291">
        <v>360031</v>
      </c>
      <c r="G165" s="291">
        <v>35045.65082459461</v>
      </c>
      <c r="H165" s="291">
        <v>25299.169172000002</v>
      </c>
      <c r="I165" s="291">
        <v>853431</v>
      </c>
      <c r="J165" s="291">
        <v>84462.133078970306</v>
      </c>
      <c r="K165" s="291">
        <v>60972.524211000004</v>
      </c>
      <c r="L165" s="291">
        <v>36075</v>
      </c>
      <c r="M165" s="291">
        <v>5114.3138591358766</v>
      </c>
      <c r="N165" s="291">
        <v>3691.9814150000002</v>
      </c>
      <c r="O165" s="291">
        <v>30827</v>
      </c>
      <c r="P165" s="291">
        <v>4269.7228045024476</v>
      </c>
      <c r="Q165" s="291">
        <v>3082.2780290000001</v>
      </c>
      <c r="R165" s="291">
        <v>66902</v>
      </c>
      <c r="S165" s="291">
        <v>9384.0366636383242</v>
      </c>
      <c r="T165" s="291">
        <v>6774.2594440000003</v>
      </c>
      <c r="U165" s="291">
        <v>529475</v>
      </c>
      <c r="V165" s="291">
        <v>54530.796113511577</v>
      </c>
      <c r="W165" s="291">
        <v>39365.336453999997</v>
      </c>
      <c r="X165" s="291">
        <v>390858</v>
      </c>
      <c r="Y165" s="291">
        <v>39315.373629097063</v>
      </c>
      <c r="Z165" s="291">
        <v>28381.447200999999</v>
      </c>
      <c r="AA165" s="291">
        <v>920333</v>
      </c>
      <c r="AB165" s="291">
        <v>93846.169742608632</v>
      </c>
      <c r="AC165" s="272">
        <v>67746.783655000007</v>
      </c>
    </row>
    <row r="166" spans="2:29" hidden="1" outlineLevel="1" x14ac:dyDescent="0.25">
      <c r="B166" s="288">
        <v>43466</v>
      </c>
      <c r="C166" s="291">
        <v>496897</v>
      </c>
      <c r="D166" s="291">
        <v>49894.622065905642</v>
      </c>
      <c r="E166" s="291">
        <v>36058.491905000003</v>
      </c>
      <c r="F166" s="291">
        <v>362514</v>
      </c>
      <c r="G166" s="291">
        <v>35189.565932397549</v>
      </c>
      <c r="H166" s="291">
        <v>25431.251421000001</v>
      </c>
      <c r="I166" s="291">
        <v>859411</v>
      </c>
      <c r="J166" s="291">
        <v>85084.187998303183</v>
      </c>
      <c r="K166" s="291">
        <v>61489.743326000003</v>
      </c>
      <c r="L166" s="291">
        <v>36096</v>
      </c>
      <c r="M166" s="291">
        <v>5128.8585569709967</v>
      </c>
      <c r="N166" s="291">
        <v>3706.5899509999999</v>
      </c>
      <c r="O166" s="291">
        <v>30910</v>
      </c>
      <c r="P166" s="291">
        <v>4291.6358027584083</v>
      </c>
      <c r="Q166" s="291">
        <v>3101.5349639999999</v>
      </c>
      <c r="R166" s="291">
        <v>67006</v>
      </c>
      <c r="S166" s="291">
        <v>9420.4943597294059</v>
      </c>
      <c r="T166" s="291">
        <v>6808.1249150000003</v>
      </c>
      <c r="U166" s="291">
        <v>532993</v>
      </c>
      <c r="V166" s="291">
        <v>55023.480622876639</v>
      </c>
      <c r="W166" s="291">
        <v>39765.081855999997</v>
      </c>
      <c r="X166" s="291">
        <v>393424</v>
      </c>
      <c r="Y166" s="291">
        <v>39481.201735155963</v>
      </c>
      <c r="Z166" s="291">
        <v>28532.786384999999</v>
      </c>
      <c r="AA166" s="291">
        <v>926417</v>
      </c>
      <c r="AB166" s="291">
        <v>94504.682358032587</v>
      </c>
      <c r="AC166" s="272">
        <v>68297.868241000004</v>
      </c>
    </row>
    <row r="167" spans="2:29" hidden="1" outlineLevel="1" x14ac:dyDescent="0.25">
      <c r="B167" s="288">
        <v>43497</v>
      </c>
      <c r="C167" s="291">
        <v>499418</v>
      </c>
      <c r="D167" s="291">
        <v>49512.182795081462</v>
      </c>
      <c r="E167" s="291">
        <v>35798.638282</v>
      </c>
      <c r="F167" s="291">
        <v>365127</v>
      </c>
      <c r="G167" s="291">
        <v>35294.588969177377</v>
      </c>
      <c r="H167" s="291">
        <v>25518.935997</v>
      </c>
      <c r="I167" s="291">
        <v>864545</v>
      </c>
      <c r="J167" s="291">
        <v>84806.77176425884</v>
      </c>
      <c r="K167" s="291">
        <v>61317.574279</v>
      </c>
      <c r="L167" s="291">
        <v>36240</v>
      </c>
      <c r="M167" s="291">
        <v>5146.4658695035769</v>
      </c>
      <c r="N167" s="291">
        <v>3721.033081</v>
      </c>
      <c r="O167" s="291">
        <v>30991</v>
      </c>
      <c r="P167" s="291">
        <v>4293.4156562072776</v>
      </c>
      <c r="Q167" s="291">
        <v>3104.25486</v>
      </c>
      <c r="R167" s="291">
        <v>67231</v>
      </c>
      <c r="S167" s="291">
        <v>9439.8815257108545</v>
      </c>
      <c r="T167" s="291">
        <v>6825.2879409999996</v>
      </c>
      <c r="U167" s="291">
        <v>535658</v>
      </c>
      <c r="V167" s="291">
        <v>54658.648664585038</v>
      </c>
      <c r="W167" s="291">
        <v>39519.671363000001</v>
      </c>
      <c r="X167" s="291">
        <v>396118</v>
      </c>
      <c r="Y167" s="291">
        <v>39588.004625384659</v>
      </c>
      <c r="Z167" s="291">
        <v>28623.190857000001</v>
      </c>
      <c r="AA167" s="291">
        <v>931776</v>
      </c>
      <c r="AB167" s="291">
        <v>94246.65328996969</v>
      </c>
      <c r="AC167" s="272">
        <v>68142.862219999995</v>
      </c>
    </row>
    <row r="168" spans="2:29" hidden="1" outlineLevel="1" x14ac:dyDescent="0.25">
      <c r="B168" s="288">
        <v>43525</v>
      </c>
      <c r="C168" s="291">
        <v>503074</v>
      </c>
      <c r="D168" s="291">
        <v>49891.807342396787</v>
      </c>
      <c r="E168" s="291">
        <v>36244.202856000004</v>
      </c>
      <c r="F168" s="291">
        <v>368185</v>
      </c>
      <c r="G168" s="291">
        <v>35483.367494277853</v>
      </c>
      <c r="H168" s="291">
        <v>25777.10526</v>
      </c>
      <c r="I168" s="291">
        <v>871259</v>
      </c>
      <c r="J168" s="291">
        <v>85375.174836674632</v>
      </c>
      <c r="K168" s="291">
        <v>62021.308116</v>
      </c>
      <c r="L168" s="291">
        <v>36473</v>
      </c>
      <c r="M168" s="291">
        <v>5152.6755063927239</v>
      </c>
      <c r="N168" s="291">
        <v>3743.1920439999999</v>
      </c>
      <c r="O168" s="291">
        <v>31236</v>
      </c>
      <c r="P168" s="291">
        <v>4310.1170569267406</v>
      </c>
      <c r="Q168" s="291">
        <v>3131.1104019999998</v>
      </c>
      <c r="R168" s="291">
        <v>67709</v>
      </c>
      <c r="S168" s="291">
        <v>9462.7925633194664</v>
      </c>
      <c r="T168" s="291">
        <v>6874.3024459999997</v>
      </c>
      <c r="U168" s="291">
        <v>539547</v>
      </c>
      <c r="V168" s="291">
        <v>55044.482848789507</v>
      </c>
      <c r="W168" s="291">
        <v>39987.394900000007</v>
      </c>
      <c r="X168" s="291">
        <v>399421</v>
      </c>
      <c r="Y168" s="291">
        <v>39793.484551204587</v>
      </c>
      <c r="Z168" s="291">
        <v>28908.215661999999</v>
      </c>
      <c r="AA168" s="291">
        <v>938968</v>
      </c>
      <c r="AB168" s="291">
        <v>94837.967399994101</v>
      </c>
      <c r="AC168" s="272">
        <v>68895.610562000002</v>
      </c>
    </row>
    <row r="169" spans="2:29" hidden="1" outlineLevel="1" x14ac:dyDescent="0.25">
      <c r="B169" s="288">
        <v>43556</v>
      </c>
      <c r="C169" s="291">
        <v>506604</v>
      </c>
      <c r="D169" s="291">
        <v>50107.306211567309</v>
      </c>
      <c r="E169" s="291">
        <v>36495.616800000003</v>
      </c>
      <c r="F169" s="291">
        <v>370802</v>
      </c>
      <c r="G169" s="291">
        <v>35602.908580199852</v>
      </c>
      <c r="H169" s="291">
        <v>25931.350270999999</v>
      </c>
      <c r="I169" s="291">
        <v>877406</v>
      </c>
      <c r="J169" s="291">
        <v>85710.214791767154</v>
      </c>
      <c r="K169" s="291">
        <v>62426.967070999999</v>
      </c>
      <c r="L169" s="291">
        <v>36631</v>
      </c>
      <c r="M169" s="291">
        <v>5140.854046766277</v>
      </c>
      <c r="N169" s="291">
        <v>3744.3369739999998</v>
      </c>
      <c r="O169" s="291">
        <v>31411</v>
      </c>
      <c r="P169" s="291">
        <v>4308.9710924789842</v>
      </c>
      <c r="Q169" s="291">
        <v>3138.4356830000002</v>
      </c>
      <c r="R169" s="291">
        <v>68042</v>
      </c>
      <c r="S169" s="291">
        <v>9449.8251392452621</v>
      </c>
      <c r="T169" s="291">
        <v>6882.7726570000004</v>
      </c>
      <c r="U169" s="291">
        <v>543235</v>
      </c>
      <c r="V169" s="291">
        <v>55248.160258333577</v>
      </c>
      <c r="W169" s="291">
        <v>40239.953774000001</v>
      </c>
      <c r="X169" s="291">
        <v>402213</v>
      </c>
      <c r="Y169" s="291">
        <v>39911.879672678842</v>
      </c>
      <c r="Z169" s="291">
        <v>29069.785953999999</v>
      </c>
      <c r="AA169" s="291">
        <v>945448</v>
      </c>
      <c r="AB169" s="291">
        <v>95160.039931012419</v>
      </c>
      <c r="AC169" s="272">
        <v>69309.739728</v>
      </c>
    </row>
    <row r="170" spans="2:29" hidden="1" outlineLevel="1" x14ac:dyDescent="0.25">
      <c r="B170" s="288">
        <v>43586</v>
      </c>
      <c r="C170" s="291">
        <v>510020</v>
      </c>
      <c r="D170" s="291">
        <v>50145.115097098082</v>
      </c>
      <c r="E170" s="291">
        <v>36743.915140999998</v>
      </c>
      <c r="F170" s="291">
        <v>373627</v>
      </c>
      <c r="G170" s="291">
        <v>35629.182841557609</v>
      </c>
      <c r="H170" s="291">
        <v>26107.342027999999</v>
      </c>
      <c r="I170" s="291">
        <v>883647</v>
      </c>
      <c r="J170" s="291">
        <v>85774.297938655684</v>
      </c>
      <c r="K170" s="291">
        <v>62851.257168999997</v>
      </c>
      <c r="L170" s="291">
        <v>36814</v>
      </c>
      <c r="M170" s="291">
        <v>5136.0288308403733</v>
      </c>
      <c r="N170" s="291">
        <v>3763.4335299999998</v>
      </c>
      <c r="O170" s="291">
        <v>31638</v>
      </c>
      <c r="P170" s="291">
        <v>4311.1417599179913</v>
      </c>
      <c r="Q170" s="291">
        <v>3158.9961790000002</v>
      </c>
      <c r="R170" s="291">
        <v>68452</v>
      </c>
      <c r="S170" s="291">
        <v>9447.1705907583637</v>
      </c>
      <c r="T170" s="291">
        <v>6922.429709</v>
      </c>
      <c r="U170" s="291">
        <v>546834</v>
      </c>
      <c r="V170" s="291">
        <v>55281.143927938458</v>
      </c>
      <c r="W170" s="291">
        <v>40507.348671</v>
      </c>
      <c r="X170" s="291">
        <v>405265</v>
      </c>
      <c r="Y170" s="291">
        <v>39940.324601475601</v>
      </c>
      <c r="Z170" s="291">
        <v>29266.338207000001</v>
      </c>
      <c r="AA170" s="291">
        <v>952099</v>
      </c>
      <c r="AB170" s="291">
        <v>95221.468529414051</v>
      </c>
      <c r="AC170" s="272">
        <v>69773.686877999993</v>
      </c>
    </row>
    <row r="171" spans="2:29" hidden="1" outlineLevel="1" x14ac:dyDescent="0.25">
      <c r="B171" s="288">
        <v>43617</v>
      </c>
      <c r="C171" s="291">
        <v>512725</v>
      </c>
      <c r="D171" s="291">
        <v>50466.427659103261</v>
      </c>
      <c r="E171" s="291">
        <v>36997.395981000001</v>
      </c>
      <c r="F171" s="291">
        <v>375576</v>
      </c>
      <c r="G171" s="291">
        <v>35834.773704444196</v>
      </c>
      <c r="H171" s="291">
        <v>26270.797718999998</v>
      </c>
      <c r="I171" s="291">
        <v>888301</v>
      </c>
      <c r="J171" s="291">
        <v>86301.201363547472</v>
      </c>
      <c r="K171" s="291">
        <v>63268.193700000003</v>
      </c>
      <c r="L171" s="291">
        <v>36850</v>
      </c>
      <c r="M171" s="291">
        <v>5122.1991844115464</v>
      </c>
      <c r="N171" s="291">
        <v>3755.1306939999999</v>
      </c>
      <c r="O171" s="291">
        <v>31723</v>
      </c>
      <c r="P171" s="291">
        <v>4308.2563739030866</v>
      </c>
      <c r="Q171" s="291">
        <v>3158.4218350000001</v>
      </c>
      <c r="R171" s="291">
        <v>68573</v>
      </c>
      <c r="S171" s="291">
        <v>9430.4555583146321</v>
      </c>
      <c r="T171" s="291">
        <v>6913.5525289999996</v>
      </c>
      <c r="U171" s="291">
        <v>549575</v>
      </c>
      <c r="V171" s="291">
        <v>55588.626843514809</v>
      </c>
      <c r="W171" s="291">
        <v>40752.526675000001</v>
      </c>
      <c r="X171" s="291">
        <v>407299</v>
      </c>
      <c r="Y171" s="291">
        <v>40143.030078347278</v>
      </c>
      <c r="Z171" s="291">
        <v>29429.219553999999</v>
      </c>
      <c r="AA171" s="291">
        <v>956874</v>
      </c>
      <c r="AB171" s="291">
        <v>95731.656921862101</v>
      </c>
      <c r="AC171" s="272">
        <v>70181.746228999997</v>
      </c>
    </row>
    <row r="172" spans="2:29" hidden="1" outlineLevel="1" x14ac:dyDescent="0.25">
      <c r="B172" s="288">
        <v>43647</v>
      </c>
      <c r="C172" s="291">
        <v>517325</v>
      </c>
      <c r="D172" s="291">
        <v>52791.635072012752</v>
      </c>
      <c r="E172" s="291">
        <v>38788.561955999998</v>
      </c>
      <c r="F172" s="291">
        <v>379973</v>
      </c>
      <c r="G172" s="291">
        <v>37308.930911079507</v>
      </c>
      <c r="H172" s="291">
        <v>27412.672030000002</v>
      </c>
      <c r="I172" s="291">
        <v>897298</v>
      </c>
      <c r="J172" s="291">
        <v>90100.565983092267</v>
      </c>
      <c r="K172" s="291">
        <v>66201.233986000007</v>
      </c>
      <c r="L172" s="291">
        <v>37208</v>
      </c>
      <c r="M172" s="291">
        <v>5264.626331413554</v>
      </c>
      <c r="N172" s="291">
        <v>3868.1750310000002</v>
      </c>
      <c r="O172" s="291">
        <v>32159</v>
      </c>
      <c r="P172" s="291">
        <v>4437.1674206931648</v>
      </c>
      <c r="Q172" s="291">
        <v>3260.2010369999998</v>
      </c>
      <c r="R172" s="291">
        <v>69367</v>
      </c>
      <c r="S172" s="291">
        <v>9701.7937521067179</v>
      </c>
      <c r="T172" s="291">
        <v>7128.3760679999996</v>
      </c>
      <c r="U172" s="291">
        <v>554533</v>
      </c>
      <c r="V172" s="291">
        <v>58056.26140342631</v>
      </c>
      <c r="W172" s="291">
        <v>42656.736986999997</v>
      </c>
      <c r="X172" s="291">
        <v>412132</v>
      </c>
      <c r="Y172" s="291">
        <v>41746.098331772671</v>
      </c>
      <c r="Z172" s="291">
        <v>30672.873067</v>
      </c>
      <c r="AA172" s="291">
        <v>966665</v>
      </c>
      <c r="AB172" s="291">
        <v>99802.359735198988</v>
      </c>
      <c r="AC172" s="272">
        <v>73329.610054000004</v>
      </c>
    </row>
    <row r="173" spans="2:29" hidden="1" outlineLevel="1" x14ac:dyDescent="0.25">
      <c r="B173" s="288">
        <v>43678</v>
      </c>
      <c r="C173" s="291">
        <v>518553</v>
      </c>
      <c r="D173" s="291">
        <v>52905.390657531163</v>
      </c>
      <c r="E173" s="291">
        <v>38944.915399999998</v>
      </c>
      <c r="F173" s="291">
        <v>380060</v>
      </c>
      <c r="G173" s="291">
        <v>37320.865405715071</v>
      </c>
      <c r="H173" s="291">
        <v>27472.775984</v>
      </c>
      <c r="I173" s="291">
        <v>898613</v>
      </c>
      <c r="J173" s="291">
        <v>90226.256063246241</v>
      </c>
      <c r="K173" s="291">
        <v>66417.691384000005</v>
      </c>
      <c r="L173" s="291">
        <v>36864</v>
      </c>
      <c r="M173" s="291">
        <v>5220.9045974964793</v>
      </c>
      <c r="N173" s="291">
        <v>3843.231953</v>
      </c>
      <c r="O173" s="291">
        <v>31821</v>
      </c>
      <c r="P173" s="291">
        <v>4399.5555199088676</v>
      </c>
      <c r="Q173" s="291">
        <v>3238.617377</v>
      </c>
      <c r="R173" s="291">
        <v>68685</v>
      </c>
      <c r="S173" s="291">
        <v>9620.4601174053478</v>
      </c>
      <c r="T173" s="291">
        <v>7081.84933</v>
      </c>
      <c r="U173" s="291">
        <v>555417</v>
      </c>
      <c r="V173" s="291">
        <v>58126.295255027639</v>
      </c>
      <c r="W173" s="291">
        <v>42788.147353</v>
      </c>
      <c r="X173" s="291">
        <v>411881</v>
      </c>
      <c r="Y173" s="291">
        <v>41720.420925623941</v>
      </c>
      <c r="Z173" s="291">
        <v>30711.393360999999</v>
      </c>
      <c r="AA173" s="291">
        <v>967298</v>
      </c>
      <c r="AB173" s="291">
        <v>99846.716180651594</v>
      </c>
      <c r="AC173" s="272">
        <v>73499.540714000002</v>
      </c>
    </row>
    <row r="174" spans="2:29" hidden="1" outlineLevel="1" x14ac:dyDescent="0.25">
      <c r="B174" s="288">
        <v>43709</v>
      </c>
      <c r="C174" s="291">
        <v>522483</v>
      </c>
      <c r="D174" s="291">
        <v>53607.918330730798</v>
      </c>
      <c r="E174" s="291">
        <v>39466.839699999997</v>
      </c>
      <c r="F174" s="291">
        <v>383041</v>
      </c>
      <c r="G174" s="291">
        <v>37709.205050025892</v>
      </c>
      <c r="H174" s="291">
        <v>27762.002280000001</v>
      </c>
      <c r="I174" s="291">
        <v>905524</v>
      </c>
      <c r="J174" s="291">
        <v>91317.12338075669</v>
      </c>
      <c r="K174" s="291">
        <v>67228.841979999997</v>
      </c>
      <c r="L174" s="291">
        <v>37036</v>
      </c>
      <c r="M174" s="291">
        <v>5291.2261738604566</v>
      </c>
      <c r="N174" s="291">
        <v>3895.468836</v>
      </c>
      <c r="O174" s="291">
        <v>32069</v>
      </c>
      <c r="P174" s="291">
        <v>4488.1173330161282</v>
      </c>
      <c r="Q174" s="291">
        <v>3304.2097669999998</v>
      </c>
      <c r="R174" s="291">
        <v>69105</v>
      </c>
      <c r="S174" s="291">
        <v>9779.3435068765866</v>
      </c>
      <c r="T174" s="291">
        <v>7199.6786030000003</v>
      </c>
      <c r="U174" s="291">
        <v>559519</v>
      </c>
      <c r="V174" s="291">
        <v>58899.144504591262</v>
      </c>
      <c r="W174" s="291">
        <v>43362.308535999997</v>
      </c>
      <c r="X174" s="291">
        <v>415110</v>
      </c>
      <c r="Y174" s="291">
        <v>42197.322383042017</v>
      </c>
      <c r="Z174" s="291">
        <v>31066.212047000001</v>
      </c>
      <c r="AA174" s="291">
        <v>974629</v>
      </c>
      <c r="AB174" s="291">
        <v>101096.4668876333</v>
      </c>
      <c r="AC174" s="272">
        <v>74428.520583000005</v>
      </c>
    </row>
    <row r="175" spans="2:29" hidden="1" outlineLevel="1" x14ac:dyDescent="0.25">
      <c r="B175" s="288">
        <v>43739</v>
      </c>
      <c r="C175" s="291">
        <v>525564</v>
      </c>
      <c r="D175" s="291">
        <v>53469.647007622581</v>
      </c>
      <c r="E175" s="291">
        <v>39684.366445</v>
      </c>
      <c r="F175" s="291">
        <v>385533</v>
      </c>
      <c r="G175" s="291">
        <v>37593.207470335561</v>
      </c>
      <c r="H175" s="291">
        <v>27901.112212</v>
      </c>
      <c r="I175" s="291">
        <v>911097</v>
      </c>
      <c r="J175" s="291">
        <v>91062.854477958143</v>
      </c>
      <c r="K175" s="291">
        <v>67585.478657</v>
      </c>
      <c r="L175" s="291">
        <v>37173</v>
      </c>
      <c r="M175" s="291">
        <v>5225.0134749536192</v>
      </c>
      <c r="N175" s="291">
        <v>3877.9262819999999</v>
      </c>
      <c r="O175" s="291">
        <v>32232</v>
      </c>
      <c r="P175" s="291">
        <v>4404.0254287964899</v>
      </c>
      <c r="Q175" s="291">
        <v>3268.6013229999999</v>
      </c>
      <c r="R175" s="291">
        <v>69405</v>
      </c>
      <c r="S175" s="291">
        <v>9629.03890375011</v>
      </c>
      <c r="T175" s="291">
        <v>7146.5276050000002</v>
      </c>
      <c r="U175" s="291">
        <v>562737</v>
      </c>
      <c r="V175" s="291">
        <v>58694.660482576197</v>
      </c>
      <c r="W175" s="291">
        <v>43562.292727</v>
      </c>
      <c r="X175" s="291">
        <v>417765</v>
      </c>
      <c r="Y175" s="291">
        <v>41997.232899132046</v>
      </c>
      <c r="Z175" s="291">
        <v>31169.713534999999</v>
      </c>
      <c r="AA175" s="291">
        <v>980502</v>
      </c>
      <c r="AB175" s="291">
        <v>100691.8933817083</v>
      </c>
      <c r="AC175" s="272">
        <v>74732.006261999995</v>
      </c>
    </row>
    <row r="176" spans="2:29" hidden="1" outlineLevel="1" x14ac:dyDescent="0.25">
      <c r="B176" s="288">
        <v>43770</v>
      </c>
      <c r="C176" s="291">
        <v>528588</v>
      </c>
      <c r="D176" s="291">
        <v>53860.927414498372</v>
      </c>
      <c r="E176" s="291">
        <v>40008.684035999999</v>
      </c>
      <c r="F176" s="291">
        <v>386948</v>
      </c>
      <c r="G176" s="291">
        <v>37633.281511872738</v>
      </c>
      <c r="H176" s="291">
        <v>27954.551500000001</v>
      </c>
      <c r="I176" s="291">
        <v>915536</v>
      </c>
      <c r="J176" s="291">
        <v>91494.208926371095</v>
      </c>
      <c r="K176" s="291">
        <v>67963.235535999993</v>
      </c>
      <c r="L176" s="291">
        <v>36934</v>
      </c>
      <c r="M176" s="291">
        <v>5183.3828961489653</v>
      </c>
      <c r="N176" s="291">
        <v>3850.2925679999998</v>
      </c>
      <c r="O176" s="291">
        <v>31887</v>
      </c>
      <c r="P176" s="291">
        <v>4367.8945116377627</v>
      </c>
      <c r="Q176" s="291">
        <v>3244.5358780000001</v>
      </c>
      <c r="R176" s="291">
        <v>68821</v>
      </c>
      <c r="S176" s="291">
        <v>9551.2774077867289</v>
      </c>
      <c r="T176" s="291">
        <v>7094.8284460000004</v>
      </c>
      <c r="U176" s="291">
        <v>565522</v>
      </c>
      <c r="V176" s="291">
        <v>59044.310310647343</v>
      </c>
      <c r="W176" s="291">
        <v>43858.976604000003</v>
      </c>
      <c r="X176" s="291">
        <v>418835</v>
      </c>
      <c r="Y176" s="291">
        <v>42001.176023510503</v>
      </c>
      <c r="Z176" s="291">
        <v>31199.087378</v>
      </c>
      <c r="AA176" s="291">
        <v>984357</v>
      </c>
      <c r="AB176" s="291">
        <v>101045.4863341578</v>
      </c>
      <c r="AC176" s="272">
        <v>75058.063981999992</v>
      </c>
    </row>
    <row r="177" spans="2:29" collapsed="1" x14ac:dyDescent="0.25">
      <c r="B177" s="288">
        <v>43800</v>
      </c>
      <c r="C177" s="291">
        <v>525915</v>
      </c>
      <c r="D177" s="291">
        <v>78830.815810554966</v>
      </c>
      <c r="E177" s="291">
        <v>58614.815198999997</v>
      </c>
      <c r="F177" s="291">
        <v>388114</v>
      </c>
      <c r="G177" s="291">
        <v>55335.827122121729</v>
      </c>
      <c r="H177" s="291">
        <v>41145.068046</v>
      </c>
      <c r="I177" s="291">
        <v>914029</v>
      </c>
      <c r="J177" s="291">
        <v>134166.64293267671</v>
      </c>
      <c r="K177" s="291">
        <v>99759.883245000005</v>
      </c>
      <c r="L177" s="291">
        <v>36702</v>
      </c>
      <c r="M177" s="291">
        <v>6474.0075411619273</v>
      </c>
      <c r="N177" s="291">
        <v>4813.7616200000002</v>
      </c>
      <c r="O177" s="291">
        <v>31630</v>
      </c>
      <c r="P177" s="291">
        <v>5467.1683150239114</v>
      </c>
      <c r="Q177" s="291">
        <v>4065.1242430000002</v>
      </c>
      <c r="R177" s="291">
        <v>68332</v>
      </c>
      <c r="S177" s="291">
        <v>11941.175856185841</v>
      </c>
      <c r="T177" s="291">
        <v>8878.8858629999995</v>
      </c>
      <c r="U177" s="291">
        <v>562617</v>
      </c>
      <c r="V177" s="291">
        <v>85304.823351716899</v>
      </c>
      <c r="W177" s="291">
        <v>63428.576818999987</v>
      </c>
      <c r="X177" s="291">
        <v>419744</v>
      </c>
      <c r="Y177" s="291">
        <v>60802.995437145641</v>
      </c>
      <c r="Z177" s="291">
        <v>45210.192288999999</v>
      </c>
      <c r="AA177" s="291">
        <v>982361</v>
      </c>
      <c r="AB177" s="291">
        <v>146107.81878886261</v>
      </c>
      <c r="AC177" s="272">
        <v>108638.76910799999</v>
      </c>
    </row>
    <row r="178" spans="2:29" hidden="1" outlineLevel="1" x14ac:dyDescent="0.25">
      <c r="B178" s="288">
        <v>43831</v>
      </c>
      <c r="C178" s="291">
        <v>540610</v>
      </c>
      <c r="D178" s="291">
        <v>81311.931059706607</v>
      </c>
      <c r="E178" s="291">
        <v>60801.972766999999</v>
      </c>
      <c r="F178" s="291">
        <v>392610</v>
      </c>
      <c r="G178" s="291">
        <v>55973.70744690892</v>
      </c>
      <c r="H178" s="291">
        <v>41855.011823000001</v>
      </c>
      <c r="I178" s="291">
        <v>933220</v>
      </c>
      <c r="J178" s="291">
        <v>137285.63850661551</v>
      </c>
      <c r="K178" s="291">
        <v>102656.98458999999</v>
      </c>
      <c r="L178" s="291">
        <v>37278</v>
      </c>
      <c r="M178" s="291">
        <v>6586.860846776568</v>
      </c>
      <c r="N178" s="291">
        <v>4925.4042870000003</v>
      </c>
      <c r="O178" s="291">
        <v>32309</v>
      </c>
      <c r="P178" s="291">
        <v>5580.2787646499728</v>
      </c>
      <c r="Q178" s="291">
        <v>4172.7204490000004</v>
      </c>
      <c r="R178" s="291">
        <v>69587</v>
      </c>
      <c r="S178" s="291">
        <v>12167.139611426541</v>
      </c>
      <c r="T178" s="291">
        <v>9098.1247359999998</v>
      </c>
      <c r="U178" s="291">
        <v>577888</v>
      </c>
      <c r="V178" s="291">
        <v>87898.79190648318</v>
      </c>
      <c r="W178" s="291">
        <v>65727.377053999997</v>
      </c>
      <c r="X178" s="291">
        <v>424919</v>
      </c>
      <c r="Y178" s="291">
        <v>61553.986211558891</v>
      </c>
      <c r="Z178" s="291">
        <v>46027.732272000001</v>
      </c>
      <c r="AA178" s="291">
        <v>1002807</v>
      </c>
      <c r="AB178" s="291">
        <v>149452.7781180421</v>
      </c>
      <c r="AC178" s="272">
        <v>111755.10932600001</v>
      </c>
    </row>
    <row r="179" spans="2:29" hidden="1" outlineLevel="1" x14ac:dyDescent="0.25">
      <c r="B179" s="288">
        <v>43862</v>
      </c>
      <c r="C179" s="291">
        <v>546952</v>
      </c>
      <c r="D179" s="291">
        <v>80172.592189840027</v>
      </c>
      <c r="E179" s="291">
        <v>60218.816059999997</v>
      </c>
      <c r="F179" s="291">
        <v>398903</v>
      </c>
      <c r="G179" s="291">
        <v>55506.647805802153</v>
      </c>
      <c r="H179" s="291">
        <v>41691.861557999997</v>
      </c>
      <c r="I179" s="291">
        <v>945855</v>
      </c>
      <c r="J179" s="291">
        <v>135679.23999564219</v>
      </c>
      <c r="K179" s="291">
        <v>101910.677618</v>
      </c>
      <c r="L179" s="291">
        <v>37310</v>
      </c>
      <c r="M179" s="291">
        <v>6477.0769908863012</v>
      </c>
      <c r="N179" s="291">
        <v>4865.028026</v>
      </c>
      <c r="O179" s="291">
        <v>32349</v>
      </c>
      <c r="P179" s="291">
        <v>5495.5029306366077</v>
      </c>
      <c r="Q179" s="291">
        <v>4127.7532769999998</v>
      </c>
      <c r="R179" s="291">
        <v>69659</v>
      </c>
      <c r="S179" s="291">
        <v>11972.579921522911</v>
      </c>
      <c r="T179" s="291">
        <v>8992.7813029999998</v>
      </c>
      <c r="U179" s="291">
        <v>584262</v>
      </c>
      <c r="V179" s="291">
        <v>86649.669180726327</v>
      </c>
      <c r="W179" s="291">
        <v>65083.844085999997</v>
      </c>
      <c r="X179" s="291">
        <v>431252</v>
      </c>
      <c r="Y179" s="291">
        <v>61002.150736438758</v>
      </c>
      <c r="Z179" s="291">
        <v>45819.614835</v>
      </c>
      <c r="AA179" s="291">
        <v>1015514</v>
      </c>
      <c r="AB179" s="291">
        <v>147651.81991716509</v>
      </c>
      <c r="AC179" s="272">
        <v>110903.458921</v>
      </c>
    </row>
    <row r="180" spans="2:29" hidden="1" outlineLevel="1" x14ac:dyDescent="0.25">
      <c r="B180" s="288">
        <v>43891</v>
      </c>
      <c r="C180" s="291">
        <v>555640</v>
      </c>
      <c r="D180" s="291">
        <v>81044.206901735917</v>
      </c>
      <c r="E180" s="291">
        <v>61074.740947999999</v>
      </c>
      <c r="F180" s="291">
        <v>408322</v>
      </c>
      <c r="G180" s="291">
        <v>56278.533677530409</v>
      </c>
      <c r="H180" s="291">
        <v>42411.382586</v>
      </c>
      <c r="I180" s="291">
        <v>963962</v>
      </c>
      <c r="J180" s="291">
        <v>137322.7405792663</v>
      </c>
      <c r="K180" s="291">
        <v>103486.123534</v>
      </c>
      <c r="L180" s="291">
        <v>37607</v>
      </c>
      <c r="M180" s="291">
        <v>6486.4473183103601</v>
      </c>
      <c r="N180" s="291">
        <v>4888.1728229999999</v>
      </c>
      <c r="O180" s="291">
        <v>32685</v>
      </c>
      <c r="P180" s="291">
        <v>5502.3988879528069</v>
      </c>
      <c r="Q180" s="291">
        <v>4146.596031</v>
      </c>
      <c r="R180" s="291">
        <v>70292</v>
      </c>
      <c r="S180" s="291">
        <v>11988.84620626317</v>
      </c>
      <c r="T180" s="291">
        <v>9034.7688539999999</v>
      </c>
      <c r="U180" s="291">
        <v>593247</v>
      </c>
      <c r="V180" s="291">
        <v>87530.654220046272</v>
      </c>
      <c r="W180" s="291">
        <v>65962.913770999992</v>
      </c>
      <c r="X180" s="291">
        <v>441007</v>
      </c>
      <c r="Y180" s="291">
        <v>61780.932565483206</v>
      </c>
      <c r="Z180" s="291">
        <v>46557.978617000001</v>
      </c>
      <c r="AA180" s="291">
        <v>1034254</v>
      </c>
      <c r="AB180" s="291">
        <v>149311.58678552951</v>
      </c>
      <c r="AC180" s="272">
        <v>112520.89238799999</v>
      </c>
    </row>
    <row r="181" spans="2:29" hidden="1" outlineLevel="1" x14ac:dyDescent="0.25">
      <c r="B181" s="288">
        <v>43922</v>
      </c>
      <c r="C181" s="291">
        <v>565082</v>
      </c>
      <c r="D181" s="291">
        <v>82092.468299839587</v>
      </c>
      <c r="E181" s="291">
        <v>61839.544070000004</v>
      </c>
      <c r="F181" s="291">
        <v>415744</v>
      </c>
      <c r="G181" s="291">
        <v>56997.944621003713</v>
      </c>
      <c r="H181" s="291">
        <v>42936.057122999999</v>
      </c>
      <c r="I181" s="291">
        <v>980826</v>
      </c>
      <c r="J181" s="291">
        <v>139090.41292084329</v>
      </c>
      <c r="K181" s="291">
        <v>104775.60119299999</v>
      </c>
      <c r="L181" s="291">
        <v>37780</v>
      </c>
      <c r="M181" s="291">
        <v>6497.3086218961589</v>
      </c>
      <c r="N181" s="291">
        <v>4894.3662089999998</v>
      </c>
      <c r="O181" s="291">
        <v>32913</v>
      </c>
      <c r="P181" s="291">
        <v>5513.6119242410641</v>
      </c>
      <c r="Q181" s="291">
        <v>4153.3560219999999</v>
      </c>
      <c r="R181" s="291">
        <v>70693</v>
      </c>
      <c r="S181" s="291">
        <v>12010.92054613722</v>
      </c>
      <c r="T181" s="291">
        <v>9047.7222309999997</v>
      </c>
      <c r="U181" s="291">
        <v>602862</v>
      </c>
      <c r="V181" s="291">
        <v>88589.776921735742</v>
      </c>
      <c r="W181" s="291">
        <v>66733.910279000003</v>
      </c>
      <c r="X181" s="291">
        <v>448657</v>
      </c>
      <c r="Y181" s="291">
        <v>62511.556545244777</v>
      </c>
      <c r="Z181" s="291">
        <v>47089.413144999999</v>
      </c>
      <c r="AA181" s="291">
        <v>1051519</v>
      </c>
      <c r="AB181" s="291">
        <v>151101.33346698049</v>
      </c>
      <c r="AC181" s="272">
        <v>113823.323424</v>
      </c>
    </row>
    <row r="182" spans="2:29" hidden="1" outlineLevel="1" x14ac:dyDescent="0.25">
      <c r="B182" s="288">
        <v>43952</v>
      </c>
      <c r="C182" s="291">
        <v>566670</v>
      </c>
      <c r="D182" s="291">
        <v>82445.638061901744</v>
      </c>
      <c r="E182" s="291">
        <v>62074.697442999997</v>
      </c>
      <c r="F182" s="291">
        <v>417174</v>
      </c>
      <c r="G182" s="291">
        <v>57201.647091027677</v>
      </c>
      <c r="H182" s="291">
        <v>43068.075156999999</v>
      </c>
      <c r="I182" s="291">
        <v>983844</v>
      </c>
      <c r="J182" s="291">
        <v>139647.2851529294</v>
      </c>
      <c r="K182" s="291">
        <v>105142.7726</v>
      </c>
      <c r="L182" s="291">
        <v>37953</v>
      </c>
      <c r="M182" s="291">
        <v>6522.2165126810214</v>
      </c>
      <c r="N182" s="291">
        <v>4910.6857099999997</v>
      </c>
      <c r="O182" s="291">
        <v>33101</v>
      </c>
      <c r="P182" s="291">
        <v>5541.5343927062222</v>
      </c>
      <c r="Q182" s="291">
        <v>4172.313768</v>
      </c>
      <c r="R182" s="291">
        <v>71054</v>
      </c>
      <c r="S182" s="291">
        <v>12063.75090538724</v>
      </c>
      <c r="T182" s="291">
        <v>9082.9994779999997</v>
      </c>
      <c r="U182" s="291">
        <v>604623</v>
      </c>
      <c r="V182" s="291">
        <v>88967.854574582772</v>
      </c>
      <c r="W182" s="291">
        <v>66985.383153000002</v>
      </c>
      <c r="X182" s="291">
        <v>450275</v>
      </c>
      <c r="Y182" s="291">
        <v>62743.181483733897</v>
      </c>
      <c r="Z182" s="291">
        <v>47240.388924999999</v>
      </c>
      <c r="AA182" s="291">
        <v>1054898</v>
      </c>
      <c r="AB182" s="291">
        <v>151711.03605831671</v>
      </c>
      <c r="AC182" s="272">
        <v>114225.77207799999</v>
      </c>
    </row>
    <row r="183" spans="2:29" hidden="1" outlineLevel="1" x14ac:dyDescent="0.25">
      <c r="B183" s="288">
        <v>43983</v>
      </c>
      <c r="C183" s="291">
        <v>570289</v>
      </c>
      <c r="D183" s="291">
        <v>83129.739450634501</v>
      </c>
      <c r="E183" s="291">
        <v>62544.771733000001</v>
      </c>
      <c r="F183" s="291">
        <v>421409</v>
      </c>
      <c r="G183" s="291">
        <v>57814.258761116093</v>
      </c>
      <c r="H183" s="291">
        <v>43498.026591000002</v>
      </c>
      <c r="I183" s="291">
        <v>991698</v>
      </c>
      <c r="J183" s="291">
        <v>140943.99821175059</v>
      </c>
      <c r="K183" s="291">
        <v>106042.798324</v>
      </c>
      <c r="L183" s="291">
        <v>38176</v>
      </c>
      <c r="M183" s="291">
        <v>6556.3793923976191</v>
      </c>
      <c r="N183" s="291">
        <v>4932.858628</v>
      </c>
      <c r="O183" s="291">
        <v>33326</v>
      </c>
      <c r="P183" s="291">
        <v>5567.9703190272676</v>
      </c>
      <c r="Q183" s="291">
        <v>4189.203947</v>
      </c>
      <c r="R183" s="291">
        <v>71502</v>
      </c>
      <c r="S183" s="291">
        <v>12124.349711424889</v>
      </c>
      <c r="T183" s="291">
        <v>9122.0625749999999</v>
      </c>
      <c r="U183" s="291">
        <v>608465</v>
      </c>
      <c r="V183" s="291">
        <v>89686.11884303212</v>
      </c>
      <c r="W183" s="291">
        <v>67477.630361000003</v>
      </c>
      <c r="X183" s="291">
        <v>454735</v>
      </c>
      <c r="Y183" s="291">
        <v>63382.229080143363</v>
      </c>
      <c r="Z183" s="291">
        <v>47687.230538000003</v>
      </c>
      <c r="AA183" s="291">
        <v>1063200</v>
      </c>
      <c r="AB183" s="291">
        <v>153068.34792317549</v>
      </c>
      <c r="AC183" s="272">
        <v>115164.86089900001</v>
      </c>
    </row>
    <row r="184" spans="2:29" hidden="1" outlineLevel="1" x14ac:dyDescent="0.25">
      <c r="B184" s="288">
        <v>44013</v>
      </c>
      <c r="C184" s="291">
        <v>572080</v>
      </c>
      <c r="D184" s="291">
        <v>86225.139961338296</v>
      </c>
      <c r="E184" s="291">
        <v>64938.763322999999</v>
      </c>
      <c r="F184" s="291">
        <v>422356</v>
      </c>
      <c r="G184" s="291">
        <v>59831.359845817402</v>
      </c>
      <c r="H184" s="291">
        <v>45060.808461000001</v>
      </c>
      <c r="I184" s="291">
        <v>994436</v>
      </c>
      <c r="J184" s="291">
        <v>146056.49980715569</v>
      </c>
      <c r="K184" s="291">
        <v>109999.571784</v>
      </c>
      <c r="L184" s="291">
        <v>38270</v>
      </c>
      <c r="M184" s="291">
        <v>6735.5693405756056</v>
      </c>
      <c r="N184" s="291">
        <v>5072.7611859999997</v>
      </c>
      <c r="O184" s="291">
        <v>33396</v>
      </c>
      <c r="P184" s="291">
        <v>5722.2818896574572</v>
      </c>
      <c r="Q184" s="291">
        <v>4309.6237300000003</v>
      </c>
      <c r="R184" s="291">
        <v>71666</v>
      </c>
      <c r="S184" s="291">
        <v>12457.851230233069</v>
      </c>
      <c r="T184" s="291">
        <v>9382.3849160000009</v>
      </c>
      <c r="U184" s="291">
        <v>610350</v>
      </c>
      <c r="V184" s="291">
        <v>92960.709301913899</v>
      </c>
      <c r="W184" s="291">
        <v>70011.524508999995</v>
      </c>
      <c r="X184" s="291">
        <v>455752</v>
      </c>
      <c r="Y184" s="291">
        <v>65553.641735474856</v>
      </c>
      <c r="Z184" s="291">
        <v>49370.432191</v>
      </c>
      <c r="AA184" s="291">
        <v>1066102</v>
      </c>
      <c r="AB184" s="291">
        <v>158514.35103738881</v>
      </c>
      <c r="AC184" s="272">
        <v>119381.9567</v>
      </c>
    </row>
    <row r="185" spans="2:29" hidden="1" outlineLevel="1" x14ac:dyDescent="0.25">
      <c r="B185" s="288">
        <v>44044</v>
      </c>
      <c r="C185" s="291">
        <v>574464</v>
      </c>
      <c r="D185" s="291">
        <v>86606.804858190502</v>
      </c>
      <c r="E185" s="291">
        <v>65312.368181999998</v>
      </c>
      <c r="F185" s="291">
        <v>424814</v>
      </c>
      <c r="G185" s="291">
        <v>60071.612186872633</v>
      </c>
      <c r="H185" s="291">
        <v>45301.512495000003</v>
      </c>
      <c r="I185" s="291">
        <v>999278</v>
      </c>
      <c r="J185" s="291">
        <v>146678.41704506311</v>
      </c>
      <c r="K185" s="291">
        <v>110613.88067699999</v>
      </c>
      <c r="L185" s="291">
        <v>38301</v>
      </c>
      <c r="M185" s="291">
        <v>6725.4208366409912</v>
      </c>
      <c r="N185" s="291">
        <v>5071.8088790000002</v>
      </c>
      <c r="O185" s="291">
        <v>33472</v>
      </c>
      <c r="P185" s="291">
        <v>5720.5744266425854</v>
      </c>
      <c r="Q185" s="291">
        <v>4314.0289469999998</v>
      </c>
      <c r="R185" s="291">
        <v>71773</v>
      </c>
      <c r="S185" s="291">
        <v>12445.995263283579</v>
      </c>
      <c r="T185" s="291">
        <v>9385.8378260000009</v>
      </c>
      <c r="U185" s="291">
        <v>612765</v>
      </c>
      <c r="V185" s="291">
        <v>93332.22569483149</v>
      </c>
      <c r="W185" s="291">
        <v>70384.177060999995</v>
      </c>
      <c r="X185" s="291">
        <v>458286</v>
      </c>
      <c r="Y185" s="291">
        <v>65792.186613515223</v>
      </c>
      <c r="Z185" s="291">
        <v>49615.541442000002</v>
      </c>
      <c r="AA185" s="291">
        <v>1071051</v>
      </c>
      <c r="AB185" s="291">
        <v>159124.41230834671</v>
      </c>
      <c r="AC185" s="272">
        <v>119999.718503</v>
      </c>
    </row>
    <row r="186" spans="2:29" hidden="1" outlineLevel="1" x14ac:dyDescent="0.25">
      <c r="B186" s="288">
        <v>44075</v>
      </c>
      <c r="C186" s="291">
        <v>578357</v>
      </c>
      <c r="D186" s="291">
        <v>86661.574727027852</v>
      </c>
      <c r="E186" s="291">
        <v>65768.817580999996</v>
      </c>
      <c r="F186" s="291">
        <v>428184</v>
      </c>
      <c r="G186" s="291">
        <v>60018.882775187398</v>
      </c>
      <c r="H186" s="291">
        <v>45549.264078</v>
      </c>
      <c r="I186" s="291">
        <v>1006541</v>
      </c>
      <c r="J186" s="291">
        <v>146680.45750221529</v>
      </c>
      <c r="K186" s="291">
        <v>111318.081659</v>
      </c>
      <c r="L186" s="291">
        <v>38339</v>
      </c>
      <c r="M186" s="291">
        <v>6680.2114333637064</v>
      </c>
      <c r="N186" s="291">
        <v>5069.7164059999996</v>
      </c>
      <c r="O186" s="291">
        <v>33532</v>
      </c>
      <c r="P186" s="291">
        <v>5685.0455018130133</v>
      </c>
      <c r="Q186" s="291">
        <v>4314.4694950000003</v>
      </c>
      <c r="R186" s="291">
        <v>71871</v>
      </c>
      <c r="S186" s="291">
        <v>12365.25693517672</v>
      </c>
      <c r="T186" s="291">
        <v>9384.1859010000007</v>
      </c>
      <c r="U186" s="291">
        <v>616696</v>
      </c>
      <c r="V186" s="291">
        <v>93341.786160391552</v>
      </c>
      <c r="W186" s="291">
        <v>70838.533987000003</v>
      </c>
      <c r="X186" s="291">
        <v>461716</v>
      </c>
      <c r="Y186" s="291">
        <v>65703.928277000407</v>
      </c>
      <c r="Z186" s="291">
        <v>49863.733572999998</v>
      </c>
      <c r="AA186" s="291">
        <v>1078412</v>
      </c>
      <c r="AB186" s="291">
        <v>159045.71443739199</v>
      </c>
      <c r="AC186" s="272">
        <v>120702.26755999999</v>
      </c>
    </row>
    <row r="187" spans="2:29" hidden="1" outlineLevel="1" x14ac:dyDescent="0.25">
      <c r="B187" s="288">
        <v>44105</v>
      </c>
      <c r="C187" s="291">
        <v>583043</v>
      </c>
      <c r="D187" s="291">
        <v>86733.564568312024</v>
      </c>
      <c r="E187" s="291">
        <v>66275.487599999993</v>
      </c>
      <c r="F187" s="291">
        <v>432062</v>
      </c>
      <c r="G187" s="291">
        <v>59924.334145841873</v>
      </c>
      <c r="H187" s="291">
        <v>45789.821788000001</v>
      </c>
      <c r="I187" s="291">
        <v>1015105</v>
      </c>
      <c r="J187" s="291">
        <v>146657.89871415391</v>
      </c>
      <c r="K187" s="291">
        <v>112065.30938799999</v>
      </c>
      <c r="L187" s="291">
        <v>38500</v>
      </c>
      <c r="M187" s="291">
        <v>6642.1655077505911</v>
      </c>
      <c r="N187" s="291">
        <v>5075.4602320000004</v>
      </c>
      <c r="O187" s="291">
        <v>33724</v>
      </c>
      <c r="P187" s="291">
        <v>5652.188055349</v>
      </c>
      <c r="Q187" s="291">
        <v>4318.9913989999995</v>
      </c>
      <c r="R187" s="291">
        <v>72224</v>
      </c>
      <c r="S187" s="291">
        <v>12294.35356309959</v>
      </c>
      <c r="T187" s="291">
        <v>9394.4516309999999</v>
      </c>
      <c r="U187" s="291">
        <v>621543</v>
      </c>
      <c r="V187" s="291">
        <v>93375.730076062609</v>
      </c>
      <c r="W187" s="291">
        <v>71350.947831999991</v>
      </c>
      <c r="X187" s="291">
        <v>465786</v>
      </c>
      <c r="Y187" s="291">
        <v>65576.522201190863</v>
      </c>
      <c r="Z187" s="291">
        <v>50108.813187</v>
      </c>
      <c r="AA187" s="291">
        <v>1087329</v>
      </c>
      <c r="AB187" s="291">
        <v>158952.25227725349</v>
      </c>
      <c r="AC187" s="272">
        <v>121459.761019</v>
      </c>
    </row>
    <row r="188" spans="2:29" hidden="1" outlineLevel="1" x14ac:dyDescent="0.25">
      <c r="B188" s="288">
        <v>44136</v>
      </c>
      <c r="C188" s="291">
        <v>589403</v>
      </c>
      <c r="D188" s="291">
        <v>87877.718030876698</v>
      </c>
      <c r="E188" s="291">
        <v>67057.614180999997</v>
      </c>
      <c r="F188" s="291">
        <v>436187</v>
      </c>
      <c r="G188" s="291">
        <v>60453.522338121591</v>
      </c>
      <c r="H188" s="291">
        <v>46130.794786999999</v>
      </c>
      <c r="I188" s="291">
        <v>1025590</v>
      </c>
      <c r="J188" s="291">
        <v>148331.24036899829</v>
      </c>
      <c r="K188" s="291">
        <v>113188.408968</v>
      </c>
      <c r="L188" s="291">
        <v>38626</v>
      </c>
      <c r="M188" s="291">
        <v>6650.2533282794357</v>
      </c>
      <c r="N188" s="291">
        <v>5074.6666150000001</v>
      </c>
      <c r="O188" s="291">
        <v>34000</v>
      </c>
      <c r="P188" s="291">
        <v>5676.1620291278496</v>
      </c>
      <c r="Q188" s="291">
        <v>4331.3582999999999</v>
      </c>
      <c r="R188" s="291">
        <v>72626</v>
      </c>
      <c r="S188" s="291">
        <v>12326.41535740729</v>
      </c>
      <c r="T188" s="291">
        <v>9406.024915</v>
      </c>
      <c r="U188" s="291">
        <v>628029</v>
      </c>
      <c r="V188" s="291">
        <v>94527.97135915613</v>
      </c>
      <c r="W188" s="291">
        <v>72132.280795999992</v>
      </c>
      <c r="X188" s="291">
        <v>470187</v>
      </c>
      <c r="Y188" s="291">
        <v>66129.684367249443</v>
      </c>
      <c r="Z188" s="291">
        <v>50462.153086999999</v>
      </c>
      <c r="AA188" s="291">
        <v>1098216</v>
      </c>
      <c r="AB188" s="291">
        <v>160657.65572640559</v>
      </c>
      <c r="AC188" s="272">
        <v>122594.43388300001</v>
      </c>
    </row>
    <row r="189" spans="2:29" collapsed="1" x14ac:dyDescent="0.25">
      <c r="B189" s="288">
        <v>44166</v>
      </c>
      <c r="C189" s="291">
        <v>595180</v>
      </c>
      <c r="D189" s="291">
        <v>88508.605676637962</v>
      </c>
      <c r="E189" s="291">
        <v>67767.224564999997</v>
      </c>
      <c r="F189" s="291">
        <v>439776</v>
      </c>
      <c r="G189" s="291">
        <v>60625.480042398638</v>
      </c>
      <c r="H189" s="291">
        <v>46418.317055</v>
      </c>
      <c r="I189" s="291">
        <v>1034956</v>
      </c>
      <c r="J189" s="291">
        <v>149134.08571903661</v>
      </c>
      <c r="K189" s="291">
        <v>114185.54162</v>
      </c>
      <c r="L189" s="291">
        <v>38619</v>
      </c>
      <c r="M189" s="291">
        <v>6613.8654860031174</v>
      </c>
      <c r="N189" s="291">
        <v>5063.9517390000001</v>
      </c>
      <c r="O189" s="291">
        <v>34075</v>
      </c>
      <c r="P189" s="291">
        <v>5651.2514549956841</v>
      </c>
      <c r="Q189" s="291">
        <v>4326.9196650000004</v>
      </c>
      <c r="R189" s="291">
        <v>72694</v>
      </c>
      <c r="S189" s="291">
        <v>12265.1169409988</v>
      </c>
      <c r="T189" s="291">
        <v>9390.8714039999995</v>
      </c>
      <c r="U189" s="291">
        <v>633799</v>
      </c>
      <c r="V189" s="291">
        <v>95122.471162641086</v>
      </c>
      <c r="W189" s="291">
        <v>72831.176303999993</v>
      </c>
      <c r="X189" s="291">
        <v>473851</v>
      </c>
      <c r="Y189" s="291">
        <v>66276.731497394328</v>
      </c>
      <c r="Z189" s="291">
        <v>50745.236720000001</v>
      </c>
      <c r="AA189" s="291">
        <v>1107650</v>
      </c>
      <c r="AB189" s="291">
        <v>161399.2026600354</v>
      </c>
      <c r="AC189" s="272">
        <v>123576.41302399999</v>
      </c>
    </row>
    <row r="190" spans="2:29" hidden="1" outlineLevel="1" x14ac:dyDescent="0.25">
      <c r="B190" s="288">
        <v>44197</v>
      </c>
      <c r="C190" s="291">
        <v>600842</v>
      </c>
      <c r="D190" s="291">
        <v>99157.39026631412</v>
      </c>
      <c r="E190" s="291">
        <v>76453.709690999996</v>
      </c>
      <c r="F190" s="291">
        <v>443662</v>
      </c>
      <c r="G190" s="291">
        <v>68976.732244165949</v>
      </c>
      <c r="H190" s="291">
        <v>53183.399122000003</v>
      </c>
      <c r="I190" s="291">
        <v>1044504</v>
      </c>
      <c r="J190" s="291">
        <v>168134.12251048011</v>
      </c>
      <c r="K190" s="291">
        <v>129637.108813</v>
      </c>
      <c r="L190" s="291">
        <v>38683</v>
      </c>
      <c r="M190" s="291">
        <v>7414.621554344023</v>
      </c>
      <c r="N190" s="291">
        <v>5716.9246009999997</v>
      </c>
      <c r="O190" s="291">
        <v>34228</v>
      </c>
      <c r="P190" s="291">
        <v>6369.1038835870604</v>
      </c>
      <c r="Q190" s="291">
        <v>4910.7950300000002</v>
      </c>
      <c r="R190" s="291">
        <v>72911</v>
      </c>
      <c r="S190" s="291">
        <v>13783.72543793108</v>
      </c>
      <c r="T190" s="291">
        <v>10627.719631</v>
      </c>
      <c r="U190" s="291">
        <v>639525</v>
      </c>
      <c r="V190" s="291">
        <v>106572.0118206581</v>
      </c>
      <c r="W190" s="291">
        <v>82170.634292000002</v>
      </c>
      <c r="X190" s="291">
        <v>477890</v>
      </c>
      <c r="Y190" s="291">
        <v>75345.836127753006</v>
      </c>
      <c r="Z190" s="291">
        <v>58094.194151999996</v>
      </c>
      <c r="AA190" s="291">
        <v>1117415</v>
      </c>
      <c r="AB190" s="291">
        <v>181917.8479484111</v>
      </c>
      <c r="AC190" s="272">
        <v>140264.82844400001</v>
      </c>
    </row>
    <row r="191" spans="2:29" hidden="1" outlineLevel="1" x14ac:dyDescent="0.25">
      <c r="B191" s="288">
        <v>44228</v>
      </c>
      <c r="C191" s="291">
        <v>605436</v>
      </c>
      <c r="D191" s="291">
        <v>99253.961442486994</v>
      </c>
      <c r="E191" s="291">
        <v>76669.977293000004</v>
      </c>
      <c r="F191" s="291">
        <v>447257</v>
      </c>
      <c r="G191" s="291">
        <v>69049.829690425307</v>
      </c>
      <c r="H191" s="291">
        <v>53338.413877999999</v>
      </c>
      <c r="I191" s="291">
        <v>1052693</v>
      </c>
      <c r="J191" s="291">
        <v>168303.7911329123</v>
      </c>
      <c r="K191" s="291">
        <v>130008.391171</v>
      </c>
      <c r="L191" s="291">
        <v>38750</v>
      </c>
      <c r="M191" s="291">
        <v>7398.6064692963664</v>
      </c>
      <c r="N191" s="291">
        <v>5715.1471009999996</v>
      </c>
      <c r="O191" s="291">
        <v>34279</v>
      </c>
      <c r="P191" s="291">
        <v>6357.6546249037256</v>
      </c>
      <c r="Q191" s="291">
        <v>4911.0506889999997</v>
      </c>
      <c r="R191" s="291">
        <v>73029</v>
      </c>
      <c r="S191" s="291">
        <v>13756.26109420009</v>
      </c>
      <c r="T191" s="291">
        <v>10626.19779</v>
      </c>
      <c r="U191" s="291">
        <v>644186</v>
      </c>
      <c r="V191" s="291">
        <v>106652.56791178339</v>
      </c>
      <c r="W191" s="291">
        <v>82385.124393999999</v>
      </c>
      <c r="X191" s="291">
        <v>481536</v>
      </c>
      <c r="Y191" s="291">
        <v>75407.484315329028</v>
      </c>
      <c r="Z191" s="291">
        <v>58249.464567000003</v>
      </c>
      <c r="AA191" s="291">
        <v>1125722</v>
      </c>
      <c r="AB191" s="291">
        <v>182060.05222711241</v>
      </c>
      <c r="AC191" s="272">
        <v>140634.588961</v>
      </c>
    </row>
    <row r="192" spans="2:29" hidden="1" outlineLevel="1" x14ac:dyDescent="0.25">
      <c r="B192" s="288">
        <v>44256</v>
      </c>
      <c r="C192" s="291">
        <v>610095</v>
      </c>
      <c r="D192" s="291">
        <v>99844.829015142488</v>
      </c>
      <c r="E192" s="291">
        <v>77415.895508000001</v>
      </c>
      <c r="F192" s="291">
        <v>450099</v>
      </c>
      <c r="G192" s="291">
        <v>69227.163149528453</v>
      </c>
      <c r="H192" s="291">
        <v>53676.118047999997</v>
      </c>
      <c r="I192" s="291">
        <v>1060194</v>
      </c>
      <c r="J192" s="291">
        <v>169071.9921646709</v>
      </c>
      <c r="K192" s="291">
        <v>131092.01355599999</v>
      </c>
      <c r="L192" s="291">
        <v>38777</v>
      </c>
      <c r="M192" s="291">
        <v>7374.3436085481599</v>
      </c>
      <c r="N192" s="291">
        <v>5717.7864879999997</v>
      </c>
      <c r="O192" s="291">
        <v>34317</v>
      </c>
      <c r="P192" s="291">
        <v>6343.6891824826253</v>
      </c>
      <c r="Q192" s="291">
        <v>4918.6561160000001</v>
      </c>
      <c r="R192" s="291">
        <v>73094</v>
      </c>
      <c r="S192" s="291">
        <v>13718.03279103079</v>
      </c>
      <c r="T192" s="291">
        <v>10636.442604</v>
      </c>
      <c r="U192" s="291">
        <v>648872</v>
      </c>
      <c r="V192" s="291">
        <v>107219.1726236907</v>
      </c>
      <c r="W192" s="291">
        <v>83133.681995999999</v>
      </c>
      <c r="X192" s="291">
        <v>484416</v>
      </c>
      <c r="Y192" s="291">
        <v>75570.852332011083</v>
      </c>
      <c r="Z192" s="291">
        <v>58594.774163999988</v>
      </c>
      <c r="AA192" s="291">
        <v>1133288</v>
      </c>
      <c r="AB192" s="291">
        <v>182790.02495570169</v>
      </c>
      <c r="AC192" s="272">
        <v>141728.45616</v>
      </c>
    </row>
    <row r="193" spans="2:29" hidden="1" outlineLevel="1" x14ac:dyDescent="0.25">
      <c r="B193" s="288">
        <v>44287</v>
      </c>
      <c r="C193" s="291">
        <v>615165</v>
      </c>
      <c r="D193" s="291">
        <v>100422.8950350152</v>
      </c>
      <c r="E193" s="291">
        <v>78157.630571000002</v>
      </c>
      <c r="F193" s="291">
        <v>453554</v>
      </c>
      <c r="G193" s="291">
        <v>69419.537375036249</v>
      </c>
      <c r="H193" s="291">
        <v>54028.183061999996</v>
      </c>
      <c r="I193" s="291">
        <v>1068719</v>
      </c>
      <c r="J193" s="291">
        <v>169842.43241005149</v>
      </c>
      <c r="K193" s="291">
        <v>132185.81363300001</v>
      </c>
      <c r="L193" s="291">
        <v>39434</v>
      </c>
      <c r="M193" s="291">
        <v>7415.9892574172336</v>
      </c>
      <c r="N193" s="291">
        <v>5771.7530299999999</v>
      </c>
      <c r="O193" s="291">
        <v>35231</v>
      </c>
      <c r="P193" s="291">
        <v>6425.4513984055848</v>
      </c>
      <c r="Q193" s="291">
        <v>5000.8322950000002</v>
      </c>
      <c r="R193" s="291">
        <v>74665</v>
      </c>
      <c r="S193" s="291">
        <v>13841.44065582282</v>
      </c>
      <c r="T193" s="291">
        <v>10772.585325</v>
      </c>
      <c r="U193" s="291">
        <v>654599</v>
      </c>
      <c r="V193" s="291">
        <v>107838.8842924324</v>
      </c>
      <c r="W193" s="291">
        <v>83929.383601000009</v>
      </c>
      <c r="X193" s="291">
        <v>488785</v>
      </c>
      <c r="Y193" s="291">
        <v>75844.98877344183</v>
      </c>
      <c r="Z193" s="291">
        <v>59029.015356999997</v>
      </c>
      <c r="AA193" s="291">
        <v>1143384</v>
      </c>
      <c r="AB193" s="291">
        <v>183683.8730658743</v>
      </c>
      <c r="AC193" s="272">
        <v>142958.39895800001</v>
      </c>
    </row>
    <row r="194" spans="2:29" hidden="1" outlineLevel="1" x14ac:dyDescent="0.25">
      <c r="B194" s="288">
        <v>44317</v>
      </c>
      <c r="C194" s="291">
        <v>619925</v>
      </c>
      <c r="D194" s="291">
        <v>101038.7580365061</v>
      </c>
      <c r="E194" s="291">
        <v>78848.211272</v>
      </c>
      <c r="F194" s="291">
        <v>456843</v>
      </c>
      <c r="G194" s="291">
        <v>69705.983370614937</v>
      </c>
      <c r="H194" s="291">
        <v>54396.869186999997</v>
      </c>
      <c r="I194" s="291">
        <v>1076768</v>
      </c>
      <c r="J194" s="291">
        <v>170744.74140712101</v>
      </c>
      <c r="K194" s="291">
        <v>133245.08045899999</v>
      </c>
      <c r="L194" s="291">
        <v>40665</v>
      </c>
      <c r="M194" s="291">
        <v>7510.3804994623306</v>
      </c>
      <c r="N194" s="291">
        <v>5860.9199070000004</v>
      </c>
      <c r="O194" s="291">
        <v>36858</v>
      </c>
      <c r="P194" s="291">
        <v>6560.9165342431952</v>
      </c>
      <c r="Q194" s="291">
        <v>5119.9811149999996</v>
      </c>
      <c r="R194" s="291">
        <v>77523</v>
      </c>
      <c r="S194" s="291">
        <v>14071.297033705519</v>
      </c>
      <c r="T194" s="291">
        <v>10980.901022</v>
      </c>
      <c r="U194" s="291">
        <v>660590</v>
      </c>
      <c r="V194" s="291">
        <v>108549.13853596841</v>
      </c>
      <c r="W194" s="291">
        <v>84709.131179000004</v>
      </c>
      <c r="X194" s="291">
        <v>493701</v>
      </c>
      <c r="Y194" s="291">
        <v>76266.899904858132</v>
      </c>
      <c r="Z194" s="291">
        <v>59516.850301999999</v>
      </c>
      <c r="AA194" s="291">
        <v>1154291</v>
      </c>
      <c r="AB194" s="291">
        <v>184816.03844082649</v>
      </c>
      <c r="AC194" s="272">
        <v>144225.981481</v>
      </c>
    </row>
    <row r="195" spans="2:29" hidden="1" outlineLevel="1" x14ac:dyDescent="0.25">
      <c r="B195" s="288">
        <v>44348</v>
      </c>
      <c r="C195" s="291">
        <v>624280</v>
      </c>
      <c r="D195" s="291">
        <v>101896.3216573661</v>
      </c>
      <c r="E195" s="291">
        <v>79580.831512000004</v>
      </c>
      <c r="F195" s="291">
        <v>459648</v>
      </c>
      <c r="G195" s="291">
        <v>70162.511809661592</v>
      </c>
      <c r="H195" s="291">
        <v>54796.786969000001</v>
      </c>
      <c r="I195" s="291">
        <v>1083928</v>
      </c>
      <c r="J195" s="291">
        <v>172058.8334670277</v>
      </c>
      <c r="K195" s="291">
        <v>134377.61848100001</v>
      </c>
      <c r="L195" s="291">
        <v>41406</v>
      </c>
      <c r="M195" s="291">
        <v>7581.2456050764113</v>
      </c>
      <c r="N195" s="291">
        <v>5920.9382569999998</v>
      </c>
      <c r="O195" s="291">
        <v>37901</v>
      </c>
      <c r="P195" s="291">
        <v>6674.2311274644771</v>
      </c>
      <c r="Q195" s="291">
        <v>5212.5616920000002</v>
      </c>
      <c r="R195" s="291">
        <v>79307</v>
      </c>
      <c r="S195" s="291">
        <v>14255.47673254089</v>
      </c>
      <c r="T195" s="291">
        <v>11133.499948999999</v>
      </c>
      <c r="U195" s="291">
        <v>665686</v>
      </c>
      <c r="V195" s="291">
        <v>109477.56726244251</v>
      </c>
      <c r="W195" s="291">
        <v>85501.769769000006</v>
      </c>
      <c r="X195" s="291">
        <v>497549</v>
      </c>
      <c r="Y195" s="291">
        <v>76836.742937126066</v>
      </c>
      <c r="Z195" s="291">
        <v>60009.348661000004</v>
      </c>
      <c r="AA195" s="291">
        <v>1163235</v>
      </c>
      <c r="AB195" s="291">
        <v>186314.31019956851</v>
      </c>
      <c r="AC195" s="272">
        <v>145511.11843</v>
      </c>
    </row>
    <row r="196" spans="2:29" hidden="1" outlineLevel="1" x14ac:dyDescent="0.25">
      <c r="B196" s="288">
        <v>44378</v>
      </c>
      <c r="C196" s="291">
        <v>628233</v>
      </c>
      <c r="D196" s="291">
        <v>106742.25683612531</v>
      </c>
      <c r="E196" s="291">
        <v>84039.92452</v>
      </c>
      <c r="F196" s="291">
        <v>462542</v>
      </c>
      <c r="G196" s="291">
        <v>73595.45266284651</v>
      </c>
      <c r="H196" s="291">
        <v>57942.903495999999</v>
      </c>
      <c r="I196" s="291">
        <v>1090775</v>
      </c>
      <c r="J196" s="291">
        <v>180337.70949897179</v>
      </c>
      <c r="K196" s="291">
        <v>141982.82801600001</v>
      </c>
      <c r="L196" s="291">
        <v>41969</v>
      </c>
      <c r="M196" s="291">
        <v>7891.022289497605</v>
      </c>
      <c r="N196" s="291">
        <v>6212.7309020000002</v>
      </c>
      <c r="O196" s="291">
        <v>38877</v>
      </c>
      <c r="P196" s="291">
        <v>7022.6508704113066</v>
      </c>
      <c r="Q196" s="291">
        <v>5529.0478819999998</v>
      </c>
      <c r="R196" s="291">
        <v>80846</v>
      </c>
      <c r="S196" s="291">
        <v>14913.673159908911</v>
      </c>
      <c r="T196" s="291">
        <v>11741.778784</v>
      </c>
      <c r="U196" s="291">
        <v>670202</v>
      </c>
      <c r="V196" s="291">
        <v>114633.2791256229</v>
      </c>
      <c r="W196" s="291">
        <v>90252.655421999996</v>
      </c>
      <c r="X196" s="291">
        <v>501419</v>
      </c>
      <c r="Y196" s="291">
        <v>80618.103533257818</v>
      </c>
      <c r="Z196" s="291">
        <v>63471.951377999998</v>
      </c>
      <c r="AA196" s="291">
        <v>1171621</v>
      </c>
      <c r="AB196" s="291">
        <v>195251.3826588807</v>
      </c>
      <c r="AC196" s="272">
        <v>153724.60680000001</v>
      </c>
    </row>
    <row r="197" spans="2:29" hidden="1" outlineLevel="1" x14ac:dyDescent="0.25">
      <c r="B197" s="288">
        <v>44409</v>
      </c>
      <c r="C197" s="291">
        <v>632311</v>
      </c>
      <c r="D197" s="291">
        <v>107561.7005552294</v>
      </c>
      <c r="E197" s="291">
        <v>84989.369709000006</v>
      </c>
      <c r="F197" s="291">
        <v>464709</v>
      </c>
      <c r="G197" s="291">
        <v>74189.602174716914</v>
      </c>
      <c r="H197" s="291">
        <v>58620.563780999997</v>
      </c>
      <c r="I197" s="291">
        <v>1097020</v>
      </c>
      <c r="J197" s="291">
        <v>181751.3027299463</v>
      </c>
      <c r="K197" s="291">
        <v>143609.93349</v>
      </c>
      <c r="L197" s="291">
        <v>42296</v>
      </c>
      <c r="M197" s="291">
        <v>7920.3958069726432</v>
      </c>
      <c r="N197" s="291">
        <v>6258.2633409999999</v>
      </c>
      <c r="O197" s="291">
        <v>39447</v>
      </c>
      <c r="P197" s="291">
        <v>7102.2020145190763</v>
      </c>
      <c r="Q197" s="291">
        <v>5611.7713800000001</v>
      </c>
      <c r="R197" s="291">
        <v>81743</v>
      </c>
      <c r="S197" s="291">
        <v>15022.59782149172</v>
      </c>
      <c r="T197" s="291">
        <v>11870.034721</v>
      </c>
      <c r="U197" s="291">
        <v>674607</v>
      </c>
      <c r="V197" s="291">
        <v>115482.09636220201</v>
      </c>
      <c r="W197" s="291">
        <v>91247.633050000004</v>
      </c>
      <c r="X197" s="291">
        <v>504156</v>
      </c>
      <c r="Y197" s="291">
        <v>81291.804189235991</v>
      </c>
      <c r="Z197" s="291">
        <v>64232.335161000003</v>
      </c>
      <c r="AA197" s="291">
        <v>1178763</v>
      </c>
      <c r="AB197" s="291">
        <v>196773.90055143801</v>
      </c>
      <c r="AC197" s="272">
        <v>155479.968211</v>
      </c>
    </row>
    <row r="198" spans="2:29" hidden="1" outlineLevel="1" x14ac:dyDescent="0.25">
      <c r="B198" s="288">
        <v>44440</v>
      </c>
      <c r="C198" s="291">
        <v>638396</v>
      </c>
      <c r="D198" s="291">
        <v>107647.73708089</v>
      </c>
      <c r="E198" s="291">
        <v>86059.222452000002</v>
      </c>
      <c r="F198" s="291">
        <v>469874</v>
      </c>
      <c r="G198" s="291">
        <v>74335.937895472045</v>
      </c>
      <c r="H198" s="291">
        <v>59428.030620999998</v>
      </c>
      <c r="I198" s="291">
        <v>1108270</v>
      </c>
      <c r="J198" s="291">
        <v>181983.674976362</v>
      </c>
      <c r="K198" s="291">
        <v>145487.253073</v>
      </c>
      <c r="L198" s="291">
        <v>42481</v>
      </c>
      <c r="M198" s="291">
        <v>7847.6710281482829</v>
      </c>
      <c r="N198" s="291">
        <v>6273.8380299999999</v>
      </c>
      <c r="O198" s="291">
        <v>39831</v>
      </c>
      <c r="P198" s="291">
        <v>7077.5832253561339</v>
      </c>
      <c r="Q198" s="291">
        <v>5658.1896260000003</v>
      </c>
      <c r="R198" s="291">
        <v>82312</v>
      </c>
      <c r="S198" s="291">
        <v>14925.254253504419</v>
      </c>
      <c r="T198" s="291">
        <v>11932.027656</v>
      </c>
      <c r="U198" s="291">
        <v>680877</v>
      </c>
      <c r="V198" s="291">
        <v>115495.4081090383</v>
      </c>
      <c r="W198" s="291">
        <v>92333.060482000001</v>
      </c>
      <c r="X198" s="291">
        <v>509705</v>
      </c>
      <c r="Y198" s="291">
        <v>81413.521120828183</v>
      </c>
      <c r="Z198" s="291">
        <v>65086.220246999997</v>
      </c>
      <c r="AA198" s="291">
        <v>1190582</v>
      </c>
      <c r="AB198" s="291">
        <v>196908.92922986651</v>
      </c>
      <c r="AC198" s="272">
        <v>157419.28072899999</v>
      </c>
    </row>
    <row r="199" spans="2:29" hidden="1" outlineLevel="1" x14ac:dyDescent="0.25">
      <c r="B199" s="288">
        <v>44470</v>
      </c>
      <c r="C199" s="291">
        <v>645913</v>
      </c>
      <c r="D199" s="291">
        <v>107696.1091116365</v>
      </c>
      <c r="E199" s="291">
        <v>87252.480542000005</v>
      </c>
      <c r="F199" s="291">
        <v>475311</v>
      </c>
      <c r="G199" s="291">
        <v>74413.242757233485</v>
      </c>
      <c r="H199" s="291">
        <v>60287.600632000001</v>
      </c>
      <c r="I199" s="291">
        <v>1121224</v>
      </c>
      <c r="J199" s="291">
        <v>182109.35186887</v>
      </c>
      <c r="K199" s="291">
        <v>147540.08117399999</v>
      </c>
      <c r="L199" s="291">
        <v>42530</v>
      </c>
      <c r="M199" s="291">
        <v>7746.6270230590881</v>
      </c>
      <c r="N199" s="291">
        <v>6276.1081080000004</v>
      </c>
      <c r="O199" s="291">
        <v>40062</v>
      </c>
      <c r="P199" s="291">
        <v>7029.2062979722386</v>
      </c>
      <c r="Q199" s="291">
        <v>5694.8732019999998</v>
      </c>
      <c r="R199" s="291">
        <v>82592</v>
      </c>
      <c r="S199" s="291">
        <v>14775.83332103133</v>
      </c>
      <c r="T199" s="291">
        <v>11970.981309999999</v>
      </c>
      <c r="U199" s="291">
        <v>688443</v>
      </c>
      <c r="V199" s="291">
        <v>115442.7361346956</v>
      </c>
      <c r="W199" s="291">
        <v>93528.588650000005</v>
      </c>
      <c r="X199" s="291">
        <v>515373</v>
      </c>
      <c r="Y199" s="291">
        <v>81442.449055205725</v>
      </c>
      <c r="Z199" s="291">
        <v>65982.473834000004</v>
      </c>
      <c r="AA199" s="291">
        <v>1203816</v>
      </c>
      <c r="AB199" s="291">
        <v>196885.1851899013</v>
      </c>
      <c r="AC199" s="272">
        <v>159511.06248399999</v>
      </c>
    </row>
    <row r="200" spans="2:29" hidden="1" outlineLevel="1" x14ac:dyDescent="0.25">
      <c r="B200" s="288">
        <v>44501</v>
      </c>
      <c r="C200" s="291">
        <v>654021</v>
      </c>
      <c r="D200" s="291">
        <v>108638.5347731841</v>
      </c>
      <c r="E200" s="291">
        <v>88455.012145999994</v>
      </c>
      <c r="F200" s="291">
        <v>481364</v>
      </c>
      <c r="G200" s="291">
        <v>75090.56878973417</v>
      </c>
      <c r="H200" s="291">
        <v>61139.789746000002</v>
      </c>
      <c r="I200" s="291">
        <v>1135385</v>
      </c>
      <c r="J200" s="291">
        <v>183729.1035629182</v>
      </c>
      <c r="K200" s="291">
        <v>149594.80189199999</v>
      </c>
      <c r="L200" s="291">
        <v>43059</v>
      </c>
      <c r="M200" s="291">
        <v>7752.0720849429554</v>
      </c>
      <c r="N200" s="291">
        <v>6311.8453490000002</v>
      </c>
      <c r="O200" s="291">
        <v>41024</v>
      </c>
      <c r="P200" s="291">
        <v>7098.1364342312236</v>
      </c>
      <c r="Q200" s="291">
        <v>5779.4018100000003</v>
      </c>
      <c r="R200" s="291">
        <v>84083</v>
      </c>
      <c r="S200" s="291">
        <v>14850.208519174181</v>
      </c>
      <c r="T200" s="291">
        <v>12091.247159</v>
      </c>
      <c r="U200" s="291">
        <v>697080</v>
      </c>
      <c r="V200" s="291">
        <v>116390.60685812699</v>
      </c>
      <c r="W200" s="291">
        <v>94766.857494999989</v>
      </c>
      <c r="X200" s="291">
        <v>522388</v>
      </c>
      <c r="Y200" s="291">
        <v>82188.7052239654</v>
      </c>
      <c r="Z200" s="291">
        <v>66919.191556000005</v>
      </c>
      <c r="AA200" s="291">
        <v>1219468</v>
      </c>
      <c r="AB200" s="291">
        <v>198579.31208209239</v>
      </c>
      <c r="AC200" s="272">
        <v>161686.04905100001</v>
      </c>
    </row>
    <row r="201" spans="2:29" collapsed="1" x14ac:dyDescent="0.25">
      <c r="B201" s="288">
        <v>44531</v>
      </c>
      <c r="C201" s="291">
        <v>661228</v>
      </c>
      <c r="D201" s="291">
        <v>109093.51000177411</v>
      </c>
      <c r="E201" s="291">
        <v>89519.543390999999</v>
      </c>
      <c r="F201" s="291">
        <v>486375</v>
      </c>
      <c r="G201" s="291">
        <v>75406.008954553356</v>
      </c>
      <c r="H201" s="291">
        <v>61876.380093</v>
      </c>
      <c r="I201" s="291">
        <v>1147603</v>
      </c>
      <c r="J201" s="291">
        <v>184499.51895632749</v>
      </c>
      <c r="K201" s="291">
        <v>151395.923484</v>
      </c>
      <c r="L201" s="291">
        <v>43273</v>
      </c>
      <c r="M201" s="291">
        <v>7696.0153906012683</v>
      </c>
      <c r="N201" s="291">
        <v>6315.167453</v>
      </c>
      <c r="O201" s="291">
        <v>41477</v>
      </c>
      <c r="P201" s="291">
        <v>7075.446473708399</v>
      </c>
      <c r="Q201" s="291">
        <v>5805.943338</v>
      </c>
      <c r="R201" s="291">
        <v>84750</v>
      </c>
      <c r="S201" s="291">
        <v>14771.461864309669</v>
      </c>
      <c r="T201" s="291">
        <v>12121.110790999999</v>
      </c>
      <c r="U201" s="291">
        <v>704501</v>
      </c>
      <c r="V201" s="291">
        <v>116789.52539237541</v>
      </c>
      <c r="W201" s="291">
        <v>95834.710844000001</v>
      </c>
      <c r="X201" s="291">
        <v>527852</v>
      </c>
      <c r="Y201" s="291">
        <v>82481.455428261761</v>
      </c>
      <c r="Z201" s="291">
        <v>67682.323430999997</v>
      </c>
      <c r="AA201" s="291">
        <v>1232353</v>
      </c>
      <c r="AB201" s="291">
        <v>199270.9808206372</v>
      </c>
      <c r="AC201" s="272">
        <v>163517.03427500001</v>
      </c>
    </row>
    <row r="202" spans="2:29" hidden="1" outlineLevel="1" x14ac:dyDescent="0.25">
      <c r="B202" s="288">
        <v>44562</v>
      </c>
      <c r="C202" s="291">
        <v>669074</v>
      </c>
      <c r="D202" s="291">
        <v>114510.8770502421</v>
      </c>
      <c r="E202" s="291">
        <v>95093.530765999996</v>
      </c>
      <c r="F202" s="291">
        <v>492231</v>
      </c>
      <c r="G202" s="291">
        <v>79554.738476866318</v>
      </c>
      <c r="H202" s="291">
        <v>66064.824284000002</v>
      </c>
      <c r="I202" s="291">
        <v>1161305</v>
      </c>
      <c r="J202" s="291">
        <v>194065.6155271084</v>
      </c>
      <c r="K202" s="291">
        <v>161158.35505000001</v>
      </c>
      <c r="L202" s="291">
        <v>43561</v>
      </c>
      <c r="M202" s="291">
        <v>8230.0158701612509</v>
      </c>
      <c r="N202" s="291">
        <v>6834.4709910000001</v>
      </c>
      <c r="O202" s="291">
        <v>41983</v>
      </c>
      <c r="P202" s="291">
        <v>7621.8982123303622</v>
      </c>
      <c r="Q202" s="291">
        <v>6329.4704469999997</v>
      </c>
      <c r="R202" s="291">
        <v>85544</v>
      </c>
      <c r="S202" s="291">
        <v>15851.91408249161</v>
      </c>
      <c r="T202" s="291">
        <v>13163.941438</v>
      </c>
      <c r="U202" s="291">
        <v>712635</v>
      </c>
      <c r="V202" s="291">
        <v>122740.8929204033</v>
      </c>
      <c r="W202" s="291">
        <v>101928.00175700001</v>
      </c>
      <c r="X202" s="291">
        <v>534214</v>
      </c>
      <c r="Y202" s="291">
        <v>87176.636689196675</v>
      </c>
      <c r="Z202" s="291">
        <v>72394.294731000002</v>
      </c>
      <c r="AA202" s="291">
        <v>1246849</v>
      </c>
      <c r="AB202" s="291">
        <v>209917.52960959999</v>
      </c>
      <c r="AC202" s="272">
        <v>174322.29648799999</v>
      </c>
    </row>
    <row r="203" spans="2:29" hidden="1" outlineLevel="1" x14ac:dyDescent="0.25">
      <c r="B203" s="288">
        <v>44593</v>
      </c>
      <c r="C203" s="291">
        <v>157011</v>
      </c>
      <c r="D203" s="291">
        <v>34157.257818470032</v>
      </c>
      <c r="E203" s="291">
        <v>28447.360478999999</v>
      </c>
      <c r="F203" s="291">
        <v>156303</v>
      </c>
      <c r="G203" s="291">
        <v>30777.28188888104</v>
      </c>
      <c r="H203" s="291">
        <v>25632.398160000001</v>
      </c>
      <c r="I203" s="291">
        <v>313314</v>
      </c>
      <c r="J203" s="291">
        <v>64934.539707351069</v>
      </c>
      <c r="K203" s="291">
        <v>54079.758639</v>
      </c>
      <c r="L203" s="291">
        <v>43796</v>
      </c>
      <c r="M203" s="291">
        <v>8671.0040410193378</v>
      </c>
      <c r="N203" s="291">
        <v>7221.5158190000002</v>
      </c>
      <c r="O203" s="291">
        <v>42423</v>
      </c>
      <c r="P203" s="291">
        <v>8081.7148378173242</v>
      </c>
      <c r="Q203" s="291">
        <v>6730.7351339999996</v>
      </c>
      <c r="R203" s="291">
        <v>86219</v>
      </c>
      <c r="S203" s="291">
        <v>16752.718878836658</v>
      </c>
      <c r="T203" s="291">
        <v>13952.250953000001</v>
      </c>
      <c r="U203" s="291">
        <v>200807</v>
      </c>
      <c r="V203" s="291">
        <v>42828.261859489372</v>
      </c>
      <c r="W203" s="291">
        <v>35668.876298000003</v>
      </c>
      <c r="X203" s="291">
        <v>198726</v>
      </c>
      <c r="Y203" s="291">
        <v>38858.996726698373</v>
      </c>
      <c r="Z203" s="291">
        <v>32363.133293999999</v>
      </c>
      <c r="AA203" s="291">
        <v>399533</v>
      </c>
      <c r="AB203" s="291">
        <v>81687.258586187731</v>
      </c>
      <c r="AC203" s="272">
        <v>68032.009592000002</v>
      </c>
    </row>
    <row r="204" spans="2:29" hidden="1" outlineLevel="1" x14ac:dyDescent="0.25">
      <c r="B204" s="288">
        <v>44621</v>
      </c>
      <c r="C204" s="291">
        <v>158373</v>
      </c>
      <c r="D204" s="291">
        <v>33880.090617037677</v>
      </c>
      <c r="E204" s="291">
        <v>28739.803392999998</v>
      </c>
      <c r="F204" s="291">
        <v>158291</v>
      </c>
      <c r="G204" s="291">
        <v>30692.36160857663</v>
      </c>
      <c r="H204" s="291">
        <v>26035.716617999999</v>
      </c>
      <c r="I204" s="291">
        <v>316664</v>
      </c>
      <c r="J204" s="291">
        <v>64572.45222561431</v>
      </c>
      <c r="K204" s="291">
        <v>54775.520011000001</v>
      </c>
      <c r="L204" s="291">
        <v>44375</v>
      </c>
      <c r="M204" s="291">
        <v>8563.6690391868124</v>
      </c>
      <c r="N204" s="291">
        <v>7264.3892040000001</v>
      </c>
      <c r="O204" s="291">
        <v>43297</v>
      </c>
      <c r="P204" s="291">
        <v>8015.3863424508691</v>
      </c>
      <c r="Q204" s="291">
        <v>6799.291956</v>
      </c>
      <c r="R204" s="291">
        <v>87672</v>
      </c>
      <c r="S204" s="291">
        <v>16579.055381637681</v>
      </c>
      <c r="T204" s="291">
        <v>14063.68116</v>
      </c>
      <c r="U204" s="291">
        <v>202748</v>
      </c>
      <c r="V204" s="291">
        <v>42443.759656224487</v>
      </c>
      <c r="W204" s="291">
        <v>36004.192597000001</v>
      </c>
      <c r="X204" s="291">
        <v>201588</v>
      </c>
      <c r="Y204" s="291">
        <v>38707.747951027501</v>
      </c>
      <c r="Z204" s="291">
        <v>32835.008573999999</v>
      </c>
      <c r="AA204" s="291">
        <v>404336</v>
      </c>
      <c r="AB204" s="291">
        <v>81151.507607251988</v>
      </c>
      <c r="AC204" s="272">
        <v>68839.201170999993</v>
      </c>
    </row>
    <row r="205" spans="2:29" hidden="1" outlineLevel="1" x14ac:dyDescent="0.25">
      <c r="B205" s="288">
        <v>44652</v>
      </c>
      <c r="C205" s="291">
        <v>154818</v>
      </c>
      <c r="D205" s="291">
        <v>32907.933402912153</v>
      </c>
      <c r="E205" s="291">
        <v>28305.473328</v>
      </c>
      <c r="F205" s="291">
        <v>157061</v>
      </c>
      <c r="G205" s="291">
        <v>30254.707319343139</v>
      </c>
      <c r="H205" s="291">
        <v>26023.323938000001</v>
      </c>
      <c r="I205" s="291">
        <v>311879</v>
      </c>
      <c r="J205" s="291">
        <v>63162.640722255303</v>
      </c>
      <c r="K205" s="291">
        <v>54328.797266000001</v>
      </c>
      <c r="L205" s="291">
        <v>44630</v>
      </c>
      <c r="M205" s="291">
        <v>8451.2581485522423</v>
      </c>
      <c r="N205" s="291">
        <v>7269.2763530000002</v>
      </c>
      <c r="O205" s="291">
        <v>43805</v>
      </c>
      <c r="P205" s="291">
        <v>7945.3454315637846</v>
      </c>
      <c r="Q205" s="291">
        <v>6834.1199200000001</v>
      </c>
      <c r="R205" s="291">
        <v>88435</v>
      </c>
      <c r="S205" s="291">
        <v>16396.603580116029</v>
      </c>
      <c r="T205" s="291">
        <v>14103.396273</v>
      </c>
      <c r="U205" s="291">
        <v>199448</v>
      </c>
      <c r="V205" s="291">
        <v>41359.191551464392</v>
      </c>
      <c r="W205" s="291">
        <v>35574.749681000001</v>
      </c>
      <c r="X205" s="291">
        <v>200866</v>
      </c>
      <c r="Y205" s="291">
        <v>38200.052750906929</v>
      </c>
      <c r="Z205" s="291">
        <v>32857.443857999999</v>
      </c>
      <c r="AA205" s="291">
        <v>400314</v>
      </c>
      <c r="AB205" s="291">
        <v>79559.244302371313</v>
      </c>
      <c r="AC205" s="272">
        <v>68432.193539</v>
      </c>
    </row>
    <row r="206" spans="2:29" hidden="1" outlineLevel="1" x14ac:dyDescent="0.25">
      <c r="B206" s="288">
        <v>44682</v>
      </c>
      <c r="C206" s="291">
        <v>111871</v>
      </c>
      <c r="D206" s="291">
        <v>24676.436133069641</v>
      </c>
      <c r="E206" s="291">
        <v>21479.681938999998</v>
      </c>
      <c r="F206" s="291">
        <v>65720</v>
      </c>
      <c r="G206" s="291">
        <v>14419.802037786991</v>
      </c>
      <c r="H206" s="291">
        <v>12551.762326</v>
      </c>
      <c r="I206" s="291">
        <v>177591</v>
      </c>
      <c r="J206" s="291">
        <v>39096.238170856632</v>
      </c>
      <c r="K206" s="291">
        <v>34031.444264999998</v>
      </c>
      <c r="L206" s="291">
        <v>44880</v>
      </c>
      <c r="M206" s="291">
        <v>8347.6154675750658</v>
      </c>
      <c r="N206" s="291">
        <v>7266.2083060000004</v>
      </c>
      <c r="O206" s="291">
        <v>44391</v>
      </c>
      <c r="P206" s="291">
        <v>7879.1547056624331</v>
      </c>
      <c r="Q206" s="291">
        <v>6858.4351530000004</v>
      </c>
      <c r="R206" s="291">
        <v>89271</v>
      </c>
      <c r="S206" s="291">
        <v>16226.770173237501</v>
      </c>
      <c r="T206" s="291">
        <v>14124.643459000001</v>
      </c>
      <c r="U206" s="291">
        <v>156751</v>
      </c>
      <c r="V206" s="291">
        <v>33024.051600644707</v>
      </c>
      <c r="W206" s="291">
        <v>28745.890244999999</v>
      </c>
      <c r="X206" s="291">
        <v>110111</v>
      </c>
      <c r="Y206" s="291">
        <v>22298.95674344942</v>
      </c>
      <c r="Z206" s="291">
        <v>19410.197478999999</v>
      </c>
      <c r="AA206" s="291">
        <v>266862</v>
      </c>
      <c r="AB206" s="291">
        <v>55323.008344094131</v>
      </c>
      <c r="AC206" s="272">
        <v>48156.087723999997</v>
      </c>
    </row>
    <row r="207" spans="2:29" hidden="1" outlineLevel="1" x14ac:dyDescent="0.25">
      <c r="B207" s="288">
        <v>44713</v>
      </c>
      <c r="C207" s="291">
        <v>109948</v>
      </c>
      <c r="D207" s="291">
        <v>24042.70889999764</v>
      </c>
      <c r="E207" s="291">
        <v>21123.233439</v>
      </c>
      <c r="F207" s="291">
        <v>64976</v>
      </c>
      <c r="G207" s="291">
        <v>14139.359577340731</v>
      </c>
      <c r="H207" s="291">
        <v>12422.435186999999</v>
      </c>
      <c r="I207" s="291">
        <v>174924</v>
      </c>
      <c r="J207" s="291">
        <v>38182.068477338369</v>
      </c>
      <c r="K207" s="291">
        <v>33545.668625999999</v>
      </c>
      <c r="L207" s="291">
        <v>45192</v>
      </c>
      <c r="M207" s="291">
        <v>8282.1104809610824</v>
      </c>
      <c r="N207" s="291">
        <v>7276.4243740000002</v>
      </c>
      <c r="O207" s="291">
        <v>45010</v>
      </c>
      <c r="P207" s="291">
        <v>7853.9526055148544</v>
      </c>
      <c r="Q207" s="291">
        <v>6900.2571630000002</v>
      </c>
      <c r="R207" s="291">
        <v>90202</v>
      </c>
      <c r="S207" s="291">
        <v>16136.063086475941</v>
      </c>
      <c r="T207" s="291">
        <v>14176.681537</v>
      </c>
      <c r="U207" s="291">
        <v>155140</v>
      </c>
      <c r="V207" s="291">
        <v>32324.819380958721</v>
      </c>
      <c r="W207" s="291">
        <v>28399.657813000002</v>
      </c>
      <c r="X207" s="291">
        <v>109986</v>
      </c>
      <c r="Y207" s="291">
        <v>21993.312182855581</v>
      </c>
      <c r="Z207" s="291">
        <v>19322.692350000001</v>
      </c>
      <c r="AA207" s="291">
        <v>265126</v>
      </c>
      <c r="AB207" s="291">
        <v>54318.131563814313</v>
      </c>
      <c r="AC207" s="272">
        <v>47722.350163000003</v>
      </c>
    </row>
    <row r="208" spans="2:29" hidden="1" outlineLevel="1" x14ac:dyDescent="0.25">
      <c r="B208" s="288">
        <v>44743</v>
      </c>
      <c r="C208" s="291">
        <v>109799</v>
      </c>
      <c r="D208" s="291">
        <v>26106.696447788989</v>
      </c>
      <c r="E208" s="291">
        <v>23251.915916000002</v>
      </c>
      <c r="F208" s="291">
        <v>64729</v>
      </c>
      <c r="G208" s="291">
        <v>15428.029324801069</v>
      </c>
      <c r="H208" s="291">
        <v>13740.966473</v>
      </c>
      <c r="I208" s="291">
        <v>174528</v>
      </c>
      <c r="J208" s="291">
        <v>41534.725772590064</v>
      </c>
      <c r="K208" s="291">
        <v>36992.882388999999</v>
      </c>
      <c r="L208" s="291">
        <v>45366</v>
      </c>
      <c r="M208" s="291">
        <v>8606.3140529952143</v>
      </c>
      <c r="N208" s="291">
        <v>7665.2092350000003</v>
      </c>
      <c r="O208" s="291">
        <v>45364</v>
      </c>
      <c r="P208" s="291">
        <v>8194.3309378625454</v>
      </c>
      <c r="Q208" s="291">
        <v>7298.276683</v>
      </c>
      <c r="R208" s="291">
        <v>90730</v>
      </c>
      <c r="S208" s="291">
        <v>16800.64499085776</v>
      </c>
      <c r="T208" s="291">
        <v>14963.485918</v>
      </c>
      <c r="U208" s="291">
        <v>155165</v>
      </c>
      <c r="V208" s="291">
        <v>34713.010500784207</v>
      </c>
      <c r="W208" s="291">
        <v>30917.125151</v>
      </c>
      <c r="X208" s="291">
        <v>110093</v>
      </c>
      <c r="Y208" s="291">
        <v>23622.36026266362</v>
      </c>
      <c r="Z208" s="291">
        <v>21039.243156</v>
      </c>
      <c r="AA208" s="291">
        <v>265258</v>
      </c>
      <c r="AB208" s="291">
        <v>58335.37076344782</v>
      </c>
      <c r="AC208" s="272">
        <v>51956.368306999997</v>
      </c>
    </row>
    <row r="209" spans="2:29" hidden="1" outlineLevel="1" x14ac:dyDescent="0.25">
      <c r="B209" s="288">
        <v>44774</v>
      </c>
      <c r="C209" s="291">
        <v>109904</v>
      </c>
      <c r="D209" s="291">
        <v>25835.816656161809</v>
      </c>
      <c r="E209" s="291">
        <v>23289.298222000001</v>
      </c>
      <c r="F209" s="291">
        <v>64644</v>
      </c>
      <c r="G209" s="291">
        <v>15238.24368645699</v>
      </c>
      <c r="H209" s="291">
        <v>13736.279612</v>
      </c>
      <c r="I209" s="291">
        <v>174548</v>
      </c>
      <c r="J209" s="291">
        <v>41074.060342618803</v>
      </c>
      <c r="K209" s="291">
        <v>37025.577834000003</v>
      </c>
      <c r="L209" s="291">
        <v>45575</v>
      </c>
      <c r="M209" s="291">
        <v>8517.7673998876398</v>
      </c>
      <c r="N209" s="291">
        <v>7678.2099749999998</v>
      </c>
      <c r="O209" s="291">
        <v>45817</v>
      </c>
      <c r="P209" s="291">
        <v>8141.0906591485627</v>
      </c>
      <c r="Q209" s="291">
        <v>7338.6605399999999</v>
      </c>
      <c r="R209" s="291">
        <v>91392</v>
      </c>
      <c r="S209" s="291">
        <v>16658.8580590362</v>
      </c>
      <c r="T209" s="291">
        <v>15016.870515000001</v>
      </c>
      <c r="U209" s="291">
        <v>155479</v>
      </c>
      <c r="V209" s="291">
        <v>34353.584056049447</v>
      </c>
      <c r="W209" s="291">
        <v>30967.508196999999</v>
      </c>
      <c r="X209" s="291">
        <v>110461</v>
      </c>
      <c r="Y209" s="291">
        <v>23379.334345605552</v>
      </c>
      <c r="Z209" s="291">
        <v>21074.940151999999</v>
      </c>
      <c r="AA209" s="291">
        <v>265940</v>
      </c>
      <c r="AB209" s="291">
        <v>57732.918401655013</v>
      </c>
      <c r="AC209" s="272">
        <v>52042.448349000013</v>
      </c>
    </row>
    <row r="210" spans="2:29" hidden="1" outlineLevel="1" x14ac:dyDescent="0.25">
      <c r="B210" s="288">
        <v>44805</v>
      </c>
      <c r="C210" s="291">
        <v>109666</v>
      </c>
      <c r="D210" s="291">
        <v>25567.232085458571</v>
      </c>
      <c r="E210" s="291">
        <v>23246.434523</v>
      </c>
      <c r="F210" s="291">
        <v>64275</v>
      </c>
      <c r="G210" s="291">
        <v>15037.57323804979</v>
      </c>
      <c r="H210" s="291">
        <v>13672.577481</v>
      </c>
      <c r="I210" s="291">
        <v>173941</v>
      </c>
      <c r="J210" s="291">
        <v>40604.805323508357</v>
      </c>
      <c r="K210" s="291">
        <v>36919.012003999997</v>
      </c>
      <c r="L210" s="291">
        <v>45697</v>
      </c>
      <c r="M210" s="291">
        <v>8434.4942574397555</v>
      </c>
      <c r="N210" s="291">
        <v>7668.8754509999999</v>
      </c>
      <c r="O210" s="291">
        <v>46202</v>
      </c>
      <c r="P210" s="291">
        <v>8099.8126838163726</v>
      </c>
      <c r="Q210" s="291">
        <v>7364.5737079999999</v>
      </c>
      <c r="R210" s="291">
        <v>91899</v>
      </c>
      <c r="S210" s="291">
        <v>16534.306941256131</v>
      </c>
      <c r="T210" s="291">
        <v>15033.449159</v>
      </c>
      <c r="U210" s="291">
        <v>155363</v>
      </c>
      <c r="V210" s="291">
        <v>34001.726342898328</v>
      </c>
      <c r="W210" s="291">
        <v>30915.309974</v>
      </c>
      <c r="X210" s="291">
        <v>110477</v>
      </c>
      <c r="Y210" s="291">
        <v>23137.38592186616</v>
      </c>
      <c r="Z210" s="291">
        <v>21037.151189</v>
      </c>
      <c r="AA210" s="291">
        <v>265840</v>
      </c>
      <c r="AB210" s="291">
        <v>57139.112264764481</v>
      </c>
      <c r="AC210" s="272">
        <v>51952.461163</v>
      </c>
    </row>
    <row r="211" spans="2:29" hidden="1" outlineLevel="1" x14ac:dyDescent="0.25">
      <c r="B211" s="288">
        <v>44835</v>
      </c>
      <c r="C211" s="291">
        <v>109393</v>
      </c>
      <c r="D211" s="291">
        <v>25380.579322318979</v>
      </c>
      <c r="E211" s="291">
        <v>23196.045528999999</v>
      </c>
      <c r="F211" s="291">
        <v>63815</v>
      </c>
      <c r="G211" s="291">
        <v>14870.13020568558</v>
      </c>
      <c r="H211" s="291">
        <v>13590.242086</v>
      </c>
      <c r="I211" s="291">
        <v>173208</v>
      </c>
      <c r="J211" s="291">
        <v>40250.709528004547</v>
      </c>
      <c r="K211" s="291">
        <v>36786.287615000001</v>
      </c>
      <c r="L211" s="291">
        <v>45739</v>
      </c>
      <c r="M211" s="291">
        <v>8381.3700441702022</v>
      </c>
      <c r="N211" s="291">
        <v>7659.9764990000003</v>
      </c>
      <c r="O211" s="291">
        <v>46381</v>
      </c>
      <c r="P211" s="291">
        <v>8073.3218547888146</v>
      </c>
      <c r="Q211" s="291">
        <v>7378.4423489999999</v>
      </c>
      <c r="R211" s="291">
        <v>92120</v>
      </c>
      <c r="S211" s="291">
        <v>16454.691898959019</v>
      </c>
      <c r="T211" s="291">
        <v>15038.418847999999</v>
      </c>
      <c r="U211" s="291">
        <v>155132</v>
      </c>
      <c r="V211" s="291">
        <v>33761.949366489178</v>
      </c>
      <c r="W211" s="291">
        <v>30856.022027999999</v>
      </c>
      <c r="X211" s="291">
        <v>110196</v>
      </c>
      <c r="Y211" s="291">
        <v>22943.452060474388</v>
      </c>
      <c r="Z211" s="291">
        <v>20968.684434999999</v>
      </c>
      <c r="AA211" s="291">
        <v>265328</v>
      </c>
      <c r="AB211" s="291">
        <v>56705.401426963574</v>
      </c>
      <c r="AC211" s="272">
        <v>51824.706463000002</v>
      </c>
    </row>
    <row r="212" spans="2:29" hidden="1" outlineLevel="1" x14ac:dyDescent="0.25">
      <c r="B212" s="288">
        <v>44866</v>
      </c>
      <c r="C212" s="291">
        <v>109031</v>
      </c>
      <c r="D212" s="291">
        <v>25067.340335962632</v>
      </c>
      <c r="E212" s="291">
        <v>23133.193734</v>
      </c>
      <c r="F212" s="291">
        <v>63526</v>
      </c>
      <c r="G212" s="291">
        <v>14679.639107135799</v>
      </c>
      <c r="H212" s="291">
        <v>13546.987069999999</v>
      </c>
      <c r="I212" s="291">
        <v>172557</v>
      </c>
      <c r="J212" s="291">
        <v>39746.979443098433</v>
      </c>
      <c r="K212" s="291">
        <v>36680.180804000003</v>
      </c>
      <c r="L212" s="291">
        <v>45910</v>
      </c>
      <c r="M212" s="291">
        <v>8316.9463688639389</v>
      </c>
      <c r="N212" s="291">
        <v>7675.2271700000001</v>
      </c>
      <c r="O212" s="291">
        <v>46666</v>
      </c>
      <c r="P212" s="291">
        <v>8033.6880727023627</v>
      </c>
      <c r="Q212" s="291">
        <v>7413.8245260000003</v>
      </c>
      <c r="R212" s="291">
        <v>92576</v>
      </c>
      <c r="S212" s="291">
        <v>16350.634441566301</v>
      </c>
      <c r="T212" s="291">
        <v>15089.051696</v>
      </c>
      <c r="U212" s="291">
        <v>154941</v>
      </c>
      <c r="V212" s="291">
        <v>33384.286704826569</v>
      </c>
      <c r="W212" s="291">
        <v>30808.420903999999</v>
      </c>
      <c r="X212" s="291">
        <v>110192</v>
      </c>
      <c r="Y212" s="291">
        <v>22713.327179838161</v>
      </c>
      <c r="Z212" s="291">
        <v>20960.811596</v>
      </c>
      <c r="AA212" s="291">
        <v>265133</v>
      </c>
      <c r="AB212" s="291">
        <v>56097.613884664737</v>
      </c>
      <c r="AC212" s="272">
        <v>51769.232500000013</v>
      </c>
    </row>
    <row r="213" spans="2:29" collapsed="1" x14ac:dyDescent="0.25">
      <c r="B213" s="288">
        <v>44896</v>
      </c>
      <c r="C213" s="291">
        <v>108989</v>
      </c>
      <c r="D213" s="291">
        <v>25003.837187970352</v>
      </c>
      <c r="E213" s="291">
        <v>23140.037882000001</v>
      </c>
      <c r="F213" s="291">
        <v>63190</v>
      </c>
      <c r="G213" s="291">
        <v>14586.253841531199</v>
      </c>
      <c r="H213" s="291">
        <v>13498.986731999999</v>
      </c>
      <c r="I213" s="291">
        <v>172179</v>
      </c>
      <c r="J213" s="291">
        <v>39590.091029501556</v>
      </c>
      <c r="K213" s="291">
        <v>36639.024614000002</v>
      </c>
      <c r="L213" s="291">
        <v>45881</v>
      </c>
      <c r="M213" s="291">
        <v>8266.1138049619203</v>
      </c>
      <c r="N213" s="291">
        <v>7649.9532909999998</v>
      </c>
      <c r="O213" s="291">
        <v>46817</v>
      </c>
      <c r="P213" s="291">
        <v>8019.5903971942689</v>
      </c>
      <c r="Q213" s="291">
        <v>7421.8058689999998</v>
      </c>
      <c r="R213" s="291">
        <v>92698</v>
      </c>
      <c r="S213" s="291">
        <v>16285.70420215619</v>
      </c>
      <c r="T213" s="291">
        <v>15071.75916</v>
      </c>
      <c r="U213" s="291">
        <v>154870</v>
      </c>
      <c r="V213" s="291">
        <v>33269.950992932267</v>
      </c>
      <c r="W213" s="291">
        <v>30789.991172999999</v>
      </c>
      <c r="X213" s="291">
        <v>110007</v>
      </c>
      <c r="Y213" s="291">
        <v>22605.844238725469</v>
      </c>
      <c r="Z213" s="291">
        <v>20920.792601000001</v>
      </c>
      <c r="AA213" s="291">
        <v>264877</v>
      </c>
      <c r="AB213" s="291">
        <v>55875.795231657743</v>
      </c>
      <c r="AC213" s="272">
        <v>51710.783774000003</v>
      </c>
    </row>
    <row r="214" spans="2:29" hidden="1" outlineLevel="1" x14ac:dyDescent="0.25">
      <c r="B214" s="288">
        <v>44927</v>
      </c>
      <c r="C214" s="291">
        <v>108797</v>
      </c>
      <c r="D214" s="291">
        <v>24774.264674915659</v>
      </c>
      <c r="E214" s="291">
        <v>23112.169975000001</v>
      </c>
      <c r="F214" s="291">
        <v>62891</v>
      </c>
      <c r="G214" s="291">
        <v>14418.17060684189</v>
      </c>
      <c r="H214" s="291">
        <v>13450.861778</v>
      </c>
      <c r="I214" s="291">
        <v>171688</v>
      </c>
      <c r="J214" s="291">
        <v>39192.435281757549</v>
      </c>
      <c r="K214" s="291">
        <v>36563.031753000003</v>
      </c>
      <c r="L214" s="291">
        <v>46104</v>
      </c>
      <c r="M214" s="291">
        <v>8218.6633862645049</v>
      </c>
      <c r="N214" s="291">
        <v>7667.2768150000002</v>
      </c>
      <c r="O214" s="291">
        <v>47256</v>
      </c>
      <c r="P214" s="291">
        <v>8011.2885716612554</v>
      </c>
      <c r="Q214" s="291">
        <v>7473.814687</v>
      </c>
      <c r="R214" s="291">
        <v>93360</v>
      </c>
      <c r="S214" s="291">
        <v>16229.951957925759</v>
      </c>
      <c r="T214" s="291">
        <v>15141.091501999999</v>
      </c>
      <c r="U214" s="291">
        <v>154901</v>
      </c>
      <c r="V214" s="291">
        <v>32992.928061180159</v>
      </c>
      <c r="W214" s="291">
        <v>30779.446790000002</v>
      </c>
      <c r="X214" s="291">
        <v>110147</v>
      </c>
      <c r="Y214" s="291">
        <v>22429.459178503141</v>
      </c>
      <c r="Z214" s="291">
        <v>20924.676465</v>
      </c>
      <c r="AA214" s="291">
        <v>265048</v>
      </c>
      <c r="AB214" s="291">
        <v>55422.38723968331</v>
      </c>
      <c r="AC214" s="272">
        <v>51704.123254999999</v>
      </c>
    </row>
    <row r="215" spans="2:29" hidden="1" outlineLevel="1" x14ac:dyDescent="0.25">
      <c r="B215" s="288">
        <v>44958</v>
      </c>
      <c r="C215" s="291">
        <v>108645</v>
      </c>
      <c r="D215" s="291">
        <v>24693.733353852011</v>
      </c>
      <c r="E215" s="291">
        <v>23098.112738</v>
      </c>
      <c r="F215" s="291">
        <v>62678</v>
      </c>
      <c r="G215" s="291">
        <v>14347.79682857194</v>
      </c>
      <c r="H215" s="291">
        <v>13420.693579999999</v>
      </c>
      <c r="I215" s="291">
        <v>171323</v>
      </c>
      <c r="J215" s="291">
        <v>39041.530182423972</v>
      </c>
      <c r="K215" s="291">
        <v>36518.806318000003</v>
      </c>
      <c r="L215" s="291">
        <v>46210</v>
      </c>
      <c r="M215" s="291">
        <v>8806.7329291085953</v>
      </c>
      <c r="N215" s="291">
        <v>8237.6733860000004</v>
      </c>
      <c r="O215" s="291">
        <v>47542</v>
      </c>
      <c r="P215" s="291">
        <v>8634.233940200671</v>
      </c>
      <c r="Q215" s="291">
        <v>8076.3206639999999</v>
      </c>
      <c r="R215" s="291">
        <v>93752</v>
      </c>
      <c r="S215" s="291">
        <v>17440.966869309261</v>
      </c>
      <c r="T215" s="291">
        <v>16313.994049999999</v>
      </c>
      <c r="U215" s="291">
        <v>154855</v>
      </c>
      <c r="V215" s="291">
        <v>33500.46628296061</v>
      </c>
      <c r="W215" s="291">
        <v>31335.786123999998</v>
      </c>
      <c r="X215" s="291">
        <v>110220</v>
      </c>
      <c r="Y215" s="291">
        <v>22982.03076877262</v>
      </c>
      <c r="Z215" s="291">
        <v>21497.014244000002</v>
      </c>
      <c r="AA215" s="291">
        <v>265075</v>
      </c>
      <c r="AB215" s="291">
        <v>56482.497051733233</v>
      </c>
      <c r="AC215" s="272">
        <v>52832.800367999997</v>
      </c>
    </row>
    <row r="216" spans="2:29" hidden="1" outlineLevel="1" x14ac:dyDescent="0.25">
      <c r="B216" s="288">
        <v>44986</v>
      </c>
      <c r="C216" s="291">
        <v>108598</v>
      </c>
      <c r="D216" s="291">
        <v>24517.54519738087</v>
      </c>
      <c r="E216" s="291">
        <v>23099.6816</v>
      </c>
      <c r="F216" s="291">
        <v>62593</v>
      </c>
      <c r="G216" s="291">
        <v>14245.62802306165</v>
      </c>
      <c r="H216" s="291">
        <v>13421.795244000001</v>
      </c>
      <c r="I216" s="291">
        <v>171191</v>
      </c>
      <c r="J216" s="291">
        <v>38763.173220442521</v>
      </c>
      <c r="K216" s="291">
        <v>36521.476843999997</v>
      </c>
      <c r="L216" s="291">
        <v>46381</v>
      </c>
      <c r="M216" s="291">
        <v>8767.4909078093515</v>
      </c>
      <c r="N216" s="291">
        <v>8260.4619170000005</v>
      </c>
      <c r="O216" s="291">
        <v>47964</v>
      </c>
      <c r="P216" s="291">
        <v>8632.5279586189827</v>
      </c>
      <c r="Q216" s="291">
        <v>8133.3039520000002</v>
      </c>
      <c r="R216" s="291">
        <v>94345</v>
      </c>
      <c r="S216" s="291">
        <v>17400.018866428331</v>
      </c>
      <c r="T216" s="291">
        <v>16393.765868999999</v>
      </c>
      <c r="U216" s="291">
        <v>154979</v>
      </c>
      <c r="V216" s="291">
        <v>33285.036105190222</v>
      </c>
      <c r="W216" s="291">
        <v>31360.143517</v>
      </c>
      <c r="X216" s="291">
        <v>110557</v>
      </c>
      <c r="Y216" s="291">
        <v>22878.15598168064</v>
      </c>
      <c r="Z216" s="291">
        <v>21555.099195999999</v>
      </c>
      <c r="AA216" s="291">
        <v>265536</v>
      </c>
      <c r="AB216" s="291">
        <v>56163.192086870848</v>
      </c>
      <c r="AC216" s="272">
        <v>52915.242713</v>
      </c>
    </row>
    <row r="217" spans="2:29" hidden="1" outlineLevel="1" x14ac:dyDescent="0.25">
      <c r="B217" s="288">
        <v>45017</v>
      </c>
      <c r="C217" s="291">
        <v>108605</v>
      </c>
      <c r="D217" s="291">
        <v>24480.554921692848</v>
      </c>
      <c r="E217" s="291">
        <v>23125.421499</v>
      </c>
      <c r="F217" s="291">
        <v>62459</v>
      </c>
      <c r="G217" s="291">
        <v>14200.84892310935</v>
      </c>
      <c r="H217" s="291">
        <v>13414.753793</v>
      </c>
      <c r="I217" s="291">
        <v>171064</v>
      </c>
      <c r="J217" s="291">
        <v>38681.403844802197</v>
      </c>
      <c r="K217" s="291">
        <v>36540.175292</v>
      </c>
      <c r="L217" s="291">
        <v>46538</v>
      </c>
      <c r="M217" s="291">
        <v>8771.4667837384532</v>
      </c>
      <c r="N217" s="291">
        <v>8285.9178310000007</v>
      </c>
      <c r="O217" s="291">
        <v>48252</v>
      </c>
      <c r="P217" s="291">
        <v>8661.4533815634877</v>
      </c>
      <c r="Q217" s="291">
        <v>8181.9942760000004</v>
      </c>
      <c r="R217" s="291">
        <v>94790</v>
      </c>
      <c r="S217" s="291">
        <v>17432.920165301941</v>
      </c>
      <c r="T217" s="291">
        <v>16467.912107</v>
      </c>
      <c r="U217" s="291">
        <v>155143</v>
      </c>
      <c r="V217" s="291">
        <v>33252.021705431303</v>
      </c>
      <c r="W217" s="291">
        <v>31411.339329999999</v>
      </c>
      <c r="X217" s="291">
        <v>110711</v>
      </c>
      <c r="Y217" s="291">
        <v>22862.302304672841</v>
      </c>
      <c r="Z217" s="291">
        <v>21596.748069000001</v>
      </c>
      <c r="AA217" s="291">
        <v>265854</v>
      </c>
      <c r="AB217" s="291">
        <v>56114.324010104137</v>
      </c>
      <c r="AC217" s="272">
        <v>53008.087398999996</v>
      </c>
    </row>
    <row r="218" spans="2:29" hidden="1" outlineLevel="1" x14ac:dyDescent="0.25">
      <c r="B218" s="288">
        <v>45047</v>
      </c>
      <c r="C218" s="291">
        <v>108135</v>
      </c>
      <c r="D218" s="291">
        <v>24310.018602404969</v>
      </c>
      <c r="E218" s="291">
        <v>23038.162154000001</v>
      </c>
      <c r="F218" s="291">
        <v>62137</v>
      </c>
      <c r="G218" s="291">
        <v>14047.344188905599</v>
      </c>
      <c r="H218" s="291">
        <v>13312.412407</v>
      </c>
      <c r="I218" s="291">
        <v>170272</v>
      </c>
      <c r="J218" s="291">
        <v>38357.362791310567</v>
      </c>
      <c r="K218" s="291">
        <v>36350.574561000001</v>
      </c>
      <c r="L218" s="291">
        <v>46775</v>
      </c>
      <c r="M218" s="291">
        <v>8764.4801640755213</v>
      </c>
      <c r="N218" s="291">
        <v>8305.9383259999995</v>
      </c>
      <c r="O218" s="291">
        <v>48540</v>
      </c>
      <c r="P218" s="291">
        <v>8658.6792431922458</v>
      </c>
      <c r="Q218" s="291">
        <v>8205.6727190000001</v>
      </c>
      <c r="R218" s="291">
        <v>95315</v>
      </c>
      <c r="S218" s="291">
        <v>17423.159407267769</v>
      </c>
      <c r="T218" s="291">
        <v>16511.611045000001</v>
      </c>
      <c r="U218" s="291">
        <v>154910</v>
      </c>
      <c r="V218" s="291">
        <v>33074.498766480487</v>
      </c>
      <c r="W218" s="291">
        <v>31344.100480000001</v>
      </c>
      <c r="X218" s="291">
        <v>110677</v>
      </c>
      <c r="Y218" s="291">
        <v>22706.023432097842</v>
      </c>
      <c r="Z218" s="291">
        <v>21518.085126000002</v>
      </c>
      <c r="AA218" s="291">
        <v>265587</v>
      </c>
      <c r="AB218" s="291">
        <v>55780.522198578343</v>
      </c>
      <c r="AC218" s="272">
        <v>52862.185605999999</v>
      </c>
    </row>
    <row r="219" spans="2:29" hidden="1" outlineLevel="1" x14ac:dyDescent="0.25">
      <c r="B219" s="288">
        <v>45078</v>
      </c>
      <c r="C219" s="291">
        <v>107841</v>
      </c>
      <c r="D219" s="291">
        <v>26885.045009885871</v>
      </c>
      <c r="E219" s="291">
        <v>25368.465981000001</v>
      </c>
      <c r="F219" s="291">
        <v>61932</v>
      </c>
      <c r="G219" s="291">
        <v>15624.789692224491</v>
      </c>
      <c r="H219" s="291">
        <v>14743.399002</v>
      </c>
      <c r="I219" s="291">
        <v>169773</v>
      </c>
      <c r="J219" s="291">
        <v>42509.834702110362</v>
      </c>
      <c r="K219" s="291">
        <v>40111.864982999999</v>
      </c>
      <c r="L219" s="291">
        <v>46987</v>
      </c>
      <c r="M219" s="291">
        <v>8821.2376373041952</v>
      </c>
      <c r="N219" s="291">
        <v>8323.6337089999997</v>
      </c>
      <c r="O219" s="291">
        <v>48880</v>
      </c>
      <c r="P219" s="291">
        <v>8728.2204857922188</v>
      </c>
      <c r="Q219" s="291">
        <v>8235.8636330000008</v>
      </c>
      <c r="R219" s="291">
        <v>95867</v>
      </c>
      <c r="S219" s="291">
        <v>17549.45812309641</v>
      </c>
      <c r="T219" s="291">
        <v>16559.497341999999</v>
      </c>
      <c r="U219" s="291">
        <v>154828</v>
      </c>
      <c r="V219" s="291">
        <v>35706.28264719007</v>
      </c>
      <c r="W219" s="291">
        <v>33692.099690000003</v>
      </c>
      <c r="X219" s="291">
        <v>110812</v>
      </c>
      <c r="Y219" s="291">
        <v>24353.01017801671</v>
      </c>
      <c r="Z219" s="291">
        <v>22979.262634999999</v>
      </c>
      <c r="AA219" s="291">
        <v>265640</v>
      </c>
      <c r="AB219" s="291">
        <v>60059.292825206772</v>
      </c>
      <c r="AC219" s="272">
        <v>56671.362324999987</v>
      </c>
    </row>
    <row r="220" spans="2:29" hidden="1" outlineLevel="1" x14ac:dyDescent="0.25">
      <c r="B220" s="288">
        <v>45108</v>
      </c>
      <c r="C220" s="291">
        <v>107603</v>
      </c>
      <c r="D220" s="291">
        <v>26811.498387100179</v>
      </c>
      <c r="E220" s="291">
        <v>25329.299515999999</v>
      </c>
      <c r="F220" s="291">
        <v>61709</v>
      </c>
      <c r="G220" s="291">
        <v>15568.59931193221</v>
      </c>
      <c r="H220" s="291">
        <v>14707.932742999999</v>
      </c>
      <c r="I220" s="291">
        <v>169312</v>
      </c>
      <c r="J220" s="291">
        <v>42380.097699032391</v>
      </c>
      <c r="K220" s="291">
        <v>40037.232258999997</v>
      </c>
      <c r="L220" s="291">
        <v>47071</v>
      </c>
      <c r="M220" s="291">
        <v>8820.7256578429915</v>
      </c>
      <c r="N220" s="291">
        <v>8333.0964540000004</v>
      </c>
      <c r="O220" s="291">
        <v>49165</v>
      </c>
      <c r="P220" s="291">
        <v>8754.016218649218</v>
      </c>
      <c r="Q220" s="291">
        <v>8270.0748600000006</v>
      </c>
      <c r="R220" s="291">
        <v>96236</v>
      </c>
      <c r="S220" s="291">
        <v>17574.741876492211</v>
      </c>
      <c r="T220" s="291">
        <v>16603.171313999999</v>
      </c>
      <c r="U220" s="291">
        <v>154674</v>
      </c>
      <c r="V220" s="291">
        <v>35632.22404494317</v>
      </c>
      <c r="W220" s="291">
        <v>33662.395969999998</v>
      </c>
      <c r="X220" s="291">
        <v>110874</v>
      </c>
      <c r="Y220" s="291">
        <v>24322.615530581421</v>
      </c>
      <c r="Z220" s="291">
        <v>22978.007602999998</v>
      </c>
      <c r="AA220" s="291">
        <v>265548</v>
      </c>
      <c r="AB220" s="291">
        <v>59954.839575524602</v>
      </c>
      <c r="AC220" s="272">
        <v>56640.403573000003</v>
      </c>
    </row>
    <row r="221" spans="2:29" hidden="1" outlineLevel="1" x14ac:dyDescent="0.25">
      <c r="B221" s="288">
        <v>45139</v>
      </c>
      <c r="C221" s="291">
        <v>107495</v>
      </c>
      <c r="D221" s="291">
        <v>26778.926393328631</v>
      </c>
      <c r="E221" s="291">
        <v>25328.349484999999</v>
      </c>
      <c r="F221" s="291">
        <v>61425</v>
      </c>
      <c r="G221" s="291">
        <v>15510.932146650641</v>
      </c>
      <c r="H221" s="291">
        <v>14670.726693000001</v>
      </c>
      <c r="I221" s="291">
        <v>168920</v>
      </c>
      <c r="J221" s="291">
        <v>42289.858539979279</v>
      </c>
      <c r="K221" s="291">
        <v>39999.076178000003</v>
      </c>
      <c r="L221" s="291">
        <v>47164</v>
      </c>
      <c r="M221" s="291">
        <v>8825.0617938168543</v>
      </c>
      <c r="N221" s="291">
        <v>8347.0205659999992</v>
      </c>
      <c r="O221" s="291">
        <v>49448</v>
      </c>
      <c r="P221" s="291">
        <v>8788.0477922312457</v>
      </c>
      <c r="Q221" s="291">
        <v>8312.0115609999993</v>
      </c>
      <c r="R221" s="291">
        <v>96612</v>
      </c>
      <c r="S221" s="291">
        <v>17613.1095860481</v>
      </c>
      <c r="T221" s="291">
        <v>16659.032126999999</v>
      </c>
      <c r="U221" s="291">
        <v>154659</v>
      </c>
      <c r="V221" s="291">
        <v>35603.988187145493</v>
      </c>
      <c r="W221" s="291">
        <v>33675.370050999998</v>
      </c>
      <c r="X221" s="291">
        <v>110873</v>
      </c>
      <c r="Y221" s="291">
        <v>24298.97993888189</v>
      </c>
      <c r="Z221" s="291">
        <v>22982.738254</v>
      </c>
      <c r="AA221" s="291">
        <v>265532</v>
      </c>
      <c r="AB221" s="291">
        <v>59902.968126027379</v>
      </c>
      <c r="AC221" s="272">
        <v>56658.108305000002</v>
      </c>
    </row>
    <row r="222" spans="2:29" hidden="1" outlineLevel="1" x14ac:dyDescent="0.25">
      <c r="B222" s="288">
        <v>45170</v>
      </c>
      <c r="C222" s="291">
        <v>107346</v>
      </c>
      <c r="D222" s="291">
        <v>26572.791942012111</v>
      </c>
      <c r="E222" s="291">
        <v>25293.121417999999</v>
      </c>
      <c r="F222" s="291">
        <v>61168</v>
      </c>
      <c r="G222" s="291">
        <v>15359.021355048269</v>
      </c>
      <c r="H222" s="291">
        <v>14619.374314999999</v>
      </c>
      <c r="I222" s="291">
        <v>168514</v>
      </c>
      <c r="J222" s="291">
        <v>41931.813297060376</v>
      </c>
      <c r="K222" s="291">
        <v>39912.495733000003</v>
      </c>
      <c r="L222" s="291">
        <v>47248</v>
      </c>
      <c r="M222" s="291">
        <v>8771.7720849828947</v>
      </c>
      <c r="N222" s="291">
        <v>8349.348344</v>
      </c>
      <c r="O222" s="291">
        <v>49763</v>
      </c>
      <c r="P222" s="291">
        <v>8766.5468956385594</v>
      </c>
      <c r="Q222" s="291">
        <v>8344.374785</v>
      </c>
      <c r="R222" s="291">
        <v>97011</v>
      </c>
      <c r="S222" s="291">
        <v>17538.31898062145</v>
      </c>
      <c r="T222" s="291">
        <v>16693.723129000002</v>
      </c>
      <c r="U222" s="291">
        <v>154594</v>
      </c>
      <c r="V222" s="291">
        <v>35344.564026995009</v>
      </c>
      <c r="W222" s="291">
        <v>33642.469762000001</v>
      </c>
      <c r="X222" s="291">
        <v>110931</v>
      </c>
      <c r="Y222" s="291">
        <v>24125.568250686829</v>
      </c>
      <c r="Z222" s="291">
        <v>22963.749100000001</v>
      </c>
      <c r="AA222" s="291">
        <v>265525</v>
      </c>
      <c r="AB222" s="291">
        <v>59470.132277681842</v>
      </c>
      <c r="AC222" s="272">
        <v>56606.218862000009</v>
      </c>
    </row>
    <row r="223" spans="2:29" hidden="1" outlineLevel="1" x14ac:dyDescent="0.25">
      <c r="B223" s="288">
        <v>45200</v>
      </c>
      <c r="C223" s="291">
        <v>106548</v>
      </c>
      <c r="D223" s="291">
        <v>26369.515795998559</v>
      </c>
      <c r="E223" s="291">
        <v>25173.157954999999</v>
      </c>
      <c r="F223" s="291">
        <v>60882</v>
      </c>
      <c r="G223" s="291">
        <v>15270.86065545167</v>
      </c>
      <c r="H223" s="291">
        <v>14578.037396</v>
      </c>
      <c r="I223" s="291">
        <v>167430</v>
      </c>
      <c r="J223" s="291">
        <v>41640.376451450233</v>
      </c>
      <c r="K223" s="291">
        <v>39751.195351000002</v>
      </c>
      <c r="L223" s="291">
        <v>47288</v>
      </c>
      <c r="M223" s="291">
        <v>8744.7165028693034</v>
      </c>
      <c r="N223" s="291">
        <v>8347.9776989999991</v>
      </c>
      <c r="O223" s="291">
        <v>49876</v>
      </c>
      <c r="P223" s="291">
        <v>8749.8525270079936</v>
      </c>
      <c r="Q223" s="291">
        <v>8352.8807070000003</v>
      </c>
      <c r="R223" s="291">
        <v>97164</v>
      </c>
      <c r="S223" s="291">
        <v>17494.569029877301</v>
      </c>
      <c r="T223" s="291">
        <v>16700.858405999999</v>
      </c>
      <c r="U223" s="291">
        <v>153836</v>
      </c>
      <c r="V223" s="291">
        <v>35114.232298867857</v>
      </c>
      <c r="W223" s="291">
        <v>33521.135653999998</v>
      </c>
      <c r="X223" s="291">
        <v>110758</v>
      </c>
      <c r="Y223" s="291">
        <v>24020.713182459662</v>
      </c>
      <c r="Z223" s="291">
        <v>22930.918103</v>
      </c>
      <c r="AA223" s="291">
        <v>264594</v>
      </c>
      <c r="AB223" s="291">
        <v>59134.94548132753</v>
      </c>
      <c r="AC223" s="272">
        <v>56452.053757000001</v>
      </c>
    </row>
    <row r="224" spans="2:29" hidden="1" outlineLevel="1" x14ac:dyDescent="0.25">
      <c r="B224" s="288">
        <v>45231</v>
      </c>
      <c r="C224" s="291">
        <v>106386</v>
      </c>
      <c r="D224" s="291">
        <v>26125.90696099044</v>
      </c>
      <c r="E224" s="291">
        <v>25126.472483000001</v>
      </c>
      <c r="F224" s="291">
        <v>60624</v>
      </c>
      <c r="G224" s="291">
        <v>15094.708116151471</v>
      </c>
      <c r="H224" s="291">
        <v>14517.267044</v>
      </c>
      <c r="I224" s="291">
        <v>167010</v>
      </c>
      <c r="J224" s="291">
        <v>41220.615077141912</v>
      </c>
      <c r="K224" s="291">
        <v>39643.739526999998</v>
      </c>
      <c r="L224" s="291">
        <v>47294</v>
      </c>
      <c r="M224" s="291">
        <v>8665.6082402111333</v>
      </c>
      <c r="N224" s="291">
        <v>8334.1094080000003</v>
      </c>
      <c r="O224" s="291">
        <v>49989</v>
      </c>
      <c r="P224" s="291">
        <v>8688.6373875844838</v>
      </c>
      <c r="Q224" s="291">
        <v>8356.2575859999997</v>
      </c>
      <c r="R224" s="291">
        <v>97283</v>
      </c>
      <c r="S224" s="291">
        <v>17354.245627795619</v>
      </c>
      <c r="T224" s="291">
        <v>16690.366994</v>
      </c>
      <c r="U224" s="291">
        <v>153680</v>
      </c>
      <c r="V224" s="291">
        <v>34791.515201201568</v>
      </c>
      <c r="W224" s="291">
        <v>33460.581891000002</v>
      </c>
      <c r="X224" s="291">
        <v>110613</v>
      </c>
      <c r="Y224" s="291">
        <v>23783.345503735949</v>
      </c>
      <c r="Z224" s="291">
        <v>22873.52463</v>
      </c>
      <c r="AA224" s="291">
        <v>264293</v>
      </c>
      <c r="AB224" s="291">
        <v>58574.86070493752</v>
      </c>
      <c r="AC224" s="272">
        <v>56334.106520999987</v>
      </c>
    </row>
    <row r="225" spans="2:29" collapsed="1" x14ac:dyDescent="0.25">
      <c r="B225" s="288">
        <v>45261</v>
      </c>
      <c r="C225" s="291">
        <v>105880</v>
      </c>
      <c r="D225" s="291">
        <v>26172.812001841819</v>
      </c>
      <c r="E225" s="291">
        <v>25039.244064999999</v>
      </c>
      <c r="F225" s="291">
        <v>60307</v>
      </c>
      <c r="G225" s="291">
        <v>15104.540661688819</v>
      </c>
      <c r="H225" s="291">
        <v>14450.349473</v>
      </c>
      <c r="I225" s="291">
        <v>166187</v>
      </c>
      <c r="J225" s="291">
        <v>41277.352663530648</v>
      </c>
      <c r="K225" s="291">
        <v>39489.593538000001</v>
      </c>
      <c r="L225" s="291">
        <v>47405</v>
      </c>
      <c r="M225" s="291">
        <v>8716.6578939121646</v>
      </c>
      <c r="N225" s="291">
        <v>8339.1316310000002</v>
      </c>
      <c r="O225" s="291">
        <v>50164</v>
      </c>
      <c r="P225" s="291">
        <v>8743.8149838063691</v>
      </c>
      <c r="Q225" s="291">
        <v>8365.1125229999998</v>
      </c>
      <c r="R225" s="291">
        <v>97569</v>
      </c>
      <c r="S225" s="291">
        <v>17460.47287771853</v>
      </c>
      <c r="T225" s="291">
        <v>16704.244154</v>
      </c>
      <c r="U225" s="291">
        <v>153285</v>
      </c>
      <c r="V225" s="291">
        <v>34889.46989575398</v>
      </c>
      <c r="W225" s="291">
        <v>33378.375696000003</v>
      </c>
      <c r="X225" s="291">
        <v>110471</v>
      </c>
      <c r="Y225" s="291">
        <v>23848.35564549519</v>
      </c>
      <c r="Z225" s="291">
        <v>22815.461996000002</v>
      </c>
      <c r="AA225" s="291">
        <v>263756</v>
      </c>
      <c r="AB225" s="291">
        <v>58737.825541249193</v>
      </c>
      <c r="AC225" s="272">
        <v>56193.837692000001</v>
      </c>
    </row>
    <row r="226" spans="2:29" outlineLevel="1" x14ac:dyDescent="0.25">
      <c r="B226" s="288">
        <v>45292</v>
      </c>
      <c r="C226" s="291">
        <v>105730</v>
      </c>
      <c r="D226" s="291">
        <v>25971.583252172</v>
      </c>
      <c r="E226" s="291">
        <v>25012.84159</v>
      </c>
      <c r="F226" s="291">
        <v>60078</v>
      </c>
      <c r="G226" s="291">
        <v>14962.453776072951</v>
      </c>
      <c r="H226" s="291">
        <v>14410.114411</v>
      </c>
      <c r="I226" s="291">
        <v>165808</v>
      </c>
      <c r="J226" s="291">
        <v>40934.037028244937</v>
      </c>
      <c r="K226" s="291">
        <v>39422.956000999999</v>
      </c>
      <c r="L226" s="291">
        <v>47428</v>
      </c>
      <c r="M226" s="291">
        <v>8650.4403660798907</v>
      </c>
      <c r="N226" s="291">
        <v>8331.1091379999998</v>
      </c>
      <c r="O226" s="291">
        <v>50273</v>
      </c>
      <c r="P226" s="291">
        <v>8696.2708152884097</v>
      </c>
      <c r="Q226" s="291">
        <v>8375.2477550000003</v>
      </c>
      <c r="R226" s="291">
        <v>97701</v>
      </c>
      <c r="S226" s="291">
        <v>17346.7111813683</v>
      </c>
      <c r="T226" s="291">
        <v>16706.356893</v>
      </c>
      <c r="U226" s="291">
        <v>153158</v>
      </c>
      <c r="V226" s="291">
        <v>34622.023618251893</v>
      </c>
      <c r="W226" s="291">
        <v>33343.950728000003</v>
      </c>
      <c r="X226" s="291">
        <v>110351</v>
      </c>
      <c r="Y226" s="291">
        <v>23658.724591361359</v>
      </c>
      <c r="Z226" s="291">
        <v>22785.362165999999</v>
      </c>
      <c r="AA226" s="291">
        <v>263509</v>
      </c>
      <c r="AB226" s="291">
        <v>58280.748209613237</v>
      </c>
      <c r="AC226" s="272">
        <v>56129.312894000002</v>
      </c>
    </row>
    <row r="227" spans="2:29" outlineLevel="1" x14ac:dyDescent="0.25">
      <c r="B227" s="288">
        <v>45323</v>
      </c>
      <c r="C227" s="291">
        <v>105280</v>
      </c>
      <c r="D227" s="291">
        <v>25740.450708205019</v>
      </c>
      <c r="E227" s="291">
        <v>24935.945982000001</v>
      </c>
      <c r="F227" s="291">
        <v>59843</v>
      </c>
      <c r="G227" s="291">
        <v>14833.82226936175</v>
      </c>
      <c r="H227" s="291">
        <v>14370.198681</v>
      </c>
      <c r="I227" s="291">
        <v>165123</v>
      </c>
      <c r="J227" s="291">
        <v>40574.272977566769</v>
      </c>
      <c r="K227" s="291">
        <v>39306.144662999999</v>
      </c>
      <c r="L227" s="291">
        <v>47482</v>
      </c>
      <c r="M227" s="291">
        <v>8998.7035969903845</v>
      </c>
      <c r="N227" s="291">
        <v>8717.4536819999994</v>
      </c>
      <c r="O227" s="291">
        <v>50386</v>
      </c>
      <c r="P227" s="291">
        <v>9071.1651965166311</v>
      </c>
      <c r="Q227" s="291">
        <v>8787.6505309999993</v>
      </c>
      <c r="R227" s="291">
        <v>97868</v>
      </c>
      <c r="S227" s="291">
        <v>18069.868793507019</v>
      </c>
      <c r="T227" s="291">
        <v>17505.104212999999</v>
      </c>
      <c r="U227" s="291">
        <v>152762</v>
      </c>
      <c r="V227" s="291">
        <v>34739.154305195407</v>
      </c>
      <c r="W227" s="291">
        <v>33653.399663999997</v>
      </c>
      <c r="X227" s="291">
        <v>110229</v>
      </c>
      <c r="Y227" s="291">
        <v>23904.987465878381</v>
      </c>
      <c r="Z227" s="291">
        <v>23157.849212000001</v>
      </c>
      <c r="AA227" s="291">
        <v>262991</v>
      </c>
      <c r="AB227" s="291">
        <v>58644.141771073788</v>
      </c>
      <c r="AC227" s="272">
        <v>56811.248875999998</v>
      </c>
    </row>
    <row r="228" spans="2:29" outlineLevel="1" x14ac:dyDescent="0.25">
      <c r="B228" s="288">
        <v>45352</v>
      </c>
      <c r="C228" s="291">
        <v>105111</v>
      </c>
      <c r="D228" s="291">
        <v>25605.79981474064</v>
      </c>
      <c r="E228" s="291">
        <v>24899.324678000001</v>
      </c>
      <c r="F228" s="291">
        <v>59586</v>
      </c>
      <c r="G228" s="291">
        <v>14725.935041848639</v>
      </c>
      <c r="H228" s="291">
        <v>14319.640099</v>
      </c>
      <c r="I228" s="291">
        <v>164697</v>
      </c>
      <c r="J228" s="291">
        <v>40331.734856589283</v>
      </c>
      <c r="K228" s="291">
        <v>39218.964777000001</v>
      </c>
      <c r="L228" s="291">
        <v>47562</v>
      </c>
      <c r="M228" s="291">
        <v>8961.3993559037226</v>
      </c>
      <c r="N228" s="291">
        <v>8714.1504559999994</v>
      </c>
      <c r="O228" s="291">
        <v>50629</v>
      </c>
      <c r="P228" s="291">
        <v>9051.5336512551658</v>
      </c>
      <c r="Q228" s="291">
        <v>8801.7979070000001</v>
      </c>
      <c r="R228" s="291">
        <v>98191</v>
      </c>
      <c r="S228" s="291">
        <v>18012.933007158888</v>
      </c>
      <c r="T228" s="291">
        <v>17515.948363</v>
      </c>
      <c r="U228" s="291">
        <v>152673</v>
      </c>
      <c r="V228" s="291">
        <v>34567.199170644373</v>
      </c>
      <c r="W228" s="291">
        <v>33613.475134</v>
      </c>
      <c r="X228" s="291">
        <v>110215</v>
      </c>
      <c r="Y228" s="291">
        <v>23777.468693103809</v>
      </c>
      <c r="Z228" s="291">
        <v>23121.438006</v>
      </c>
      <c r="AA228" s="291">
        <v>262888</v>
      </c>
      <c r="AB228" s="291">
        <v>58344.667863748167</v>
      </c>
      <c r="AC228" s="272">
        <v>56734.913139999997</v>
      </c>
    </row>
    <row r="229" spans="2:29" outlineLevel="1" x14ac:dyDescent="0.25">
      <c r="B229" s="288">
        <v>45383</v>
      </c>
      <c r="C229" s="291">
        <v>104642</v>
      </c>
      <c r="D229" s="291">
        <v>25359.057275655021</v>
      </c>
      <c r="E229" s="291">
        <v>24789.446219000001</v>
      </c>
      <c r="F229" s="291">
        <v>59125</v>
      </c>
      <c r="G229" s="291">
        <v>14539.67381954451</v>
      </c>
      <c r="H229" s="291">
        <v>14213.086010000001</v>
      </c>
      <c r="I229" s="291">
        <v>163767</v>
      </c>
      <c r="J229" s="291">
        <v>39898.731095199517</v>
      </c>
      <c r="K229" s="291">
        <v>39002.532228999997</v>
      </c>
      <c r="L229" s="291">
        <v>47629</v>
      </c>
      <c r="M229" s="291">
        <v>8908.606356925171</v>
      </c>
      <c r="N229" s="291">
        <v>8708.5026770000004</v>
      </c>
      <c r="O229" s="291">
        <v>50788</v>
      </c>
      <c r="P229" s="291">
        <v>9020.1443687672818</v>
      </c>
      <c r="Q229" s="291">
        <v>8817.5353400000004</v>
      </c>
      <c r="R229" s="291">
        <v>98417</v>
      </c>
      <c r="S229" s="291">
        <v>17928.750725692451</v>
      </c>
      <c r="T229" s="291">
        <v>17526.038016999999</v>
      </c>
      <c r="U229" s="291">
        <v>152271</v>
      </c>
      <c r="V229" s="291">
        <v>34267.663632580188</v>
      </c>
      <c r="W229" s="291">
        <v>33497.948896000002</v>
      </c>
      <c r="X229" s="291">
        <v>109913</v>
      </c>
      <c r="Y229" s="291">
        <v>23559.81818831179</v>
      </c>
      <c r="Z229" s="291">
        <v>23030.621350000001</v>
      </c>
      <c r="AA229" s="291">
        <v>262184</v>
      </c>
      <c r="AB229" s="291">
        <v>57827.481820891982</v>
      </c>
      <c r="AC229" s="272">
        <v>56528.570246000003</v>
      </c>
    </row>
    <row r="230" spans="2:29" outlineLevel="1" x14ac:dyDescent="0.25">
      <c r="B230" s="288">
        <v>45413</v>
      </c>
      <c r="C230" s="291">
        <v>104352</v>
      </c>
      <c r="D230" s="291">
        <v>25230.77749462827</v>
      </c>
      <c r="E230" s="291">
        <v>24729.034017999998</v>
      </c>
      <c r="F230" s="291">
        <v>58884</v>
      </c>
      <c r="G230" s="291">
        <v>14448.30693814012</v>
      </c>
      <c r="H230" s="291">
        <v>14160.985481</v>
      </c>
      <c r="I230" s="291">
        <v>163236</v>
      </c>
      <c r="J230" s="291">
        <v>39679.084432768403</v>
      </c>
      <c r="K230" s="291">
        <v>38890.019499000002</v>
      </c>
      <c r="L230" s="291">
        <v>47769</v>
      </c>
      <c r="M230" s="291">
        <v>8885.0000249792465</v>
      </c>
      <c r="N230" s="291">
        <v>8708.3114229999992</v>
      </c>
      <c r="O230" s="291">
        <v>51103</v>
      </c>
      <c r="P230" s="291">
        <v>9003.8004348728482</v>
      </c>
      <c r="Q230" s="291">
        <v>8824.7493479999994</v>
      </c>
      <c r="R230" s="291">
        <v>98872</v>
      </c>
      <c r="S230" s="291">
        <v>17888.8004598521</v>
      </c>
      <c r="T230" s="291">
        <v>17533.060771</v>
      </c>
      <c r="U230" s="291">
        <v>152121</v>
      </c>
      <c r="V230" s="291">
        <v>34115.777519607509</v>
      </c>
      <c r="W230" s="291">
        <v>33437.345440999998</v>
      </c>
      <c r="X230" s="291">
        <v>109987</v>
      </c>
      <c r="Y230" s="291">
        <v>23452.107373012968</v>
      </c>
      <c r="Z230" s="291">
        <v>22985.734829000001</v>
      </c>
      <c r="AA230" s="291">
        <v>262108</v>
      </c>
      <c r="AB230" s="291">
        <v>57567.884892620503</v>
      </c>
      <c r="AC230" s="272">
        <v>56423.080270000013</v>
      </c>
    </row>
    <row r="231" spans="2:29" outlineLevel="1" x14ac:dyDescent="0.25">
      <c r="B231" s="288">
        <v>45444</v>
      </c>
      <c r="C231" s="291">
        <v>104196</v>
      </c>
      <c r="D231" s="291">
        <v>26248.425114920548</v>
      </c>
      <c r="E231" s="291">
        <v>25703.435707000001</v>
      </c>
      <c r="F231" s="291">
        <v>58622</v>
      </c>
      <c r="G231" s="291">
        <v>15032.018701108591</v>
      </c>
      <c r="H231" s="291">
        <v>14719.912700999999</v>
      </c>
      <c r="I231" s="291">
        <v>162818</v>
      </c>
      <c r="J231" s="291">
        <v>41280.443816029147</v>
      </c>
      <c r="K231" s="291">
        <v>40423.348407999998</v>
      </c>
      <c r="L231" s="291">
        <v>47897</v>
      </c>
      <c r="M231" s="291">
        <v>8900.1534854388265</v>
      </c>
      <c r="N231" s="291">
        <v>8715.3618509999997</v>
      </c>
      <c r="O231" s="291">
        <v>51273</v>
      </c>
      <c r="P231" s="291">
        <v>9019.8672602490115</v>
      </c>
      <c r="Q231" s="291">
        <v>8832.5900390000006</v>
      </c>
      <c r="R231" s="291">
        <v>99170</v>
      </c>
      <c r="S231" s="291">
        <v>17920.020745687842</v>
      </c>
      <c r="T231" s="291">
        <v>17547.95189</v>
      </c>
      <c r="U231" s="291">
        <v>152093</v>
      </c>
      <c r="V231" s="291">
        <v>35148.578600359382</v>
      </c>
      <c r="W231" s="291">
        <v>34418.797557999998</v>
      </c>
      <c r="X231" s="291">
        <v>109895</v>
      </c>
      <c r="Y231" s="291">
        <v>24051.88596135761</v>
      </c>
      <c r="Z231" s="291">
        <v>23552.50274</v>
      </c>
      <c r="AA231" s="291">
        <v>261988</v>
      </c>
      <c r="AB231" s="291">
        <v>59200.464561716988</v>
      </c>
      <c r="AC231" s="272">
        <v>57971.300298000002</v>
      </c>
    </row>
    <row r="232" spans="2:29" outlineLevel="1" x14ac:dyDescent="0.25">
      <c r="B232" s="288">
        <v>45474</v>
      </c>
      <c r="C232" s="291">
        <v>104051</v>
      </c>
      <c r="D232" s="291">
        <v>26027.00881015441</v>
      </c>
      <c r="E232" s="291">
        <v>25674.329231</v>
      </c>
      <c r="F232" s="291">
        <v>58337</v>
      </c>
      <c r="G232" s="291">
        <v>14867.132041328379</v>
      </c>
      <c r="H232" s="291">
        <v>14665.674628000001</v>
      </c>
      <c r="I232" s="291">
        <v>162388</v>
      </c>
      <c r="J232" s="291">
        <v>40894.140851482793</v>
      </c>
      <c r="K232" s="291">
        <v>40340.003858999997</v>
      </c>
      <c r="L232" s="291">
        <v>47933</v>
      </c>
      <c r="M232" s="291">
        <v>8830.9396611936754</v>
      </c>
      <c r="N232" s="291">
        <v>8711.2758109999995</v>
      </c>
      <c r="O232" s="291">
        <v>51499</v>
      </c>
      <c r="P232" s="291">
        <v>8978.4950174287969</v>
      </c>
      <c r="Q232" s="291">
        <v>8856.8317150000003</v>
      </c>
      <c r="R232" s="291">
        <v>99432</v>
      </c>
      <c r="S232" s="291">
        <v>17809.434678622471</v>
      </c>
      <c r="T232" s="291">
        <v>17568.107526</v>
      </c>
      <c r="U232" s="291">
        <v>151984</v>
      </c>
      <c r="V232" s="291">
        <v>34857.948471348092</v>
      </c>
      <c r="W232" s="291">
        <v>34385.605042000003</v>
      </c>
      <c r="X232" s="291">
        <v>109836</v>
      </c>
      <c r="Y232" s="291">
        <v>23845.627058757182</v>
      </c>
      <c r="Z232" s="291">
        <v>23522.506343000001</v>
      </c>
      <c r="AA232" s="291">
        <v>261820</v>
      </c>
      <c r="AB232" s="291">
        <v>58703.575530105263</v>
      </c>
      <c r="AC232" s="272">
        <v>57908.111384999997</v>
      </c>
    </row>
    <row r="233" spans="2:29" outlineLevel="1" x14ac:dyDescent="0.25">
      <c r="B233" s="288">
        <v>45505</v>
      </c>
      <c r="C233" s="291">
        <v>103719</v>
      </c>
      <c r="D233" s="291">
        <v>25896.81898694938</v>
      </c>
      <c r="E233" s="291">
        <v>25611.172623999999</v>
      </c>
      <c r="F233" s="291">
        <v>57968</v>
      </c>
      <c r="G233" s="291">
        <v>14754.14186377529</v>
      </c>
      <c r="H233" s="291">
        <v>14591.401143999999</v>
      </c>
      <c r="I233" s="291">
        <v>161687</v>
      </c>
      <c r="J233" s="291">
        <v>40650.960850724681</v>
      </c>
      <c r="K233" s="291">
        <v>40202.573768000002</v>
      </c>
      <c r="L233" s="291">
        <v>48030</v>
      </c>
      <c r="M233" s="291">
        <v>8819.9885258675513</v>
      </c>
      <c r="N233" s="291">
        <v>8722.7025369999992</v>
      </c>
      <c r="O233" s="291">
        <v>51610</v>
      </c>
      <c r="P233" s="291">
        <v>8970.6028790614419</v>
      </c>
      <c r="Q233" s="291">
        <v>8871.6555879999996</v>
      </c>
      <c r="R233" s="291">
        <v>99640</v>
      </c>
      <c r="S233" s="291">
        <v>17790.59140492899</v>
      </c>
      <c r="T233" s="291">
        <v>17594.358124999999</v>
      </c>
      <c r="U233" s="291">
        <v>151749</v>
      </c>
      <c r="V233" s="291">
        <v>34716.807512816937</v>
      </c>
      <c r="W233" s="291">
        <v>34333.875161000004</v>
      </c>
      <c r="X233" s="291">
        <v>109578</v>
      </c>
      <c r="Y233" s="291">
        <v>23724.744742836741</v>
      </c>
      <c r="Z233" s="291">
        <v>23463.056732000001</v>
      </c>
      <c r="AA233" s="291">
        <v>261327</v>
      </c>
      <c r="AB233" s="291">
        <v>58441.552255653667</v>
      </c>
      <c r="AC233" s="272">
        <v>57796.931893000001</v>
      </c>
    </row>
    <row r="234" spans="2:29" outlineLevel="1" x14ac:dyDescent="0.25">
      <c r="B234" s="288">
        <v>45536</v>
      </c>
      <c r="C234" s="291">
        <v>103429</v>
      </c>
      <c r="D234" s="291">
        <v>25806.02526996654</v>
      </c>
      <c r="E234" s="291">
        <v>25543.780151999999</v>
      </c>
      <c r="F234" s="291">
        <v>57557</v>
      </c>
      <c r="G234" s="291">
        <v>14646.899862841119</v>
      </c>
      <c r="H234" s="291">
        <v>14498.055632</v>
      </c>
      <c r="I234" s="291">
        <v>160986</v>
      </c>
      <c r="J234" s="291">
        <v>40452.925132807657</v>
      </c>
      <c r="K234" s="291">
        <v>40041.835784000003</v>
      </c>
      <c r="L234" s="291">
        <v>48029</v>
      </c>
      <c r="M234" s="291">
        <v>8799.3316002427782</v>
      </c>
      <c r="N234" s="291">
        <v>8709.9113300000008</v>
      </c>
      <c r="O234" s="291">
        <v>51658</v>
      </c>
      <c r="P234" s="291">
        <v>8962.6586003642988</v>
      </c>
      <c r="Q234" s="291">
        <v>8871.5785739999992</v>
      </c>
      <c r="R234" s="291">
        <v>99687</v>
      </c>
      <c r="S234" s="291">
        <v>17761.99020060707</v>
      </c>
      <c r="T234" s="291">
        <v>17581.489903999998</v>
      </c>
      <c r="U234" s="291">
        <v>151458</v>
      </c>
      <c r="V234" s="291">
        <v>34605.356870209318</v>
      </c>
      <c r="W234" s="291">
        <v>34253.691482000002</v>
      </c>
      <c r="X234" s="291">
        <v>109215</v>
      </c>
      <c r="Y234" s="291">
        <v>23609.55846320542</v>
      </c>
      <c r="Z234" s="291">
        <v>23369.634205999999</v>
      </c>
      <c r="AA234" s="291">
        <v>260673</v>
      </c>
      <c r="AB234" s="291">
        <v>58214.915333414741</v>
      </c>
      <c r="AC234" s="272">
        <v>57623.325687999997</v>
      </c>
    </row>
    <row r="235" spans="2:29" outlineLevel="1" x14ac:dyDescent="0.25">
      <c r="B235" s="288">
        <v>45566</v>
      </c>
      <c r="C235" s="291">
        <v>103247</v>
      </c>
      <c r="D235" s="291">
        <v>25513.15178860278</v>
      </c>
      <c r="E235" s="291">
        <v>25499.980340999999</v>
      </c>
      <c r="F235" s="291">
        <v>57296</v>
      </c>
      <c r="G235" s="291">
        <v>14453.72043549551</v>
      </c>
      <c r="H235" s="291">
        <v>14446.258542</v>
      </c>
      <c r="I235" s="291">
        <v>160543</v>
      </c>
      <c r="J235" s="291">
        <v>39966.872224098297</v>
      </c>
      <c r="K235" s="291">
        <v>39946.238882999998</v>
      </c>
      <c r="L235" s="291">
        <v>48144</v>
      </c>
      <c r="M235" s="291">
        <v>8720.7502020223674</v>
      </c>
      <c r="N235" s="291">
        <v>8716.2480180000002</v>
      </c>
      <c r="O235" s="291">
        <v>51894</v>
      </c>
      <c r="P235" s="291">
        <v>8896.9916316152667</v>
      </c>
      <c r="Q235" s="291">
        <v>8892.3984610000007</v>
      </c>
      <c r="R235" s="291">
        <v>100038</v>
      </c>
      <c r="S235" s="291">
        <v>17617.741833637629</v>
      </c>
      <c r="T235" s="291">
        <v>17608.646478999999</v>
      </c>
      <c r="U235" s="291">
        <v>151391</v>
      </c>
      <c r="V235" s="291">
        <v>34233.901990625149</v>
      </c>
      <c r="W235" s="291">
        <v>34216.228359000001</v>
      </c>
      <c r="X235" s="291">
        <v>109190</v>
      </c>
      <c r="Y235" s="291">
        <v>23350.71206711078</v>
      </c>
      <c r="Z235" s="291">
        <v>23338.657003</v>
      </c>
      <c r="AA235" s="291">
        <v>260581</v>
      </c>
      <c r="AB235" s="291">
        <v>57584.614057735933</v>
      </c>
      <c r="AC235" s="272">
        <v>57554.885362000001</v>
      </c>
    </row>
    <row r="236" spans="2:29" outlineLevel="1" x14ac:dyDescent="0.25">
      <c r="B236" s="288">
        <v>45597</v>
      </c>
      <c r="C236" s="291">
        <v>102719</v>
      </c>
      <c r="D236" s="291">
        <v>25346.982996393559</v>
      </c>
      <c r="E236" s="291">
        <v>25397.326018</v>
      </c>
      <c r="F236" s="291">
        <v>57030</v>
      </c>
      <c r="G236" s="291">
        <v>14358.339755430539</v>
      </c>
      <c r="H236" s="291">
        <v>14386.857635</v>
      </c>
      <c r="I236" s="291">
        <v>159749</v>
      </c>
      <c r="J236" s="291">
        <v>39705.322751824096</v>
      </c>
      <c r="K236" s="291">
        <v>39784.183653</v>
      </c>
      <c r="L236" s="291">
        <v>48184</v>
      </c>
      <c r="M236" s="291">
        <v>8697.4481840885364</v>
      </c>
      <c r="N236" s="291">
        <v>8714.7226589999991</v>
      </c>
      <c r="O236" s="291">
        <v>52111</v>
      </c>
      <c r="P236" s="291">
        <v>8901.0715865733455</v>
      </c>
      <c r="Q236" s="291">
        <v>8918.750489</v>
      </c>
      <c r="R236" s="291">
        <v>100295</v>
      </c>
      <c r="S236" s="291">
        <v>17598.519770661878</v>
      </c>
      <c r="T236" s="291">
        <v>17633.473148000001</v>
      </c>
      <c r="U236" s="291">
        <v>150903</v>
      </c>
      <c r="V236" s="291">
        <v>34044.431180482097</v>
      </c>
      <c r="W236" s="291">
        <v>34112.048676999999</v>
      </c>
      <c r="X236" s="291">
        <v>109141</v>
      </c>
      <c r="Y236" s="291">
        <v>23259.411342003888</v>
      </c>
      <c r="Z236" s="291">
        <v>23305.608123999998</v>
      </c>
      <c r="AA236" s="291">
        <v>260044</v>
      </c>
      <c r="AB236" s="291">
        <v>57303.842522485982</v>
      </c>
      <c r="AC236" s="272">
        <v>57417.656800999997</v>
      </c>
    </row>
    <row r="237" spans="2:29" x14ac:dyDescent="0.25">
      <c r="B237" s="288">
        <v>45627</v>
      </c>
      <c r="C237" s="291">
        <v>102565</v>
      </c>
      <c r="D237" s="291">
        <v>25356.982544999999</v>
      </c>
      <c r="E237" s="291">
        <v>25356.982544999999</v>
      </c>
      <c r="F237" s="291">
        <v>56788</v>
      </c>
      <c r="G237" s="291">
        <v>14326.870634000001</v>
      </c>
      <c r="H237" s="291">
        <v>14326.870634000001</v>
      </c>
      <c r="I237" s="291">
        <v>159353</v>
      </c>
      <c r="J237" s="291">
        <v>39683.853178999998</v>
      </c>
      <c r="K237" s="291">
        <v>39683.853178999998</v>
      </c>
      <c r="L237" s="291">
        <v>48256</v>
      </c>
      <c r="M237" s="291">
        <v>8707.5189449999998</v>
      </c>
      <c r="N237" s="291">
        <v>8707.5189449999998</v>
      </c>
      <c r="O237" s="291">
        <v>52224</v>
      </c>
      <c r="P237" s="291">
        <v>8921.1728039999998</v>
      </c>
      <c r="Q237" s="291">
        <v>8921.1728039999998</v>
      </c>
      <c r="R237" s="291">
        <v>100480</v>
      </c>
      <c r="S237" s="291">
        <v>17628.691749000001</v>
      </c>
      <c r="T237" s="291">
        <v>17628.691749000001</v>
      </c>
      <c r="U237" s="291">
        <v>150821</v>
      </c>
      <c r="V237" s="291">
        <v>34064.501490000002</v>
      </c>
      <c r="W237" s="291">
        <v>34064.501490000002</v>
      </c>
      <c r="X237" s="291">
        <v>109012</v>
      </c>
      <c r="Y237" s="291">
        <v>23248.043438000001</v>
      </c>
      <c r="Z237" s="291">
        <v>23248.043438000001</v>
      </c>
      <c r="AA237" s="291">
        <v>259833</v>
      </c>
      <c r="AB237" s="291">
        <v>57312.544928000003</v>
      </c>
      <c r="AC237" s="272">
        <v>57312.544928000003</v>
      </c>
    </row>
    <row r="238" spans="2:29" x14ac:dyDescent="0.25">
      <c r="B238" s="4" t="s">
        <v>772</v>
      </c>
      <c r="C238" s="240"/>
      <c r="D238" s="240"/>
      <c r="E238" s="240"/>
      <c r="F238" s="240"/>
      <c r="G238" s="240"/>
      <c r="H238" s="240"/>
      <c r="I238" s="240"/>
      <c r="J238" s="240"/>
      <c r="K238" s="240"/>
      <c r="L238" s="240"/>
      <c r="M238" s="240"/>
    </row>
    <row r="239" spans="2:29" x14ac:dyDescent="0.25">
      <c r="B239" s="486" t="s">
        <v>828</v>
      </c>
      <c r="C239" s="486"/>
      <c r="D239" s="486"/>
      <c r="E239" s="486"/>
      <c r="F239" s="486"/>
      <c r="G239" s="486"/>
      <c r="H239" s="486"/>
      <c r="I239" s="486"/>
      <c r="J239" s="486"/>
      <c r="K239" s="486"/>
      <c r="L239" s="486"/>
      <c r="M239" s="486"/>
      <c r="N239" s="486"/>
      <c r="O239" s="486"/>
      <c r="P239" s="486"/>
      <c r="Q239" s="486"/>
      <c r="R239" s="486"/>
      <c r="S239" s="486"/>
      <c r="T239" s="486"/>
      <c r="U239" s="486"/>
      <c r="V239" s="486"/>
      <c r="W239" s="486"/>
      <c r="X239" s="486"/>
      <c r="Y239" s="486"/>
      <c r="Z239" s="486"/>
      <c r="AA239" s="486"/>
      <c r="AB239" s="486"/>
      <c r="AC239" s="486"/>
    </row>
    <row r="240" spans="2:29" x14ac:dyDescent="0.25">
      <c r="B240" s="255" t="s">
        <v>931</v>
      </c>
      <c r="C240" s="232"/>
      <c r="D240" s="232"/>
      <c r="E240" s="232"/>
      <c r="F240" s="232"/>
      <c r="G240" s="232"/>
      <c r="H240" s="232"/>
      <c r="I240" s="232"/>
      <c r="J240" s="232"/>
      <c r="K240" s="232"/>
      <c r="L240" s="232"/>
      <c r="M240" s="238"/>
      <c r="N240" s="222"/>
    </row>
    <row r="241" spans="2:11" x14ac:dyDescent="0.25">
      <c r="B241" s="4"/>
      <c r="C241" s="4"/>
      <c r="D241" s="4"/>
      <c r="E241" s="4"/>
      <c r="F241" s="4"/>
      <c r="G241" s="4"/>
      <c r="H241" s="4"/>
      <c r="I241" s="4"/>
      <c r="J241" s="4"/>
      <c r="K241" s="4"/>
    </row>
    <row r="242" spans="2:11" x14ac:dyDescent="0.25">
      <c r="B242" s="4"/>
      <c r="C242" s="4"/>
      <c r="D242" s="4"/>
      <c r="E242" s="4"/>
      <c r="F242" s="4"/>
      <c r="G242" s="4"/>
      <c r="H242" s="4"/>
      <c r="I242" s="4"/>
      <c r="J242" s="4"/>
      <c r="K242" s="4"/>
    </row>
    <row r="243" spans="2:11" x14ac:dyDescent="0.25">
      <c r="B243" s="4"/>
      <c r="C243" s="4"/>
      <c r="D243" s="4"/>
      <c r="E243" s="4"/>
      <c r="F243" s="4"/>
      <c r="G243" s="4"/>
      <c r="H243" s="4"/>
      <c r="I243" s="4"/>
      <c r="J243" s="4"/>
      <c r="K243" s="4"/>
    </row>
    <row r="244" spans="2:11" x14ac:dyDescent="0.25">
      <c r="B244" s="4"/>
      <c r="C244" s="4"/>
      <c r="D244" s="4"/>
      <c r="E244" s="4"/>
      <c r="F244" s="4"/>
      <c r="G244" s="4"/>
      <c r="H244" s="4"/>
      <c r="I244" s="4"/>
      <c r="J244" s="4"/>
      <c r="K244" s="4"/>
    </row>
    <row r="245" spans="2:11" x14ac:dyDescent="0.25">
      <c r="B245" s="4"/>
      <c r="C245" s="4"/>
      <c r="D245" s="4"/>
      <c r="E245" s="4"/>
      <c r="F245" s="4"/>
      <c r="G245" s="4"/>
      <c r="H245" s="4"/>
      <c r="I245" s="4"/>
      <c r="J245" s="4"/>
      <c r="K245" s="4"/>
    </row>
    <row r="246" spans="2:11" x14ac:dyDescent="0.25">
      <c r="B246" s="4"/>
      <c r="C246" s="4"/>
      <c r="D246" s="4"/>
      <c r="E246" s="4"/>
      <c r="F246" s="4"/>
      <c r="G246" s="4"/>
      <c r="H246" s="4"/>
      <c r="I246" s="4"/>
      <c r="J246" s="4"/>
      <c r="K246" s="4"/>
    </row>
    <row r="247" spans="2:11" x14ac:dyDescent="0.25">
      <c r="B247" s="4"/>
      <c r="C247" s="4"/>
      <c r="D247" s="4"/>
      <c r="E247" s="4"/>
      <c r="F247" s="4"/>
      <c r="G247" s="4"/>
      <c r="H247" s="4"/>
      <c r="I247" s="4"/>
      <c r="J247" s="4"/>
      <c r="K247" s="4"/>
    </row>
  </sheetData>
  <mergeCells count="25">
    <mergeCell ref="B239:AC239"/>
    <mergeCell ref="U37:AC37"/>
    <mergeCell ref="U38:W38"/>
    <mergeCell ref="X38:Z38"/>
    <mergeCell ref="AA38:AC38"/>
    <mergeCell ref="C38:E38"/>
    <mergeCell ref="F38:H38"/>
    <mergeCell ref="I38:K38"/>
    <mergeCell ref="C37:K37"/>
    <mergeCell ref="L37:T37"/>
    <mergeCell ref="L38:N38"/>
    <mergeCell ref="O38:Q38"/>
    <mergeCell ref="R38:T38"/>
    <mergeCell ref="B15:B17"/>
    <mergeCell ref="B19:L19"/>
    <mergeCell ref="D7:F7"/>
    <mergeCell ref="G7:I7"/>
    <mergeCell ref="J7:L7"/>
    <mergeCell ref="B9:B11"/>
    <mergeCell ref="B12:B14"/>
    <mergeCell ref="D25:F25"/>
    <mergeCell ref="G25:I25"/>
    <mergeCell ref="J25:L25"/>
    <mergeCell ref="B27:B29"/>
    <mergeCell ref="B31:L31"/>
  </mergeCells>
  <phoneticPr fontId="27"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83D1-4BA2-4C5A-9412-EB871EAD01AA}">
  <sheetPr>
    <tabColor theme="9"/>
  </sheetPr>
  <dimension ref="B2:U32"/>
  <sheetViews>
    <sheetView showGridLines="0" workbookViewId="0"/>
  </sheetViews>
  <sheetFormatPr baseColWidth="10" defaultRowHeight="15" x14ac:dyDescent="0.25"/>
  <cols>
    <col min="1" max="1" width="11.42578125" style="414"/>
    <col min="2" max="2" width="21.28515625" style="414" customWidth="1"/>
    <col min="3" max="17" width="11.42578125" style="414"/>
    <col min="18" max="19" width="14.28515625" style="414" customWidth="1"/>
    <col min="20" max="20" width="18.5703125" style="414" customWidth="1"/>
    <col min="21" max="16384" width="11.42578125" style="414"/>
  </cols>
  <sheetData>
    <row r="2" spans="2:21" ht="23.25" x14ac:dyDescent="0.25">
      <c r="B2" s="430" t="s">
        <v>938</v>
      </c>
      <c r="C2" s="423"/>
      <c r="D2" s="423"/>
      <c r="E2" s="423"/>
      <c r="F2" s="423"/>
      <c r="G2" s="423"/>
      <c r="H2" s="423"/>
      <c r="I2" s="423"/>
      <c r="J2" s="423"/>
      <c r="K2" s="423"/>
      <c r="L2" s="423"/>
      <c r="M2" s="423"/>
      <c r="N2" s="423"/>
      <c r="O2" s="423"/>
      <c r="P2" s="423"/>
      <c r="Q2" s="423"/>
      <c r="R2" s="423"/>
      <c r="S2" s="423"/>
      <c r="T2" s="423"/>
    </row>
    <row r="3" spans="2:21" x14ac:dyDescent="0.25">
      <c r="B3" s="423"/>
      <c r="C3" s="423"/>
      <c r="D3" s="423"/>
      <c r="E3" s="423"/>
      <c r="F3" s="423"/>
      <c r="G3" s="423"/>
      <c r="H3" s="423"/>
      <c r="I3" s="423"/>
      <c r="J3" s="423"/>
      <c r="K3" s="423"/>
      <c r="L3" s="423"/>
      <c r="M3" s="423"/>
      <c r="N3" s="423"/>
      <c r="O3" s="423"/>
      <c r="P3" s="423"/>
      <c r="Q3" s="423"/>
      <c r="R3" s="423"/>
      <c r="S3" s="423"/>
      <c r="T3" s="423"/>
    </row>
    <row r="4" spans="2:21" ht="18.75" x14ac:dyDescent="0.3">
      <c r="B4" s="383" t="s">
        <v>939</v>
      </c>
      <c r="C4" s="383"/>
      <c r="D4" s="383"/>
      <c r="E4" s="383"/>
      <c r="F4" s="383"/>
      <c r="G4" s="423"/>
      <c r="H4" s="423"/>
      <c r="I4" s="423"/>
      <c r="J4" s="423"/>
      <c r="K4" s="423"/>
      <c r="L4" s="423"/>
      <c r="M4" s="423"/>
      <c r="N4" s="423"/>
      <c r="O4" s="423"/>
      <c r="P4" s="423"/>
      <c r="Q4" s="423"/>
      <c r="R4" s="423"/>
      <c r="S4" s="423"/>
      <c r="T4" s="423"/>
    </row>
    <row r="5" spans="2:21" x14ac:dyDescent="0.25">
      <c r="B5" s="431" t="s">
        <v>964</v>
      </c>
      <c r="C5" s="423"/>
      <c r="D5" s="423"/>
      <c r="E5" s="423"/>
      <c r="F5" s="423"/>
      <c r="G5" s="423"/>
      <c r="H5" s="423"/>
      <c r="I5" s="423"/>
      <c r="J5" s="423"/>
      <c r="K5" s="423"/>
      <c r="L5" s="423"/>
      <c r="M5" s="423"/>
      <c r="N5" s="423"/>
      <c r="O5" s="423"/>
      <c r="P5" s="423"/>
      <c r="Q5" s="423"/>
      <c r="R5" s="423"/>
      <c r="S5" s="423"/>
      <c r="T5" s="423"/>
    </row>
    <row r="6" spans="2:21" x14ac:dyDescent="0.25">
      <c r="B6" s="423"/>
      <c r="C6" s="423"/>
      <c r="D6" s="423"/>
      <c r="E6" s="423"/>
      <c r="F6" s="423"/>
      <c r="G6" s="423"/>
      <c r="H6" s="423"/>
      <c r="I6" s="423"/>
      <c r="J6" s="423"/>
      <c r="K6" s="423"/>
      <c r="L6" s="423"/>
      <c r="M6" s="423"/>
      <c r="N6" s="423"/>
      <c r="O6" s="423"/>
      <c r="P6" s="423"/>
      <c r="Q6" s="423"/>
      <c r="R6" s="423"/>
      <c r="S6" s="423"/>
      <c r="T6" s="423"/>
    </row>
    <row r="7" spans="2:21" x14ac:dyDescent="0.25">
      <c r="B7" s="528" t="s">
        <v>522</v>
      </c>
      <c r="C7" s="533" t="s">
        <v>472</v>
      </c>
      <c r="D7" s="534"/>
      <c r="E7" s="534"/>
      <c r="F7" s="534"/>
      <c r="G7" s="534"/>
      <c r="H7" s="534"/>
      <c r="I7" s="534"/>
      <c r="J7" s="534"/>
      <c r="K7" s="534"/>
      <c r="L7" s="534"/>
      <c r="M7" s="534"/>
      <c r="N7" s="534"/>
      <c r="O7" s="534"/>
      <c r="P7" s="534"/>
      <c r="Q7" s="534"/>
      <c r="R7" s="534"/>
      <c r="S7" s="535"/>
      <c r="T7" s="530" t="s">
        <v>940</v>
      </c>
    </row>
    <row r="8" spans="2:21" x14ac:dyDescent="0.25">
      <c r="B8" s="529"/>
      <c r="C8" s="434">
        <v>2008</v>
      </c>
      <c r="D8" s="434">
        <v>2009</v>
      </c>
      <c r="E8" s="434">
        <v>2010</v>
      </c>
      <c r="F8" s="434">
        <v>2011</v>
      </c>
      <c r="G8" s="434">
        <v>2012</v>
      </c>
      <c r="H8" s="434">
        <v>2013</v>
      </c>
      <c r="I8" s="434">
        <v>2014</v>
      </c>
      <c r="J8" s="434">
        <v>2015</v>
      </c>
      <c r="K8" s="434">
        <v>2016</v>
      </c>
      <c r="L8" s="434">
        <v>2017</v>
      </c>
      <c r="M8" s="434">
        <v>2018</v>
      </c>
      <c r="N8" s="434">
        <v>2019</v>
      </c>
      <c r="O8" s="434">
        <v>2020</v>
      </c>
      <c r="P8" s="434">
        <v>2021</v>
      </c>
      <c r="Q8" s="434">
        <v>2022</v>
      </c>
      <c r="R8" s="434">
        <v>2023</v>
      </c>
      <c r="S8" s="434">
        <v>2024</v>
      </c>
      <c r="T8" s="531"/>
    </row>
    <row r="9" spans="2:21" ht="17.25" x14ac:dyDescent="0.25">
      <c r="B9" s="432" t="s">
        <v>960</v>
      </c>
      <c r="C9" s="419">
        <v>0</v>
      </c>
      <c r="D9" s="419">
        <v>1481</v>
      </c>
      <c r="E9" s="419">
        <v>635</v>
      </c>
      <c r="F9" s="419">
        <v>746</v>
      </c>
      <c r="G9" s="419">
        <v>719</v>
      </c>
      <c r="H9" s="419">
        <v>407</v>
      </c>
      <c r="I9" s="419">
        <v>3429</v>
      </c>
      <c r="J9" s="419">
        <v>892</v>
      </c>
      <c r="K9" s="419">
        <v>736</v>
      </c>
      <c r="L9" s="419">
        <v>854</v>
      </c>
      <c r="M9" s="419">
        <v>587</v>
      </c>
      <c r="N9" s="419">
        <v>781</v>
      </c>
      <c r="O9" s="419">
        <v>2529</v>
      </c>
      <c r="P9" s="419">
        <v>863</v>
      </c>
      <c r="Q9" s="419">
        <v>53</v>
      </c>
      <c r="R9" s="419"/>
      <c r="S9" s="419"/>
      <c r="T9" s="420">
        <v>14712</v>
      </c>
    </row>
    <row r="10" spans="2:21" x14ac:dyDescent="0.25">
      <c r="B10" s="432" t="s">
        <v>3</v>
      </c>
      <c r="C10" s="419">
        <v>0</v>
      </c>
      <c r="D10" s="419">
        <v>818</v>
      </c>
      <c r="E10" s="419">
        <v>247</v>
      </c>
      <c r="F10" s="419">
        <v>349</v>
      </c>
      <c r="G10" s="419">
        <v>487</v>
      </c>
      <c r="H10" s="419">
        <v>315</v>
      </c>
      <c r="I10" s="419">
        <v>557</v>
      </c>
      <c r="J10" s="419">
        <v>780</v>
      </c>
      <c r="K10" s="419">
        <v>804</v>
      </c>
      <c r="L10" s="419">
        <v>726</v>
      </c>
      <c r="M10" s="419">
        <v>513</v>
      </c>
      <c r="N10" s="419">
        <v>569</v>
      </c>
      <c r="O10" s="419">
        <v>1122</v>
      </c>
      <c r="P10" s="419">
        <v>2205</v>
      </c>
      <c r="Q10" s="419">
        <v>1260</v>
      </c>
      <c r="R10" s="419">
        <v>1491</v>
      </c>
      <c r="S10" s="419">
        <v>1283</v>
      </c>
      <c r="T10" s="420">
        <v>13526</v>
      </c>
    </row>
    <row r="11" spans="2:21" ht="17.25" x14ac:dyDescent="0.25">
      <c r="B11" s="432" t="s">
        <v>961</v>
      </c>
      <c r="C11" s="419"/>
      <c r="D11" s="419"/>
      <c r="E11" s="419"/>
      <c r="F11" s="419"/>
      <c r="G11" s="419"/>
      <c r="H11" s="419"/>
      <c r="I11" s="419"/>
      <c r="J11" s="419"/>
      <c r="K11" s="419"/>
      <c r="L11" s="419"/>
      <c r="M11" s="419"/>
      <c r="N11" s="419"/>
      <c r="O11" s="419"/>
      <c r="P11" s="419"/>
      <c r="Q11" s="419">
        <v>1251</v>
      </c>
      <c r="R11" s="419">
        <v>825</v>
      </c>
      <c r="S11" s="419">
        <v>570</v>
      </c>
      <c r="T11" s="420">
        <v>2646</v>
      </c>
    </row>
    <row r="12" spans="2:21" ht="17.25" x14ac:dyDescent="0.25">
      <c r="B12" s="432" t="s">
        <v>962</v>
      </c>
      <c r="C12" s="419"/>
      <c r="D12" s="419"/>
      <c r="E12" s="419"/>
      <c r="F12" s="419"/>
      <c r="G12" s="419"/>
      <c r="H12" s="419"/>
      <c r="I12" s="419"/>
      <c r="J12" s="419"/>
      <c r="K12" s="419"/>
      <c r="L12" s="419"/>
      <c r="M12" s="419"/>
      <c r="N12" s="419"/>
      <c r="O12" s="419"/>
      <c r="P12" s="419"/>
      <c r="Q12" s="419">
        <v>619</v>
      </c>
      <c r="R12" s="419">
        <v>2753</v>
      </c>
      <c r="S12" s="419">
        <v>1158</v>
      </c>
      <c r="T12" s="420">
        <v>4530</v>
      </c>
    </row>
    <row r="13" spans="2:21" ht="17.25" x14ac:dyDescent="0.25">
      <c r="B13" s="432" t="s">
        <v>963</v>
      </c>
      <c r="C13" s="419">
        <v>0</v>
      </c>
      <c r="D13" s="419">
        <v>264</v>
      </c>
      <c r="E13" s="419">
        <v>12</v>
      </c>
      <c r="F13" s="419">
        <v>0</v>
      </c>
      <c r="G13" s="419">
        <v>518</v>
      </c>
      <c r="H13" s="419">
        <v>171</v>
      </c>
      <c r="I13" s="419">
        <v>780</v>
      </c>
      <c r="J13" s="419">
        <v>761</v>
      </c>
      <c r="K13" s="419">
        <v>9696</v>
      </c>
      <c r="L13" s="419">
        <v>12811</v>
      </c>
      <c r="M13" s="419">
        <v>15457</v>
      </c>
      <c r="N13" s="419">
        <v>16560</v>
      </c>
      <c r="O13" s="419">
        <v>18510</v>
      </c>
      <c r="P13" s="419">
        <v>1687</v>
      </c>
      <c r="Q13" s="419">
        <v>580</v>
      </c>
      <c r="R13" s="419">
        <v>161</v>
      </c>
      <c r="S13" s="419">
        <v>135</v>
      </c>
      <c r="T13" s="420">
        <v>78103</v>
      </c>
    </row>
    <row r="14" spans="2:21" x14ac:dyDescent="0.25">
      <c r="B14" s="432" t="s">
        <v>5</v>
      </c>
      <c r="C14" s="419">
        <v>0</v>
      </c>
      <c r="D14" s="419">
        <v>68</v>
      </c>
      <c r="E14" s="419">
        <v>5</v>
      </c>
      <c r="F14" s="419">
        <v>0</v>
      </c>
      <c r="G14" s="419">
        <v>56</v>
      </c>
      <c r="H14" s="419">
        <v>13</v>
      </c>
      <c r="I14" s="419">
        <v>81</v>
      </c>
      <c r="J14" s="419">
        <v>140</v>
      </c>
      <c r="K14" s="419">
        <v>735</v>
      </c>
      <c r="L14" s="419">
        <v>831</v>
      </c>
      <c r="M14" s="419">
        <v>1252</v>
      </c>
      <c r="N14" s="419">
        <v>1641</v>
      </c>
      <c r="O14" s="419">
        <v>1261</v>
      </c>
      <c r="P14" s="419">
        <v>276</v>
      </c>
      <c r="Q14" s="419">
        <v>431</v>
      </c>
      <c r="R14" s="419">
        <v>151</v>
      </c>
      <c r="S14" s="419">
        <v>111</v>
      </c>
      <c r="T14" s="420">
        <v>7052</v>
      </c>
    </row>
    <row r="15" spans="2:21" x14ac:dyDescent="0.25">
      <c r="B15" s="433" t="s">
        <v>25</v>
      </c>
      <c r="C15" s="420">
        <v>0</v>
      </c>
      <c r="D15" s="420">
        <v>2631</v>
      </c>
      <c r="E15" s="420">
        <v>899</v>
      </c>
      <c r="F15" s="420">
        <v>1095</v>
      </c>
      <c r="G15" s="420">
        <v>1780</v>
      </c>
      <c r="H15" s="420">
        <v>906</v>
      </c>
      <c r="I15" s="420">
        <v>4847</v>
      </c>
      <c r="J15" s="420">
        <v>2573</v>
      </c>
      <c r="K15" s="420">
        <v>11971</v>
      </c>
      <c r="L15" s="420">
        <v>15222</v>
      </c>
      <c r="M15" s="420">
        <v>17809</v>
      </c>
      <c r="N15" s="420">
        <v>19551</v>
      </c>
      <c r="O15" s="420">
        <v>23422</v>
      </c>
      <c r="P15" s="420">
        <v>5031</v>
      </c>
      <c r="Q15" s="420">
        <v>4194</v>
      </c>
      <c r="R15" s="420">
        <v>5381</v>
      </c>
      <c r="S15" s="420">
        <v>3257</v>
      </c>
      <c r="T15" s="420">
        <v>120569</v>
      </c>
    </row>
    <row r="16" spans="2:21" x14ac:dyDescent="0.25">
      <c r="B16" s="527" t="s">
        <v>796</v>
      </c>
      <c r="C16" s="527"/>
      <c r="D16" s="527"/>
      <c r="E16" s="527"/>
      <c r="F16" s="527"/>
      <c r="G16" s="527"/>
      <c r="H16" s="527"/>
      <c r="I16" s="527"/>
      <c r="J16" s="527"/>
      <c r="K16" s="527"/>
      <c r="L16" s="527"/>
      <c r="M16" s="527"/>
      <c r="N16" s="527"/>
      <c r="O16" s="527"/>
      <c r="P16" s="527"/>
      <c r="Q16" s="527"/>
      <c r="R16" s="527"/>
      <c r="S16" s="527"/>
      <c r="T16" s="527"/>
      <c r="U16" s="416"/>
    </row>
    <row r="17" spans="2:21" ht="52.5" customHeight="1" x14ac:dyDescent="0.25">
      <c r="B17" s="486" t="s">
        <v>828</v>
      </c>
      <c r="C17" s="486"/>
      <c r="D17" s="486"/>
      <c r="E17" s="486"/>
      <c r="F17" s="486"/>
      <c r="G17" s="486"/>
      <c r="H17" s="486"/>
      <c r="I17" s="486"/>
      <c r="J17" s="486"/>
      <c r="K17" s="486"/>
      <c r="L17" s="486"/>
      <c r="M17" s="486"/>
      <c r="N17" s="486"/>
      <c r="O17" s="486"/>
      <c r="P17" s="486"/>
      <c r="Q17" s="486"/>
      <c r="R17" s="486"/>
      <c r="S17" s="486"/>
      <c r="T17" s="486"/>
      <c r="U17" s="416"/>
    </row>
    <row r="19" spans="2:21" ht="18.75" x14ac:dyDescent="0.3">
      <c r="B19" s="383" t="s">
        <v>941</v>
      </c>
      <c r="C19" s="383"/>
      <c r="D19" s="383"/>
      <c r="E19" s="383"/>
      <c r="F19" s="383"/>
      <c r="G19" s="423"/>
      <c r="H19" s="423"/>
      <c r="I19" s="423"/>
      <c r="J19" s="423"/>
      <c r="K19" s="423"/>
      <c r="L19" s="423"/>
      <c r="M19" s="423"/>
      <c r="N19" s="423"/>
      <c r="O19" s="423"/>
      <c r="P19" s="423"/>
      <c r="Q19" s="423"/>
      <c r="R19" s="423"/>
      <c r="S19" s="423"/>
      <c r="T19" s="423"/>
    </row>
    <row r="20" spans="2:21" x14ac:dyDescent="0.25">
      <c r="B20" s="431" t="s">
        <v>965</v>
      </c>
      <c r="C20" s="423"/>
      <c r="D20" s="423"/>
      <c r="E20" s="423"/>
      <c r="F20" s="423"/>
      <c r="G20" s="423"/>
      <c r="H20" s="423"/>
      <c r="I20" s="423"/>
      <c r="J20" s="423"/>
      <c r="K20" s="423"/>
      <c r="L20" s="423"/>
      <c r="M20" s="423"/>
      <c r="N20" s="423"/>
      <c r="O20" s="423"/>
      <c r="P20" s="423"/>
      <c r="Q20" s="423"/>
      <c r="R20" s="423"/>
      <c r="S20" s="423"/>
      <c r="T20" s="423"/>
    </row>
    <row r="21" spans="2:21" x14ac:dyDescent="0.25">
      <c r="B21" s="423"/>
      <c r="C21" s="423"/>
      <c r="D21" s="423"/>
      <c r="E21" s="423"/>
      <c r="F21" s="423"/>
      <c r="G21" s="423"/>
      <c r="H21" s="423"/>
      <c r="I21" s="423"/>
      <c r="J21" s="423"/>
      <c r="K21" s="423"/>
      <c r="L21" s="423"/>
      <c r="M21" s="423"/>
      <c r="N21" s="423"/>
      <c r="O21" s="423"/>
      <c r="P21" s="423"/>
      <c r="Q21" s="423"/>
      <c r="R21" s="423"/>
      <c r="S21" s="423"/>
      <c r="T21" s="423"/>
    </row>
    <row r="22" spans="2:21" x14ac:dyDescent="0.25">
      <c r="B22" s="532" t="s">
        <v>522</v>
      </c>
      <c r="C22" s="526" t="s">
        <v>472</v>
      </c>
      <c r="D22" s="526"/>
      <c r="E22" s="526"/>
      <c r="F22" s="526"/>
      <c r="G22" s="526"/>
      <c r="H22" s="526"/>
      <c r="I22" s="526"/>
      <c r="J22" s="526"/>
      <c r="K22" s="526"/>
      <c r="L22" s="526"/>
      <c r="M22" s="526"/>
      <c r="N22" s="526"/>
      <c r="O22" s="526"/>
      <c r="P22" s="526"/>
      <c r="Q22" s="526"/>
      <c r="R22" s="526"/>
      <c r="S22" s="526"/>
      <c r="T22" s="530" t="s">
        <v>942</v>
      </c>
    </row>
    <row r="23" spans="2:21" x14ac:dyDescent="0.25">
      <c r="B23" s="532"/>
      <c r="C23" s="434">
        <v>2008</v>
      </c>
      <c r="D23" s="434">
        <v>2009</v>
      </c>
      <c r="E23" s="434">
        <v>2010</v>
      </c>
      <c r="F23" s="434">
        <v>2011</v>
      </c>
      <c r="G23" s="434">
        <v>2012</v>
      </c>
      <c r="H23" s="434">
        <v>2013</v>
      </c>
      <c r="I23" s="434">
        <v>2014</v>
      </c>
      <c r="J23" s="434">
        <v>2015</v>
      </c>
      <c r="K23" s="434">
        <v>2016</v>
      </c>
      <c r="L23" s="434">
        <v>2017</v>
      </c>
      <c r="M23" s="434">
        <v>2018</v>
      </c>
      <c r="N23" s="434">
        <v>2019</v>
      </c>
      <c r="O23" s="434">
        <v>2020</v>
      </c>
      <c r="P23" s="434">
        <v>2021</v>
      </c>
      <c r="Q23" s="434">
        <v>2022</v>
      </c>
      <c r="R23" s="434">
        <v>2023</v>
      </c>
      <c r="S23" s="434">
        <v>2024</v>
      </c>
      <c r="T23" s="531"/>
    </row>
    <row r="24" spans="2:21" ht="17.25" x14ac:dyDescent="0.25">
      <c r="B24" s="432" t="s">
        <v>960</v>
      </c>
      <c r="C24" s="419">
        <v>6127</v>
      </c>
      <c r="D24" s="419">
        <v>17524</v>
      </c>
      <c r="E24" s="419">
        <v>34791</v>
      </c>
      <c r="F24" s="419">
        <v>26236</v>
      </c>
      <c r="G24" s="419">
        <v>23012</v>
      </c>
      <c r="H24" s="419">
        <v>22314</v>
      </c>
      <c r="I24" s="419">
        <v>20472</v>
      </c>
      <c r="J24" s="419">
        <v>17589</v>
      </c>
      <c r="K24" s="419">
        <v>18952</v>
      </c>
      <c r="L24" s="419">
        <v>18945</v>
      </c>
      <c r="M24" s="419">
        <v>19764</v>
      </c>
      <c r="N24" s="419">
        <v>17332</v>
      </c>
      <c r="O24" s="419">
        <v>16993</v>
      </c>
      <c r="P24" s="419">
        <v>20883</v>
      </c>
      <c r="Q24" s="419">
        <v>3828</v>
      </c>
      <c r="R24" s="419"/>
      <c r="S24" s="419"/>
      <c r="T24" s="420">
        <v>284762</v>
      </c>
    </row>
    <row r="25" spans="2:21" x14ac:dyDescent="0.25">
      <c r="B25" s="432" t="s">
        <v>3</v>
      </c>
      <c r="C25" s="419">
        <v>3730</v>
      </c>
      <c r="D25" s="419">
        <v>11361</v>
      </c>
      <c r="E25" s="419">
        <v>11302</v>
      </c>
      <c r="F25" s="419">
        <v>10418</v>
      </c>
      <c r="G25" s="419">
        <v>11740</v>
      </c>
      <c r="H25" s="419">
        <v>12280</v>
      </c>
      <c r="I25" s="419">
        <v>10259</v>
      </c>
      <c r="J25" s="419">
        <v>9664</v>
      </c>
      <c r="K25" s="419">
        <v>9782</v>
      </c>
      <c r="L25" s="419">
        <v>11498</v>
      </c>
      <c r="M25" s="419">
        <v>10439</v>
      </c>
      <c r="N25" s="419">
        <v>10546</v>
      </c>
      <c r="O25" s="419">
        <v>11291</v>
      </c>
      <c r="P25" s="419">
        <v>13221</v>
      </c>
      <c r="Q25" s="419">
        <v>10252</v>
      </c>
      <c r="R25" s="419">
        <v>18659</v>
      </c>
      <c r="S25" s="419">
        <v>12091</v>
      </c>
      <c r="T25" s="420">
        <v>188533</v>
      </c>
    </row>
    <row r="26" spans="2:21" ht="17.25" x14ac:dyDescent="0.25">
      <c r="B26" s="432" t="s">
        <v>961</v>
      </c>
      <c r="C26" s="419"/>
      <c r="D26" s="419"/>
      <c r="E26" s="419"/>
      <c r="F26" s="419"/>
      <c r="G26" s="419"/>
      <c r="H26" s="419"/>
      <c r="I26" s="419"/>
      <c r="J26" s="419"/>
      <c r="K26" s="419"/>
      <c r="L26" s="419"/>
      <c r="M26" s="419"/>
      <c r="N26" s="419"/>
      <c r="O26" s="419"/>
      <c r="P26" s="419"/>
      <c r="Q26" s="419">
        <v>29767</v>
      </c>
      <c r="R26" s="419">
        <v>19988</v>
      </c>
      <c r="S26" s="419">
        <v>23678</v>
      </c>
      <c r="T26" s="420">
        <v>73433</v>
      </c>
    </row>
    <row r="27" spans="2:21" ht="17.25" x14ac:dyDescent="0.25">
      <c r="B27" s="432" t="s">
        <v>962</v>
      </c>
      <c r="C27" s="419"/>
      <c r="D27" s="419"/>
      <c r="E27" s="419"/>
      <c r="F27" s="419"/>
      <c r="G27" s="419"/>
      <c r="H27" s="419"/>
      <c r="I27" s="419"/>
      <c r="J27" s="419"/>
      <c r="K27" s="419"/>
      <c r="L27" s="419"/>
      <c r="M27" s="419"/>
      <c r="N27" s="419"/>
      <c r="O27" s="419"/>
      <c r="P27" s="419"/>
      <c r="Q27" s="419">
        <v>41180</v>
      </c>
      <c r="R27" s="419">
        <v>57884</v>
      </c>
      <c r="S27" s="419">
        <v>60217</v>
      </c>
      <c r="T27" s="420">
        <v>159281</v>
      </c>
    </row>
    <row r="28" spans="2:21" ht="17.25" x14ac:dyDescent="0.25">
      <c r="B28" s="432" t="s">
        <v>963</v>
      </c>
      <c r="C28" s="419">
        <v>3949</v>
      </c>
      <c r="D28" s="419">
        <v>17566</v>
      </c>
      <c r="E28" s="419">
        <v>26970</v>
      </c>
      <c r="F28" s="419">
        <v>29676</v>
      </c>
      <c r="G28" s="419">
        <v>25599</v>
      </c>
      <c r="H28" s="419">
        <v>36028</v>
      </c>
      <c r="I28" s="419">
        <v>34628</v>
      </c>
      <c r="J28" s="419">
        <v>30387</v>
      </c>
      <c r="K28" s="419">
        <v>29535</v>
      </c>
      <c r="L28" s="419">
        <v>35201</v>
      </c>
      <c r="M28" s="419">
        <v>41694</v>
      </c>
      <c r="N28" s="419">
        <v>37187</v>
      </c>
      <c r="O28" s="419">
        <v>45606</v>
      </c>
      <c r="P28" s="419">
        <v>52794</v>
      </c>
      <c r="Q28" s="419">
        <v>22477</v>
      </c>
      <c r="R28" s="419">
        <v>5127</v>
      </c>
      <c r="S28" s="419">
        <v>5615</v>
      </c>
      <c r="T28" s="420">
        <v>480039</v>
      </c>
    </row>
    <row r="29" spans="2:21" x14ac:dyDescent="0.25">
      <c r="B29" s="432" t="s">
        <v>5</v>
      </c>
      <c r="C29" s="419">
        <v>11</v>
      </c>
      <c r="D29" s="419">
        <v>332</v>
      </c>
      <c r="E29" s="419">
        <v>1240</v>
      </c>
      <c r="F29" s="419">
        <v>942</v>
      </c>
      <c r="G29" s="419">
        <v>1529</v>
      </c>
      <c r="H29" s="419">
        <v>2494</v>
      </c>
      <c r="I29" s="419">
        <v>3205</v>
      </c>
      <c r="J29" s="419">
        <v>3262</v>
      </c>
      <c r="K29" s="419">
        <v>3397</v>
      </c>
      <c r="L29" s="419">
        <v>4160</v>
      </c>
      <c r="M29" s="419">
        <v>4987</v>
      </c>
      <c r="N29" s="419">
        <v>4101</v>
      </c>
      <c r="O29" s="419">
        <v>5697</v>
      </c>
      <c r="P29" s="419">
        <v>4803</v>
      </c>
      <c r="Q29" s="419">
        <v>6508</v>
      </c>
      <c r="R29" s="419">
        <v>8893</v>
      </c>
      <c r="S29" s="419">
        <v>10353</v>
      </c>
      <c r="T29" s="420">
        <v>65914</v>
      </c>
    </row>
    <row r="30" spans="2:21" x14ac:dyDescent="0.25">
      <c r="B30" s="433" t="s">
        <v>25</v>
      </c>
      <c r="C30" s="420">
        <v>13817</v>
      </c>
      <c r="D30" s="420">
        <v>46783</v>
      </c>
      <c r="E30" s="420">
        <v>74303</v>
      </c>
      <c r="F30" s="420">
        <v>67272</v>
      </c>
      <c r="G30" s="420">
        <v>61880</v>
      </c>
      <c r="H30" s="420">
        <v>73116</v>
      </c>
      <c r="I30" s="420">
        <v>68564</v>
      </c>
      <c r="J30" s="420">
        <v>60902</v>
      </c>
      <c r="K30" s="420">
        <v>61666</v>
      </c>
      <c r="L30" s="420">
        <v>69804</v>
      </c>
      <c r="M30" s="420">
        <v>76884</v>
      </c>
      <c r="N30" s="420">
        <v>69166</v>
      </c>
      <c r="O30" s="420">
        <v>79587</v>
      </c>
      <c r="P30" s="420">
        <v>91701</v>
      </c>
      <c r="Q30" s="420">
        <v>114012</v>
      </c>
      <c r="R30" s="420">
        <v>110551</v>
      </c>
      <c r="S30" s="420">
        <v>111954</v>
      </c>
      <c r="T30" s="420">
        <v>1251962</v>
      </c>
    </row>
    <row r="31" spans="2:21" x14ac:dyDescent="0.25">
      <c r="B31" s="527" t="s">
        <v>796</v>
      </c>
      <c r="C31" s="527"/>
      <c r="D31" s="527"/>
      <c r="E31" s="527"/>
      <c r="F31" s="527"/>
      <c r="G31" s="527"/>
      <c r="H31" s="527"/>
      <c r="I31" s="527"/>
      <c r="J31" s="527"/>
      <c r="K31" s="527"/>
      <c r="L31" s="527"/>
      <c r="M31" s="527"/>
      <c r="N31" s="527"/>
      <c r="O31" s="527"/>
      <c r="P31" s="527"/>
      <c r="Q31" s="527"/>
      <c r="R31" s="527"/>
      <c r="S31" s="527"/>
      <c r="T31" s="527"/>
    </row>
    <row r="32" spans="2:21" ht="57" customHeight="1" x14ac:dyDescent="0.25">
      <c r="B32" s="486" t="s">
        <v>828</v>
      </c>
      <c r="C32" s="486"/>
      <c r="D32" s="486"/>
      <c r="E32" s="486"/>
      <c r="F32" s="486"/>
      <c r="G32" s="486"/>
      <c r="H32" s="486"/>
      <c r="I32" s="486"/>
      <c r="J32" s="486"/>
      <c r="K32" s="486"/>
      <c r="L32" s="486"/>
      <c r="M32" s="486"/>
      <c r="N32" s="486"/>
      <c r="O32" s="486"/>
      <c r="P32" s="486"/>
      <c r="Q32" s="486"/>
      <c r="R32" s="486"/>
      <c r="S32" s="486"/>
      <c r="T32" s="486"/>
    </row>
  </sheetData>
  <mergeCells count="10">
    <mergeCell ref="B31:T31"/>
    <mergeCell ref="B32:T32"/>
    <mergeCell ref="B7:B8"/>
    <mergeCell ref="T7:T8"/>
    <mergeCell ref="B16:T16"/>
    <mergeCell ref="B17:T17"/>
    <mergeCell ref="B22:B23"/>
    <mergeCell ref="T22:T23"/>
    <mergeCell ref="C22:S22"/>
    <mergeCell ref="C7:S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F14E4-7163-48E4-923D-CC159E0CB4FE}">
  <dimension ref="A3:I519"/>
  <sheetViews>
    <sheetView workbookViewId="0"/>
  </sheetViews>
  <sheetFormatPr baseColWidth="10" defaultRowHeight="15" x14ac:dyDescent="0.25"/>
  <sheetData>
    <row r="3" spans="1:7" ht="45" x14ac:dyDescent="0.25">
      <c r="A3" s="136" t="s">
        <v>501</v>
      </c>
      <c r="B3" s="136" t="s">
        <v>502</v>
      </c>
      <c r="C3" s="136">
        <v>1</v>
      </c>
      <c r="D3" s="153"/>
      <c r="E3" s="153"/>
      <c r="F3" s="154"/>
    </row>
    <row r="4" spans="1:7" x14ac:dyDescent="0.25">
      <c r="A4" s="136"/>
      <c r="B4" s="136"/>
      <c r="C4" s="136"/>
      <c r="D4" s="136"/>
      <c r="F4" s="142"/>
    </row>
    <row r="5" spans="1:7" ht="30" x14ac:dyDescent="0.25">
      <c r="A5" s="136"/>
      <c r="B5" s="136"/>
      <c r="C5" s="136" t="s">
        <v>500</v>
      </c>
      <c r="D5" s="136"/>
      <c r="F5" s="142"/>
    </row>
    <row r="6" spans="1:7" x14ac:dyDescent="0.25">
      <c r="A6" s="136" t="s">
        <v>126</v>
      </c>
      <c r="B6" s="136" t="s">
        <v>479</v>
      </c>
      <c r="C6" s="136" t="s">
        <v>480</v>
      </c>
      <c r="D6" s="136" t="s">
        <v>481</v>
      </c>
      <c r="E6" s="136" t="s">
        <v>482</v>
      </c>
      <c r="F6" s="136" t="s">
        <v>483</v>
      </c>
      <c r="G6" s="136" t="s">
        <v>25</v>
      </c>
    </row>
    <row r="7" spans="1:7" x14ac:dyDescent="0.25">
      <c r="A7" s="136"/>
      <c r="B7" s="136"/>
      <c r="C7" s="136"/>
      <c r="G7" s="142"/>
    </row>
    <row r="8" spans="1:7" ht="30" x14ac:dyDescent="0.25">
      <c r="A8" s="136" t="s">
        <v>131</v>
      </c>
      <c r="B8" s="136">
        <v>32</v>
      </c>
      <c r="C8" s="145">
        <v>8631</v>
      </c>
      <c r="D8" s="136">
        <v>1</v>
      </c>
      <c r="E8" s="145">
        <v>1938</v>
      </c>
      <c r="F8" s="136">
        <v>329</v>
      </c>
      <c r="G8" s="145">
        <v>10931</v>
      </c>
    </row>
    <row r="9" spans="1:7" x14ac:dyDescent="0.25">
      <c r="A9" s="136" t="s">
        <v>137</v>
      </c>
      <c r="B9" s="136">
        <v>0</v>
      </c>
      <c r="C9" s="136">
        <v>192</v>
      </c>
      <c r="D9">
        <v>0</v>
      </c>
      <c r="E9" s="136">
        <v>38</v>
      </c>
      <c r="F9" s="136">
        <v>4</v>
      </c>
      <c r="G9" s="136">
        <v>234</v>
      </c>
    </row>
    <row r="10" spans="1:7" x14ac:dyDescent="0.25">
      <c r="A10" s="136" t="s">
        <v>132</v>
      </c>
      <c r="B10" s="136">
        <v>2</v>
      </c>
      <c r="C10" s="136">
        <v>137</v>
      </c>
      <c r="D10">
        <v>0</v>
      </c>
      <c r="E10" s="136">
        <v>25</v>
      </c>
      <c r="F10" s="136">
        <v>3</v>
      </c>
      <c r="G10" s="136">
        <v>167</v>
      </c>
    </row>
    <row r="11" spans="1:7" x14ac:dyDescent="0.25">
      <c r="A11" s="136" t="s">
        <v>133</v>
      </c>
      <c r="B11" s="136">
        <v>6</v>
      </c>
      <c r="C11" s="136">
        <v>476</v>
      </c>
      <c r="D11" s="136">
        <v>1</v>
      </c>
      <c r="E11" s="136">
        <v>103</v>
      </c>
      <c r="F11" s="136">
        <v>14</v>
      </c>
      <c r="G11" s="136">
        <v>600</v>
      </c>
    </row>
    <row r="12" spans="1:7" x14ac:dyDescent="0.25">
      <c r="A12" s="136" t="s">
        <v>134</v>
      </c>
      <c r="B12" s="136">
        <v>90</v>
      </c>
      <c r="C12" s="145">
        <v>26648</v>
      </c>
      <c r="D12" s="136">
        <v>11</v>
      </c>
      <c r="E12" s="145">
        <v>6786</v>
      </c>
      <c r="F12" s="136">
        <v>678</v>
      </c>
      <c r="G12" s="145">
        <v>34213</v>
      </c>
    </row>
    <row r="13" spans="1:7" x14ac:dyDescent="0.25">
      <c r="A13" s="136" t="s">
        <v>135</v>
      </c>
      <c r="B13" s="136">
        <v>2</v>
      </c>
      <c r="C13" s="136">
        <v>876</v>
      </c>
      <c r="D13" s="166">
        <v>0</v>
      </c>
      <c r="E13" s="136">
        <v>200</v>
      </c>
      <c r="F13" s="136">
        <v>26</v>
      </c>
      <c r="G13" s="145">
        <v>1104</v>
      </c>
    </row>
    <row r="14" spans="1:7" ht="30" x14ac:dyDescent="0.25">
      <c r="A14" s="136" t="s">
        <v>136</v>
      </c>
      <c r="B14" s="136">
        <v>9</v>
      </c>
      <c r="C14" s="145">
        <v>1589</v>
      </c>
      <c r="D14" s="166">
        <v>0</v>
      </c>
      <c r="E14" s="136">
        <v>403</v>
      </c>
      <c r="F14" s="136">
        <v>50</v>
      </c>
      <c r="G14" s="145">
        <v>2051</v>
      </c>
    </row>
    <row r="15" spans="1:7" x14ac:dyDescent="0.25">
      <c r="A15" s="136" t="s">
        <v>25</v>
      </c>
      <c r="B15" s="137">
        <f>SUM(B8:B14)</f>
        <v>141</v>
      </c>
      <c r="C15" s="137">
        <f t="shared" ref="C15:G15" si="0">SUM(C8:C14)</f>
        <v>38549</v>
      </c>
      <c r="D15" s="137">
        <f t="shared" si="0"/>
        <v>13</v>
      </c>
      <c r="E15" s="137">
        <f t="shared" si="0"/>
        <v>9493</v>
      </c>
      <c r="F15" s="137">
        <f t="shared" si="0"/>
        <v>1104</v>
      </c>
      <c r="G15" s="137">
        <f t="shared" si="0"/>
        <v>49300</v>
      </c>
    </row>
    <row r="16" spans="1:7" x14ac:dyDescent="0.25">
      <c r="A16" s="136"/>
      <c r="B16" s="136"/>
      <c r="C16" s="136"/>
      <c r="D16" s="146"/>
      <c r="E16" s="146"/>
      <c r="F16" s="146"/>
      <c r="G16" s="143"/>
    </row>
    <row r="21" spans="1:8" ht="45" x14ac:dyDescent="0.25">
      <c r="A21" s="136" t="s">
        <v>138</v>
      </c>
      <c r="B21" s="153"/>
      <c r="C21" s="153"/>
      <c r="D21" s="153"/>
      <c r="E21" s="153"/>
      <c r="F21" s="154"/>
    </row>
    <row r="22" spans="1:8" x14ac:dyDescent="0.25">
      <c r="A22" s="136"/>
      <c r="B22" s="136"/>
      <c r="C22" s="136"/>
      <c r="F22" s="142"/>
    </row>
    <row r="23" spans="1:8" ht="30" x14ac:dyDescent="0.25">
      <c r="A23" s="136"/>
      <c r="B23" s="136" t="s">
        <v>500</v>
      </c>
      <c r="C23" s="136"/>
      <c r="F23" s="142"/>
    </row>
    <row r="24" spans="1:8" x14ac:dyDescent="0.25">
      <c r="A24" s="136" t="s">
        <v>126</v>
      </c>
      <c r="B24" s="136" t="s">
        <v>479</v>
      </c>
      <c r="C24" s="136" t="s">
        <v>480</v>
      </c>
      <c r="D24" s="136" t="s">
        <v>481</v>
      </c>
      <c r="E24" s="136" t="s">
        <v>482</v>
      </c>
      <c r="F24" s="136" t="s">
        <v>483</v>
      </c>
      <c r="G24" s="136" t="s">
        <v>25</v>
      </c>
    </row>
    <row r="25" spans="1:8" x14ac:dyDescent="0.25">
      <c r="A25" s="136"/>
      <c r="B25" s="136"/>
      <c r="C25" s="136"/>
      <c r="G25" s="142"/>
    </row>
    <row r="26" spans="1:8" ht="30" x14ac:dyDescent="0.25">
      <c r="A26" s="136" t="s">
        <v>139</v>
      </c>
      <c r="B26" s="136">
        <v>137</v>
      </c>
      <c r="C26" s="145">
        <v>41859</v>
      </c>
      <c r="D26" s="136">
        <v>18</v>
      </c>
      <c r="E26" s="145">
        <v>10946</v>
      </c>
      <c r="F26" s="145">
        <v>1282</v>
      </c>
      <c r="G26" s="145">
        <v>54242</v>
      </c>
    </row>
    <row r="27" spans="1:8" x14ac:dyDescent="0.25">
      <c r="A27" s="136" t="s">
        <v>140</v>
      </c>
      <c r="B27" s="136">
        <v>30</v>
      </c>
      <c r="C27" s="145">
        <v>14670</v>
      </c>
      <c r="D27" s="136">
        <v>8</v>
      </c>
      <c r="E27" s="145">
        <v>3983</v>
      </c>
      <c r="F27" s="136">
        <v>498</v>
      </c>
      <c r="G27" s="145">
        <v>19189</v>
      </c>
    </row>
    <row r="28" spans="1:8" ht="30" x14ac:dyDescent="0.25">
      <c r="A28" s="136" t="s">
        <v>141</v>
      </c>
      <c r="B28">
        <v>0</v>
      </c>
      <c r="C28" s="136">
        <v>414</v>
      </c>
      <c r="D28">
        <v>0</v>
      </c>
      <c r="E28" s="136">
        <v>130</v>
      </c>
      <c r="F28" s="136">
        <v>12</v>
      </c>
      <c r="G28" s="136">
        <v>556</v>
      </c>
    </row>
    <row r="29" spans="1:8" ht="30" x14ac:dyDescent="0.25">
      <c r="A29" s="136" t="s">
        <v>142</v>
      </c>
      <c r="B29" s="136">
        <v>3</v>
      </c>
      <c r="C29" s="145">
        <v>1165</v>
      </c>
      <c r="D29" s="136">
        <v>1</v>
      </c>
      <c r="E29" s="136">
        <v>377</v>
      </c>
      <c r="F29" s="136">
        <v>59</v>
      </c>
      <c r="G29" s="145">
        <v>1605</v>
      </c>
    </row>
    <row r="30" spans="1:8" x14ac:dyDescent="0.25">
      <c r="A30" s="136" t="s">
        <v>143</v>
      </c>
      <c r="B30" s="136">
        <v>0</v>
      </c>
      <c r="C30" s="136">
        <v>37</v>
      </c>
      <c r="D30" s="167">
        <v>0</v>
      </c>
      <c r="E30" s="136">
        <v>5</v>
      </c>
      <c r="F30" s="136">
        <v>1</v>
      </c>
      <c r="G30" s="136">
        <v>43</v>
      </c>
      <c r="H30" s="142"/>
    </row>
    <row r="31" spans="1:8" ht="45" x14ac:dyDescent="0.25">
      <c r="A31" s="136" t="s">
        <v>144</v>
      </c>
      <c r="B31" s="136">
        <v>1</v>
      </c>
      <c r="C31" s="136">
        <v>680</v>
      </c>
      <c r="D31" s="167">
        <v>0</v>
      </c>
      <c r="E31" s="136">
        <v>145</v>
      </c>
      <c r="F31" s="136">
        <v>25</v>
      </c>
      <c r="G31" s="136">
        <v>851</v>
      </c>
    </row>
    <row r="32" spans="1:8" ht="30" x14ac:dyDescent="0.25">
      <c r="A32" s="136" t="s">
        <v>145</v>
      </c>
      <c r="B32" s="166">
        <v>0</v>
      </c>
      <c r="C32" s="136">
        <v>98</v>
      </c>
      <c r="D32" s="167">
        <v>0</v>
      </c>
      <c r="E32" s="136">
        <v>29</v>
      </c>
      <c r="F32" s="136">
        <v>2</v>
      </c>
      <c r="G32" s="136">
        <v>129</v>
      </c>
    </row>
    <row r="33" spans="1:8" x14ac:dyDescent="0.25">
      <c r="A33" s="136" t="s">
        <v>146</v>
      </c>
      <c r="B33" s="136">
        <v>4</v>
      </c>
      <c r="C33" s="145">
        <v>1885</v>
      </c>
      <c r="D33" s="167">
        <v>0</v>
      </c>
      <c r="E33" s="136">
        <v>570</v>
      </c>
      <c r="F33" s="136">
        <v>63</v>
      </c>
      <c r="G33" s="145">
        <v>2522</v>
      </c>
    </row>
    <row r="34" spans="1:8" x14ac:dyDescent="0.25">
      <c r="A34" s="136" t="s">
        <v>147</v>
      </c>
      <c r="B34" s="136">
        <v>11</v>
      </c>
      <c r="C34" s="145">
        <v>4223</v>
      </c>
      <c r="D34" s="136">
        <v>7</v>
      </c>
      <c r="E34" s="145">
        <v>1046</v>
      </c>
      <c r="F34" s="136">
        <v>126</v>
      </c>
      <c r="G34" s="145">
        <v>5413</v>
      </c>
    </row>
    <row r="35" spans="1:8" x14ac:dyDescent="0.25">
      <c r="A35" s="136"/>
      <c r="G35" s="142"/>
    </row>
    <row r="36" spans="1:8" x14ac:dyDescent="0.25">
      <c r="A36" s="136" t="s">
        <v>25</v>
      </c>
      <c r="B36" s="137">
        <f>SUM(B26:B35)</f>
        <v>186</v>
      </c>
      <c r="C36" s="137">
        <f t="shared" ref="C36:G36" si="1">SUM(C26:C35)</f>
        <v>65031</v>
      </c>
      <c r="D36" s="137">
        <f t="shared" si="1"/>
        <v>34</v>
      </c>
      <c r="E36" s="137">
        <f t="shared" si="1"/>
        <v>17231</v>
      </c>
      <c r="F36" s="137">
        <f t="shared" si="1"/>
        <v>2068</v>
      </c>
      <c r="G36" s="137">
        <f t="shared" si="1"/>
        <v>84550</v>
      </c>
    </row>
    <row r="37" spans="1:8" x14ac:dyDescent="0.25">
      <c r="A37" s="136"/>
      <c r="B37" s="136"/>
      <c r="C37" s="136"/>
      <c r="D37" s="146"/>
      <c r="E37" s="146"/>
      <c r="F37" s="146"/>
      <c r="G37" s="143"/>
    </row>
    <row r="42" spans="1:8" ht="45" x14ac:dyDescent="0.25">
      <c r="A42" s="136" t="s">
        <v>501</v>
      </c>
      <c r="B42" s="136" t="s">
        <v>502</v>
      </c>
      <c r="C42" s="136">
        <v>3</v>
      </c>
      <c r="D42" s="153"/>
      <c r="E42" s="153"/>
      <c r="F42" s="153"/>
      <c r="G42" s="154"/>
    </row>
    <row r="43" spans="1:8" x14ac:dyDescent="0.25">
      <c r="A43" s="136"/>
      <c r="B43" s="136"/>
      <c r="C43" s="136"/>
      <c r="D43" s="136"/>
      <c r="G43" s="142"/>
    </row>
    <row r="44" spans="1:8" ht="30" x14ac:dyDescent="0.25">
      <c r="A44" s="136"/>
      <c r="B44" s="136"/>
      <c r="C44" s="136" t="s">
        <v>500</v>
      </c>
      <c r="D44" s="136"/>
      <c r="G44" s="142"/>
    </row>
    <row r="45" spans="1:8" x14ac:dyDescent="0.25">
      <c r="A45" s="136" t="s">
        <v>126</v>
      </c>
      <c r="B45" s="136"/>
      <c r="C45" s="136" t="s">
        <v>479</v>
      </c>
      <c r="D45" s="136" t="s">
        <v>480</v>
      </c>
      <c r="E45" s="136" t="s">
        <v>481</v>
      </c>
      <c r="F45" s="136" t="s">
        <v>482</v>
      </c>
      <c r="G45" s="136" t="s">
        <v>483</v>
      </c>
      <c r="H45" s="136" t="s">
        <v>25</v>
      </c>
    </row>
    <row r="46" spans="1:8" x14ac:dyDescent="0.25">
      <c r="A46" s="136"/>
      <c r="B46" s="136"/>
      <c r="C46" s="136"/>
      <c r="D46" s="136"/>
      <c r="H46" s="142"/>
    </row>
    <row r="47" spans="1:8" ht="30" x14ac:dyDescent="0.25">
      <c r="A47" s="136" t="s">
        <v>148</v>
      </c>
      <c r="B47" s="136"/>
      <c r="C47" s="136">
        <v>1</v>
      </c>
      <c r="D47" s="136">
        <v>962</v>
      </c>
      <c r="E47" s="136">
        <v>0</v>
      </c>
      <c r="F47" s="136">
        <v>159</v>
      </c>
      <c r="G47" s="136">
        <v>31</v>
      </c>
      <c r="H47" s="145">
        <v>1153</v>
      </c>
    </row>
    <row r="48" spans="1:8" x14ac:dyDescent="0.25">
      <c r="A48" s="136" t="s">
        <v>149</v>
      </c>
      <c r="B48" s="136"/>
      <c r="C48" s="136">
        <v>9</v>
      </c>
      <c r="D48" s="145">
        <v>2524</v>
      </c>
      <c r="E48" s="136">
        <v>1</v>
      </c>
      <c r="F48" s="136">
        <v>499</v>
      </c>
      <c r="G48" s="136">
        <v>92</v>
      </c>
      <c r="H48" s="145">
        <v>3125</v>
      </c>
    </row>
    <row r="49" spans="1:8" x14ac:dyDescent="0.25">
      <c r="A49" s="136" t="s">
        <v>490</v>
      </c>
      <c r="B49" s="136"/>
      <c r="C49" s="136">
        <v>5</v>
      </c>
      <c r="D49" s="145">
        <v>2246</v>
      </c>
      <c r="E49" s="136">
        <v>3</v>
      </c>
      <c r="F49" s="136">
        <v>497</v>
      </c>
      <c r="G49" s="136">
        <v>44</v>
      </c>
      <c r="H49" s="145">
        <v>2795</v>
      </c>
    </row>
    <row r="50" spans="1:8" x14ac:dyDescent="0.25">
      <c r="A50" s="136" t="s">
        <v>150</v>
      </c>
      <c r="B50" s="136"/>
      <c r="C50" s="136">
        <v>67</v>
      </c>
      <c r="D50" s="145">
        <v>20329</v>
      </c>
      <c r="E50" s="136">
        <v>7</v>
      </c>
      <c r="F50" s="145">
        <v>4285</v>
      </c>
      <c r="G50" s="136">
        <v>511</v>
      </c>
      <c r="H50" s="145">
        <v>25199</v>
      </c>
    </row>
    <row r="51" spans="1:8" ht="30" x14ac:dyDescent="0.25">
      <c r="A51" s="136" t="s">
        <v>151</v>
      </c>
      <c r="B51" s="136"/>
      <c r="C51" s="136">
        <v>6</v>
      </c>
      <c r="D51" s="145">
        <v>1399</v>
      </c>
      <c r="E51" s="136">
        <v>1</v>
      </c>
      <c r="F51" s="136">
        <v>380</v>
      </c>
      <c r="G51" s="136">
        <v>25</v>
      </c>
      <c r="H51" s="145">
        <v>1811</v>
      </c>
    </row>
    <row r="52" spans="1:8" x14ac:dyDescent="0.25">
      <c r="A52" s="136" t="s">
        <v>152</v>
      </c>
      <c r="B52" s="136"/>
      <c r="C52" s="136">
        <v>4</v>
      </c>
      <c r="D52" s="145">
        <v>1169</v>
      </c>
      <c r="E52" s="166">
        <v>0</v>
      </c>
      <c r="F52" s="136">
        <v>197</v>
      </c>
      <c r="G52" s="136">
        <v>13</v>
      </c>
      <c r="H52" s="145">
        <v>1383</v>
      </c>
    </row>
    <row r="53" spans="1:8" x14ac:dyDescent="0.25">
      <c r="A53" s="136" t="s">
        <v>153</v>
      </c>
      <c r="B53" s="136"/>
      <c r="C53" s="136">
        <v>2</v>
      </c>
      <c r="D53" s="145">
        <v>1687</v>
      </c>
      <c r="E53" s="136">
        <v>1</v>
      </c>
      <c r="F53" s="136">
        <v>361</v>
      </c>
      <c r="G53" s="136">
        <v>43</v>
      </c>
      <c r="H53" s="145">
        <v>2094</v>
      </c>
    </row>
    <row r="54" spans="1:8" ht="30" x14ac:dyDescent="0.25">
      <c r="A54" s="136" t="s">
        <v>154</v>
      </c>
      <c r="B54" s="136"/>
      <c r="C54" s="136">
        <v>4</v>
      </c>
      <c r="D54" s="145">
        <v>1565</v>
      </c>
      <c r="E54" s="136">
        <v>1</v>
      </c>
      <c r="F54" s="136">
        <v>299</v>
      </c>
      <c r="G54" s="136">
        <v>40</v>
      </c>
      <c r="H54" s="145">
        <v>1909</v>
      </c>
    </row>
    <row r="55" spans="1:8" x14ac:dyDescent="0.25">
      <c r="A55" s="136" t="s">
        <v>155</v>
      </c>
      <c r="B55" s="136"/>
      <c r="C55" s="136">
        <v>34</v>
      </c>
      <c r="D55" s="145">
        <v>9905</v>
      </c>
      <c r="E55" s="136">
        <v>3</v>
      </c>
      <c r="F55" s="145">
        <v>1871</v>
      </c>
      <c r="G55" s="136">
        <v>198</v>
      </c>
      <c r="H55" s="145">
        <v>12011</v>
      </c>
    </row>
    <row r="56" spans="1:8" x14ac:dyDescent="0.25">
      <c r="A56" s="136"/>
      <c r="H56" s="142"/>
    </row>
    <row r="57" spans="1:8" x14ac:dyDescent="0.25">
      <c r="A57" s="136" t="s">
        <v>25</v>
      </c>
      <c r="B57" s="136"/>
      <c r="C57" s="136">
        <v>132</v>
      </c>
      <c r="D57" s="145">
        <v>41786</v>
      </c>
      <c r="E57" s="136">
        <v>17</v>
      </c>
      <c r="F57" s="145">
        <v>8548</v>
      </c>
      <c r="G57" s="136">
        <v>997</v>
      </c>
      <c r="H57" s="145">
        <v>51480</v>
      </c>
    </row>
    <row r="58" spans="1:8" x14ac:dyDescent="0.25">
      <c r="A58" s="136"/>
      <c r="B58" s="136"/>
      <c r="C58" s="136"/>
      <c r="D58" s="136"/>
      <c r="E58" s="146"/>
      <c r="F58" s="146"/>
      <c r="G58" s="146"/>
      <c r="H58" s="143"/>
    </row>
    <row r="63" spans="1:8" ht="45" x14ac:dyDescent="0.25">
      <c r="A63" s="136" t="s">
        <v>501</v>
      </c>
      <c r="B63" s="136" t="s">
        <v>502</v>
      </c>
      <c r="C63" s="136">
        <v>4</v>
      </c>
      <c r="D63" s="153"/>
      <c r="E63" s="153"/>
      <c r="F63" s="154"/>
    </row>
    <row r="64" spans="1:8" x14ac:dyDescent="0.25">
      <c r="A64" s="136"/>
      <c r="B64" s="136"/>
      <c r="C64" s="136"/>
      <c r="D64" s="136"/>
      <c r="F64" s="142"/>
    </row>
    <row r="65" spans="1:7" ht="30" x14ac:dyDescent="0.25">
      <c r="A65" s="136"/>
      <c r="B65" s="136"/>
      <c r="C65" s="136" t="s">
        <v>500</v>
      </c>
      <c r="D65" s="136"/>
      <c r="F65" s="142"/>
    </row>
    <row r="66" spans="1:7" x14ac:dyDescent="0.25">
      <c r="A66" s="136" t="s">
        <v>126</v>
      </c>
      <c r="B66" s="136" t="s">
        <v>479</v>
      </c>
      <c r="C66" s="136" t="s">
        <v>480</v>
      </c>
      <c r="D66" s="136" t="s">
        <v>481</v>
      </c>
      <c r="E66" s="136" t="s">
        <v>482</v>
      </c>
      <c r="F66" s="136" t="s">
        <v>483</v>
      </c>
      <c r="G66" s="136" t="s">
        <v>25</v>
      </c>
    </row>
    <row r="67" spans="1:7" x14ac:dyDescent="0.25">
      <c r="A67" s="136"/>
      <c r="B67" s="136"/>
      <c r="C67" s="136"/>
      <c r="G67" s="142"/>
    </row>
    <row r="68" spans="1:7" ht="30" x14ac:dyDescent="0.25">
      <c r="A68" s="136" t="s">
        <v>156</v>
      </c>
      <c r="B68" s="136">
        <v>13</v>
      </c>
      <c r="C68" s="145">
        <v>2131</v>
      </c>
      <c r="D68" s="136">
        <v>1</v>
      </c>
      <c r="E68" s="136">
        <v>347</v>
      </c>
      <c r="F68" s="136">
        <v>52</v>
      </c>
      <c r="G68" s="145">
        <v>2544</v>
      </c>
    </row>
    <row r="69" spans="1:7" x14ac:dyDescent="0.25">
      <c r="A69" s="136" t="s">
        <v>157</v>
      </c>
      <c r="B69" s="136">
        <v>2</v>
      </c>
      <c r="C69" s="145">
        <v>1814</v>
      </c>
      <c r="D69">
        <v>0</v>
      </c>
      <c r="E69" s="136">
        <v>241</v>
      </c>
      <c r="F69" s="136">
        <v>31</v>
      </c>
      <c r="G69" s="145">
        <v>2088</v>
      </c>
    </row>
    <row r="70" spans="1:7" ht="30" x14ac:dyDescent="0.25">
      <c r="A70" s="136" t="s">
        <v>158</v>
      </c>
      <c r="B70" s="136">
        <v>3</v>
      </c>
      <c r="C70" s="145">
        <v>3132</v>
      </c>
      <c r="D70" s="136">
        <v>4</v>
      </c>
      <c r="E70" s="136">
        <v>459</v>
      </c>
      <c r="F70" s="136">
        <v>47</v>
      </c>
      <c r="G70" s="145">
        <v>3645</v>
      </c>
    </row>
    <row r="71" spans="1:7" x14ac:dyDescent="0.25">
      <c r="A71" s="136" t="s">
        <v>159</v>
      </c>
      <c r="B71" s="136">
        <v>86</v>
      </c>
      <c r="C71" s="145">
        <v>35562</v>
      </c>
      <c r="D71" s="136">
        <v>30</v>
      </c>
      <c r="E71" s="145">
        <v>7197</v>
      </c>
      <c r="F71" s="136">
        <v>906</v>
      </c>
      <c r="G71" s="145">
        <v>43781</v>
      </c>
    </row>
    <row r="72" spans="1:7" x14ac:dyDescent="0.25">
      <c r="A72" s="136" t="s">
        <v>160</v>
      </c>
      <c r="B72" s="136">
        <v>15</v>
      </c>
      <c r="C72" s="145">
        <v>6324</v>
      </c>
      <c r="D72" s="136">
        <v>3</v>
      </c>
      <c r="E72" s="145">
        <v>1147</v>
      </c>
      <c r="F72" s="136">
        <v>126</v>
      </c>
      <c r="G72" s="145">
        <v>7615</v>
      </c>
    </row>
    <row r="73" spans="1:7" x14ac:dyDescent="0.25">
      <c r="A73" s="136" t="s">
        <v>161</v>
      </c>
      <c r="B73" s="136">
        <v>3</v>
      </c>
      <c r="C73" s="136">
        <v>731</v>
      </c>
      <c r="D73" s="136">
        <v>1</v>
      </c>
      <c r="E73" s="136">
        <v>102</v>
      </c>
      <c r="F73" s="136">
        <v>20</v>
      </c>
      <c r="G73" s="136">
        <v>857</v>
      </c>
    </row>
    <row r="74" spans="1:7" x14ac:dyDescent="0.25">
      <c r="A74" s="136" t="s">
        <v>162</v>
      </c>
      <c r="B74" s="136">
        <v>89</v>
      </c>
      <c r="C74" s="145">
        <v>32734</v>
      </c>
      <c r="D74" s="136">
        <v>44</v>
      </c>
      <c r="E74" s="145">
        <v>7692</v>
      </c>
      <c r="F74" s="136">
        <v>869</v>
      </c>
      <c r="G74" s="145">
        <v>41428</v>
      </c>
    </row>
    <row r="75" spans="1:7" x14ac:dyDescent="0.25">
      <c r="A75" s="136" t="s">
        <v>163</v>
      </c>
      <c r="B75" s="136">
        <v>3</v>
      </c>
      <c r="C75" s="145">
        <v>3849</v>
      </c>
      <c r="D75" s="136">
        <v>3</v>
      </c>
      <c r="E75" s="136">
        <v>606</v>
      </c>
      <c r="F75" s="136">
        <v>88</v>
      </c>
      <c r="G75" s="145">
        <v>4549</v>
      </c>
    </row>
    <row r="76" spans="1:7" ht="30" x14ac:dyDescent="0.25">
      <c r="A76" s="136" t="s">
        <v>164</v>
      </c>
      <c r="B76" s="136">
        <v>11</v>
      </c>
      <c r="C76" s="145">
        <v>5111</v>
      </c>
      <c r="D76" s="136">
        <v>5</v>
      </c>
      <c r="E76" s="136">
        <v>715</v>
      </c>
      <c r="F76" s="136">
        <v>107</v>
      </c>
      <c r="G76" s="145">
        <v>5949</v>
      </c>
    </row>
    <row r="77" spans="1:7" x14ac:dyDescent="0.25">
      <c r="A77" s="136" t="s">
        <v>165</v>
      </c>
      <c r="B77" s="136">
        <v>39</v>
      </c>
      <c r="C77" s="145">
        <v>19496</v>
      </c>
      <c r="D77" s="136">
        <v>8</v>
      </c>
      <c r="E77" s="145">
        <v>3011</v>
      </c>
      <c r="F77" s="136">
        <v>420</v>
      </c>
      <c r="G77" s="145">
        <v>22974</v>
      </c>
    </row>
    <row r="78" spans="1:7" x14ac:dyDescent="0.25">
      <c r="A78" s="136" t="s">
        <v>166</v>
      </c>
      <c r="B78" s="136">
        <v>2</v>
      </c>
      <c r="C78" s="136">
        <v>837</v>
      </c>
      <c r="D78" s="136">
        <v>1</v>
      </c>
      <c r="E78" s="136">
        <v>126</v>
      </c>
      <c r="F78" s="136">
        <v>24</v>
      </c>
      <c r="G78" s="136">
        <v>990</v>
      </c>
    </row>
    <row r="79" spans="1:7" x14ac:dyDescent="0.25">
      <c r="A79" s="136" t="s">
        <v>167</v>
      </c>
      <c r="B79" s="136">
        <v>7</v>
      </c>
      <c r="C79" s="145">
        <v>2024</v>
      </c>
      <c r="D79" s="136">
        <v>1</v>
      </c>
      <c r="E79" s="136">
        <v>473</v>
      </c>
      <c r="F79" s="136">
        <v>56</v>
      </c>
      <c r="G79" s="145">
        <v>2561</v>
      </c>
    </row>
    <row r="80" spans="1:7" ht="30" x14ac:dyDescent="0.25">
      <c r="A80" s="136" t="s">
        <v>168</v>
      </c>
      <c r="B80" s="136"/>
      <c r="C80" s="136">
        <v>927</v>
      </c>
      <c r="D80" s="166">
        <v>0</v>
      </c>
      <c r="E80" s="136">
        <v>84</v>
      </c>
      <c r="F80" s="136">
        <v>10</v>
      </c>
      <c r="G80" s="145">
        <v>1021</v>
      </c>
    </row>
    <row r="81" spans="1:8" ht="30" x14ac:dyDescent="0.25">
      <c r="A81" s="136" t="s">
        <v>169</v>
      </c>
      <c r="B81" s="136">
        <v>10</v>
      </c>
      <c r="C81" s="145">
        <v>5212</v>
      </c>
      <c r="D81" s="136">
        <v>7</v>
      </c>
      <c r="E81" s="136">
        <v>858</v>
      </c>
      <c r="F81" s="136">
        <v>98</v>
      </c>
      <c r="G81" s="145">
        <v>6185</v>
      </c>
    </row>
    <row r="82" spans="1:8" x14ac:dyDescent="0.25">
      <c r="A82" s="136" t="s">
        <v>491</v>
      </c>
      <c r="B82" s="136">
        <v>16</v>
      </c>
      <c r="C82" s="145">
        <v>4735</v>
      </c>
      <c r="D82" s="136">
        <v>13</v>
      </c>
      <c r="E82" s="136">
        <v>764</v>
      </c>
      <c r="F82" s="136">
        <v>120</v>
      </c>
      <c r="G82" s="145">
        <v>5648</v>
      </c>
    </row>
    <row r="83" spans="1:8" x14ac:dyDescent="0.25">
      <c r="A83" s="136" t="s">
        <v>25</v>
      </c>
      <c r="B83" s="136">
        <v>299</v>
      </c>
      <c r="C83" s="145">
        <v>124619</v>
      </c>
      <c r="D83" s="136">
        <v>121</v>
      </c>
      <c r="E83" s="145">
        <v>23822</v>
      </c>
      <c r="F83" s="145">
        <v>2974</v>
      </c>
      <c r="G83" s="145">
        <v>151835</v>
      </c>
    </row>
    <row r="84" spans="1:8" x14ac:dyDescent="0.25">
      <c r="A84" s="136"/>
      <c r="B84" s="136"/>
      <c r="C84" s="136"/>
      <c r="F84" s="142"/>
    </row>
    <row r="85" spans="1:8" x14ac:dyDescent="0.25">
      <c r="A85" s="136"/>
      <c r="B85" s="146"/>
      <c r="C85" s="146"/>
      <c r="D85" s="146"/>
      <c r="E85" s="146"/>
      <c r="F85" s="143"/>
    </row>
    <row r="91" spans="1:8" ht="45" x14ac:dyDescent="0.25">
      <c r="A91" s="136" t="s">
        <v>501</v>
      </c>
      <c r="B91" s="136" t="s">
        <v>502</v>
      </c>
      <c r="C91" s="136">
        <v>5</v>
      </c>
      <c r="D91" s="153"/>
      <c r="E91" s="153"/>
      <c r="F91" s="153"/>
      <c r="G91" s="154"/>
    </row>
    <row r="92" spans="1:8" x14ac:dyDescent="0.25">
      <c r="A92" s="136"/>
      <c r="B92" s="136"/>
      <c r="C92" s="136"/>
      <c r="D92" s="136"/>
      <c r="G92" s="142"/>
    </row>
    <row r="93" spans="1:8" ht="30" x14ac:dyDescent="0.25">
      <c r="A93" s="136"/>
      <c r="B93" s="136"/>
      <c r="C93" s="136" t="s">
        <v>500</v>
      </c>
      <c r="D93" s="136"/>
      <c r="G93" s="142"/>
    </row>
    <row r="94" spans="1:8" x14ac:dyDescent="0.25">
      <c r="A94" s="136" t="s">
        <v>126</v>
      </c>
      <c r="B94" s="136"/>
      <c r="C94" s="136" t="s">
        <v>479</v>
      </c>
      <c r="D94" s="136" t="s">
        <v>480</v>
      </c>
      <c r="E94" s="136" t="s">
        <v>481</v>
      </c>
      <c r="F94" s="136" t="s">
        <v>482</v>
      </c>
      <c r="G94" s="136" t="s">
        <v>483</v>
      </c>
      <c r="H94" s="136" t="s">
        <v>25</v>
      </c>
    </row>
    <row r="95" spans="1:8" x14ac:dyDescent="0.25">
      <c r="A95" s="136"/>
      <c r="B95" s="136"/>
      <c r="C95" s="136"/>
      <c r="D95" s="136"/>
      <c r="H95" s="142"/>
    </row>
    <row r="96" spans="1:8" ht="30" x14ac:dyDescent="0.25">
      <c r="A96" s="136" t="s">
        <v>170</v>
      </c>
      <c r="B96" s="136"/>
      <c r="C96" s="136">
        <v>8</v>
      </c>
      <c r="D96" s="145">
        <v>2930</v>
      </c>
      <c r="E96" s="136">
        <v>1</v>
      </c>
      <c r="F96" s="136">
        <v>718</v>
      </c>
      <c r="G96" s="136">
        <v>100</v>
      </c>
      <c r="H96" s="145">
        <v>3757</v>
      </c>
    </row>
    <row r="97" spans="1:8" x14ac:dyDescent="0.25">
      <c r="A97" s="136" t="s">
        <v>171</v>
      </c>
      <c r="B97" s="136"/>
      <c r="C97" s="136">
        <v>13</v>
      </c>
      <c r="D97" s="145">
        <v>3901</v>
      </c>
      <c r="E97" s="136">
        <v>1</v>
      </c>
      <c r="F97" s="136">
        <v>979</v>
      </c>
      <c r="G97" s="136">
        <v>85</v>
      </c>
      <c r="H97" s="145">
        <v>4979</v>
      </c>
    </row>
    <row r="98" spans="1:8" ht="30" x14ac:dyDescent="0.25">
      <c r="A98" s="136" t="s">
        <v>172</v>
      </c>
      <c r="B98" s="136"/>
      <c r="C98" s="136">
        <v>5</v>
      </c>
      <c r="D98" s="145">
        <v>2004</v>
      </c>
      <c r="E98" s="136">
        <v>2</v>
      </c>
      <c r="F98" s="136">
        <v>378</v>
      </c>
      <c r="G98" s="136">
        <v>42</v>
      </c>
      <c r="H98" s="145">
        <v>2431</v>
      </c>
    </row>
    <row r="99" spans="1:8" ht="30" x14ac:dyDescent="0.25">
      <c r="A99" s="136" t="s">
        <v>173</v>
      </c>
      <c r="B99" s="136"/>
      <c r="C99" s="136">
        <v>13</v>
      </c>
      <c r="D99" s="145">
        <v>5034</v>
      </c>
      <c r="E99" s="136">
        <v>1</v>
      </c>
      <c r="F99" s="136">
        <v>862</v>
      </c>
      <c r="G99" s="136">
        <v>124</v>
      </c>
      <c r="H99" s="145">
        <v>6034</v>
      </c>
    </row>
    <row r="100" spans="1:8" ht="30" x14ac:dyDescent="0.25">
      <c r="A100" s="136" t="s">
        <v>174</v>
      </c>
      <c r="B100" s="136"/>
      <c r="C100" s="136">
        <v>13</v>
      </c>
      <c r="D100" s="145">
        <v>4521</v>
      </c>
      <c r="E100" s="136">
        <v>5</v>
      </c>
      <c r="F100" s="136">
        <v>897</v>
      </c>
      <c r="G100" s="136">
        <v>92</v>
      </c>
      <c r="H100" s="145">
        <v>5528</v>
      </c>
    </row>
    <row r="101" spans="1:8" x14ac:dyDescent="0.25">
      <c r="A101" s="136" t="s">
        <v>175</v>
      </c>
      <c r="B101" s="136"/>
      <c r="C101" s="136">
        <v>3</v>
      </c>
      <c r="D101" s="145">
        <v>2676</v>
      </c>
      <c r="E101" s="136">
        <v>1</v>
      </c>
      <c r="F101" s="136">
        <v>468</v>
      </c>
      <c r="G101" s="136">
        <v>49</v>
      </c>
      <c r="H101" s="145">
        <v>3197</v>
      </c>
    </row>
    <row r="102" spans="1:8" x14ac:dyDescent="0.25">
      <c r="A102" s="136" t="s">
        <v>176</v>
      </c>
      <c r="B102" s="136"/>
      <c r="C102" s="136">
        <v>17</v>
      </c>
      <c r="D102" s="145">
        <v>5887</v>
      </c>
      <c r="E102" s="136">
        <v>2</v>
      </c>
      <c r="F102" s="145">
        <v>1489</v>
      </c>
      <c r="G102" s="136">
        <v>172</v>
      </c>
      <c r="H102" s="145">
        <v>7567</v>
      </c>
    </row>
    <row r="103" spans="1:8" x14ac:dyDescent="0.25">
      <c r="A103" s="136" t="s">
        <v>177</v>
      </c>
      <c r="B103" s="136"/>
      <c r="C103" s="136">
        <v>6</v>
      </c>
      <c r="D103" s="145">
        <v>3878</v>
      </c>
      <c r="E103" s="136">
        <v>1</v>
      </c>
      <c r="F103" s="136">
        <v>920</v>
      </c>
      <c r="G103" s="136">
        <v>99</v>
      </c>
      <c r="H103" s="145">
        <v>4904</v>
      </c>
    </row>
    <row r="104" spans="1:8" x14ac:dyDescent="0.25">
      <c r="A104" s="136" t="s">
        <v>178</v>
      </c>
      <c r="B104" s="136"/>
      <c r="C104" s="136">
        <v>4</v>
      </c>
      <c r="D104" s="145">
        <v>3390</v>
      </c>
      <c r="E104" s="136">
        <v>4</v>
      </c>
      <c r="F104" s="136">
        <v>696</v>
      </c>
      <c r="G104" s="136">
        <v>92</v>
      </c>
      <c r="H104" s="145">
        <v>4186</v>
      </c>
    </row>
    <row r="105" spans="1:8" x14ac:dyDescent="0.25">
      <c r="A105" s="136" t="s">
        <v>179</v>
      </c>
      <c r="B105" s="136"/>
      <c r="C105" s="136">
        <v>6</v>
      </c>
      <c r="D105" s="145">
        <v>3345</v>
      </c>
      <c r="E105" s="136">
        <v>2</v>
      </c>
      <c r="F105" s="136">
        <v>650</v>
      </c>
      <c r="G105" s="136">
        <v>70</v>
      </c>
      <c r="H105" s="145">
        <v>4073</v>
      </c>
    </row>
    <row r="106" spans="1:8" ht="30" x14ac:dyDescent="0.25">
      <c r="A106" s="136" t="s">
        <v>180</v>
      </c>
      <c r="B106" s="136"/>
      <c r="C106" s="136">
        <v>4</v>
      </c>
      <c r="D106" s="136">
        <v>668</v>
      </c>
      <c r="E106" s="166">
        <v>0</v>
      </c>
      <c r="F106" s="136">
        <v>107</v>
      </c>
      <c r="G106" s="136">
        <v>21</v>
      </c>
      <c r="H106" s="136">
        <v>800</v>
      </c>
    </row>
    <row r="107" spans="1:8" ht="45" x14ac:dyDescent="0.25">
      <c r="A107" s="136" t="s">
        <v>181</v>
      </c>
      <c r="B107" s="136"/>
      <c r="C107" s="166">
        <v>0</v>
      </c>
      <c r="D107" s="136">
        <v>141</v>
      </c>
      <c r="E107" s="166">
        <v>0</v>
      </c>
      <c r="F107" s="136">
        <v>18</v>
      </c>
      <c r="G107" s="136">
        <v>1</v>
      </c>
      <c r="H107" s="136">
        <v>160</v>
      </c>
    </row>
    <row r="108" spans="1:8" x14ac:dyDescent="0.25">
      <c r="A108" s="136" t="s">
        <v>182</v>
      </c>
      <c r="B108" s="136"/>
      <c r="C108" s="136">
        <v>22</v>
      </c>
      <c r="D108" s="145">
        <v>10654</v>
      </c>
      <c r="E108" s="136">
        <v>6</v>
      </c>
      <c r="F108" s="145">
        <v>1904</v>
      </c>
      <c r="G108" s="136">
        <v>204</v>
      </c>
      <c r="H108" s="145">
        <v>12790</v>
      </c>
    </row>
    <row r="109" spans="1:8" x14ac:dyDescent="0.25">
      <c r="A109" s="136" t="s">
        <v>183</v>
      </c>
      <c r="B109" s="136"/>
      <c r="C109" s="136">
        <v>10</v>
      </c>
      <c r="D109" s="145">
        <v>2659</v>
      </c>
      <c r="E109" s="136">
        <v>1</v>
      </c>
      <c r="F109" s="136">
        <v>513</v>
      </c>
      <c r="G109" s="136">
        <v>64</v>
      </c>
      <c r="H109" s="145">
        <v>3247</v>
      </c>
    </row>
    <row r="110" spans="1:8" x14ac:dyDescent="0.25">
      <c r="A110" s="136" t="s">
        <v>184</v>
      </c>
      <c r="B110" s="136"/>
      <c r="C110" s="136">
        <v>25</v>
      </c>
      <c r="D110" s="145">
        <v>7222</v>
      </c>
      <c r="E110" s="136">
        <v>5</v>
      </c>
      <c r="F110" s="145">
        <v>1401</v>
      </c>
      <c r="G110" s="136">
        <v>150</v>
      </c>
      <c r="H110" s="145">
        <v>8803</v>
      </c>
    </row>
    <row r="111" spans="1:8" x14ac:dyDescent="0.25">
      <c r="A111" s="136" t="s">
        <v>185</v>
      </c>
      <c r="B111" s="136"/>
      <c r="C111" s="136">
        <v>29</v>
      </c>
      <c r="D111" s="145">
        <v>8916</v>
      </c>
      <c r="E111" s="136">
        <v>4</v>
      </c>
      <c r="F111" s="145">
        <v>1518</v>
      </c>
      <c r="G111" s="136">
        <v>205</v>
      </c>
      <c r="H111" s="145">
        <v>10672</v>
      </c>
    </row>
    <row r="112" spans="1:8" x14ac:dyDescent="0.25">
      <c r="A112" s="136" t="s">
        <v>186</v>
      </c>
      <c r="B112" s="136"/>
      <c r="C112" s="136">
        <v>13</v>
      </c>
      <c r="D112" s="145">
        <v>4744</v>
      </c>
      <c r="E112" s="136">
        <v>3</v>
      </c>
      <c r="F112" s="136">
        <v>832</v>
      </c>
      <c r="G112" s="136">
        <v>95</v>
      </c>
      <c r="H112" s="145">
        <v>5687</v>
      </c>
    </row>
    <row r="113" spans="1:9" x14ac:dyDescent="0.25">
      <c r="A113" s="136" t="s">
        <v>187</v>
      </c>
      <c r="B113" s="136"/>
      <c r="C113" s="136">
        <v>35</v>
      </c>
      <c r="D113" s="145">
        <v>11557</v>
      </c>
      <c r="E113" s="136">
        <v>11</v>
      </c>
      <c r="F113" s="145">
        <v>2786</v>
      </c>
      <c r="G113" s="136">
        <v>217</v>
      </c>
      <c r="H113" s="145">
        <v>14606</v>
      </c>
    </row>
    <row r="114" spans="1:9" x14ac:dyDescent="0.25">
      <c r="A114" s="136" t="s">
        <v>188</v>
      </c>
      <c r="B114" s="136"/>
      <c r="C114" s="136">
        <v>17</v>
      </c>
      <c r="D114" s="145">
        <v>4300</v>
      </c>
      <c r="E114" s="136">
        <v>1</v>
      </c>
      <c r="F114" s="145">
        <v>1016</v>
      </c>
      <c r="G114" s="136">
        <v>110</v>
      </c>
      <c r="H114" s="145">
        <v>5444</v>
      </c>
    </row>
    <row r="115" spans="1:9" x14ac:dyDescent="0.25">
      <c r="A115" s="136" t="s">
        <v>189</v>
      </c>
      <c r="B115" s="136"/>
      <c r="C115" s="136">
        <v>6</v>
      </c>
      <c r="D115" s="145">
        <v>3399</v>
      </c>
      <c r="E115" s="136">
        <v>1</v>
      </c>
      <c r="F115" s="136">
        <v>626</v>
      </c>
      <c r="G115" s="136">
        <v>97</v>
      </c>
      <c r="H115" s="145">
        <v>4129</v>
      </c>
    </row>
    <row r="116" spans="1:9" ht="30" x14ac:dyDescent="0.25">
      <c r="A116" s="136" t="s">
        <v>190</v>
      </c>
      <c r="B116" s="136"/>
      <c r="C116" s="166">
        <v>0</v>
      </c>
      <c r="D116" s="145">
        <v>1253</v>
      </c>
      <c r="E116" s="136">
        <v>1</v>
      </c>
      <c r="F116" s="168">
        <v>269</v>
      </c>
      <c r="G116" s="136">
        <v>27</v>
      </c>
      <c r="H116" s="145">
        <v>1550</v>
      </c>
    </row>
    <row r="117" spans="1:9" x14ac:dyDescent="0.25">
      <c r="A117" s="136" t="s">
        <v>191</v>
      </c>
      <c r="B117" s="136"/>
      <c r="C117" s="136">
        <v>0</v>
      </c>
      <c r="D117" s="145">
        <v>1068</v>
      </c>
      <c r="E117" s="166">
        <v>0</v>
      </c>
      <c r="F117" s="136">
        <v>194</v>
      </c>
      <c r="G117" s="136">
        <v>37</v>
      </c>
      <c r="H117" s="145">
        <v>1299</v>
      </c>
      <c r="I117" s="142"/>
    </row>
    <row r="118" spans="1:9" x14ac:dyDescent="0.25">
      <c r="A118" s="136" t="s">
        <v>192</v>
      </c>
      <c r="B118" s="136"/>
      <c r="C118" s="136">
        <v>4</v>
      </c>
      <c r="D118" s="145">
        <v>1890</v>
      </c>
      <c r="E118" s="166">
        <v>0</v>
      </c>
      <c r="F118" s="136">
        <v>422</v>
      </c>
      <c r="G118" s="136">
        <v>43</v>
      </c>
      <c r="H118" s="145">
        <v>2359</v>
      </c>
    </row>
    <row r="119" spans="1:9" ht="30" x14ac:dyDescent="0.25">
      <c r="A119" s="136" t="s">
        <v>193</v>
      </c>
      <c r="B119" s="136"/>
      <c r="C119" s="136">
        <v>13</v>
      </c>
      <c r="D119" s="145">
        <v>3568</v>
      </c>
      <c r="E119" s="166">
        <v>0</v>
      </c>
      <c r="F119" s="136">
        <v>837</v>
      </c>
      <c r="G119" s="136">
        <v>91</v>
      </c>
      <c r="H119" s="145">
        <v>4509</v>
      </c>
    </row>
    <row r="120" spans="1:9" x14ac:dyDescent="0.25">
      <c r="A120" s="136" t="s">
        <v>194</v>
      </c>
      <c r="B120" s="136"/>
      <c r="C120" s="136">
        <v>5</v>
      </c>
      <c r="D120" s="145">
        <v>3328</v>
      </c>
      <c r="E120" s="136">
        <v>2</v>
      </c>
      <c r="F120" s="136">
        <v>613</v>
      </c>
      <c r="G120" s="136">
        <v>83</v>
      </c>
      <c r="H120" s="145">
        <v>4031</v>
      </c>
    </row>
    <row r="121" spans="1:9" x14ac:dyDescent="0.25">
      <c r="A121" s="136" t="s">
        <v>195</v>
      </c>
      <c r="B121" s="136"/>
      <c r="C121" s="136">
        <v>54</v>
      </c>
      <c r="D121" s="145">
        <v>17131</v>
      </c>
      <c r="E121" s="136">
        <v>8</v>
      </c>
      <c r="F121" s="145">
        <v>3182</v>
      </c>
      <c r="G121" s="136">
        <v>342</v>
      </c>
      <c r="H121" s="145">
        <v>20717</v>
      </c>
    </row>
    <row r="122" spans="1:9" x14ac:dyDescent="0.25">
      <c r="A122" s="136" t="s">
        <v>196</v>
      </c>
      <c r="B122" s="136"/>
      <c r="C122" s="136">
        <v>73</v>
      </c>
      <c r="D122" s="145">
        <v>27789</v>
      </c>
      <c r="E122" s="136">
        <v>41</v>
      </c>
      <c r="F122" s="145">
        <v>5264</v>
      </c>
      <c r="G122" s="136">
        <v>574</v>
      </c>
      <c r="H122" s="145">
        <v>33741</v>
      </c>
    </row>
    <row r="123" spans="1:9" x14ac:dyDescent="0.25">
      <c r="A123" s="136" t="s">
        <v>197</v>
      </c>
      <c r="B123" s="136"/>
      <c r="C123" s="136">
        <v>14</v>
      </c>
      <c r="D123" s="145">
        <v>5665</v>
      </c>
      <c r="E123" s="136">
        <v>3</v>
      </c>
      <c r="F123" s="145">
        <v>1043</v>
      </c>
      <c r="G123" s="136">
        <v>146</v>
      </c>
      <c r="H123" s="145">
        <v>6871</v>
      </c>
    </row>
    <row r="124" spans="1:9" ht="30" x14ac:dyDescent="0.25">
      <c r="A124" s="136" t="s">
        <v>198</v>
      </c>
      <c r="B124" s="136"/>
      <c r="C124" s="136">
        <v>5</v>
      </c>
      <c r="D124" s="145">
        <v>1463</v>
      </c>
      <c r="E124" s="136">
        <v>2</v>
      </c>
      <c r="F124" s="136">
        <v>224</v>
      </c>
      <c r="G124" s="136">
        <v>24</v>
      </c>
      <c r="H124" s="145">
        <v>1718</v>
      </c>
    </row>
    <row r="125" spans="1:9" ht="30" x14ac:dyDescent="0.25">
      <c r="A125" s="136" t="s">
        <v>199</v>
      </c>
      <c r="B125" s="136"/>
      <c r="C125" s="136">
        <v>64</v>
      </c>
      <c r="D125" s="145">
        <v>18084</v>
      </c>
      <c r="E125" s="136">
        <v>9</v>
      </c>
      <c r="F125" s="145">
        <v>4161</v>
      </c>
      <c r="G125" s="136">
        <v>425</v>
      </c>
      <c r="H125" s="145">
        <v>22743</v>
      </c>
    </row>
    <row r="126" spans="1:9" ht="30" x14ac:dyDescent="0.25">
      <c r="A126" s="136" t="s">
        <v>200</v>
      </c>
      <c r="B126" s="136"/>
      <c r="C126" s="136">
        <v>6</v>
      </c>
      <c r="D126" s="145">
        <v>2897</v>
      </c>
      <c r="E126" s="136">
        <v>3</v>
      </c>
      <c r="F126" s="136">
        <v>721</v>
      </c>
      <c r="G126" s="136">
        <v>58</v>
      </c>
      <c r="H126" s="145">
        <v>3685</v>
      </c>
    </row>
    <row r="127" spans="1:9" x14ac:dyDescent="0.25">
      <c r="A127" s="136" t="s">
        <v>201</v>
      </c>
      <c r="B127" s="136"/>
      <c r="C127" s="136">
        <v>44</v>
      </c>
      <c r="D127" s="145">
        <v>13418</v>
      </c>
      <c r="E127" s="136">
        <v>9</v>
      </c>
      <c r="F127" s="145">
        <v>2758</v>
      </c>
      <c r="G127" s="136">
        <v>266</v>
      </c>
      <c r="H127" s="145">
        <v>16495</v>
      </c>
    </row>
    <row r="128" spans="1:9" ht="30" x14ac:dyDescent="0.25">
      <c r="A128" s="136" t="s">
        <v>202</v>
      </c>
      <c r="B128" s="136"/>
      <c r="C128" s="136">
        <v>10</v>
      </c>
      <c r="D128" s="145">
        <v>2603</v>
      </c>
      <c r="E128" s="136">
        <v>1</v>
      </c>
      <c r="F128" s="136">
        <v>504</v>
      </c>
      <c r="G128" s="136">
        <v>44</v>
      </c>
      <c r="H128" s="145">
        <v>3162</v>
      </c>
    </row>
    <row r="129" spans="1:8" ht="30" x14ac:dyDescent="0.25">
      <c r="A129" s="136" t="s">
        <v>203</v>
      </c>
      <c r="B129" s="136"/>
      <c r="C129" s="136">
        <v>5</v>
      </c>
      <c r="D129" s="145">
        <v>1695</v>
      </c>
      <c r="E129" s="166">
        <v>0</v>
      </c>
      <c r="F129" s="136">
        <v>540</v>
      </c>
      <c r="G129" s="136">
        <v>56</v>
      </c>
      <c r="H129" s="145">
        <v>2296</v>
      </c>
    </row>
    <row r="130" spans="1:8" ht="30" x14ac:dyDescent="0.25">
      <c r="A130" s="136" t="s">
        <v>204</v>
      </c>
      <c r="B130" s="136"/>
      <c r="C130" s="136">
        <v>176</v>
      </c>
      <c r="D130" s="145">
        <v>57195</v>
      </c>
      <c r="E130" s="136">
        <v>44</v>
      </c>
      <c r="F130" s="145">
        <v>10444</v>
      </c>
      <c r="G130" s="145">
        <v>1233</v>
      </c>
      <c r="H130" s="145">
        <v>69092</v>
      </c>
    </row>
    <row r="131" spans="1:8" ht="30" x14ac:dyDescent="0.25">
      <c r="A131" s="136" t="s">
        <v>205</v>
      </c>
      <c r="B131" s="136"/>
      <c r="C131" s="136">
        <v>45</v>
      </c>
      <c r="D131" s="145">
        <v>19458</v>
      </c>
      <c r="E131" s="136">
        <v>20</v>
      </c>
      <c r="F131" s="145">
        <v>4016</v>
      </c>
      <c r="G131" s="136">
        <v>531</v>
      </c>
      <c r="H131" s="145">
        <v>24070</v>
      </c>
    </row>
    <row r="132" spans="1:8" ht="30" x14ac:dyDescent="0.25">
      <c r="A132" s="136" t="s">
        <v>492</v>
      </c>
      <c r="B132" s="136"/>
      <c r="C132" s="136">
        <v>132</v>
      </c>
      <c r="D132" s="145">
        <v>56510</v>
      </c>
      <c r="E132" s="136">
        <v>42</v>
      </c>
      <c r="F132" s="145">
        <v>12188</v>
      </c>
      <c r="G132" s="145">
        <v>1307</v>
      </c>
      <c r="H132" s="145">
        <v>70179</v>
      </c>
    </row>
    <row r="133" spans="1:8" x14ac:dyDescent="0.25">
      <c r="A133" s="136" t="s">
        <v>206</v>
      </c>
      <c r="B133" s="136"/>
      <c r="C133" s="136">
        <v>7</v>
      </c>
      <c r="D133" s="145">
        <v>1284</v>
      </c>
      <c r="E133" s="166">
        <v>0</v>
      </c>
      <c r="F133" s="136">
        <v>248</v>
      </c>
      <c r="G133" s="136">
        <v>27</v>
      </c>
      <c r="H133" s="145">
        <v>1566</v>
      </c>
    </row>
    <row r="134" spans="1:8" x14ac:dyDescent="0.25">
      <c r="A134" s="136"/>
      <c r="H134" s="142"/>
    </row>
    <row r="135" spans="1:8" x14ac:dyDescent="0.25">
      <c r="A135" s="136" t="s">
        <v>25</v>
      </c>
      <c r="B135" s="136"/>
      <c r="C135" s="137">
        <f>SUM(C96:C134)</f>
        <v>906</v>
      </c>
      <c r="D135" s="137">
        <f t="shared" ref="D135:H135" si="2">SUM(D96:D134)</f>
        <v>328125</v>
      </c>
      <c r="E135" s="137">
        <f t="shared" si="2"/>
        <v>237</v>
      </c>
      <c r="F135" s="137">
        <f t="shared" si="2"/>
        <v>66406</v>
      </c>
      <c r="G135" s="137">
        <f t="shared" si="2"/>
        <v>7403</v>
      </c>
      <c r="H135" s="137">
        <f t="shared" si="2"/>
        <v>403077</v>
      </c>
    </row>
    <row r="136" spans="1:8" x14ac:dyDescent="0.25">
      <c r="A136" s="136"/>
      <c r="B136" s="136"/>
      <c r="C136" s="136"/>
      <c r="D136" s="136"/>
      <c r="H136" s="142"/>
    </row>
    <row r="137" spans="1:8" x14ac:dyDescent="0.25">
      <c r="A137" s="136"/>
      <c r="B137" s="146"/>
      <c r="C137" s="146"/>
      <c r="D137" s="146"/>
      <c r="E137" s="146"/>
      <c r="F137" s="146"/>
      <c r="G137" s="146"/>
      <c r="H137" s="143"/>
    </row>
    <row r="141" spans="1:8" ht="45" x14ac:dyDescent="0.25">
      <c r="A141" s="136" t="s">
        <v>501</v>
      </c>
      <c r="B141" s="136" t="s">
        <v>502</v>
      </c>
      <c r="C141" s="136">
        <v>6</v>
      </c>
      <c r="D141" s="153"/>
      <c r="E141" s="153"/>
      <c r="F141" s="153"/>
      <c r="G141" s="154"/>
    </row>
    <row r="142" spans="1:8" x14ac:dyDescent="0.25">
      <c r="A142" s="136"/>
      <c r="B142" s="136"/>
      <c r="C142" s="136"/>
      <c r="D142" s="136"/>
      <c r="G142" s="142"/>
    </row>
    <row r="143" spans="1:8" ht="30" x14ac:dyDescent="0.25">
      <c r="A143" s="136"/>
      <c r="B143" s="136"/>
      <c r="C143" s="136" t="s">
        <v>500</v>
      </c>
      <c r="D143" s="136"/>
      <c r="G143" s="142"/>
    </row>
    <row r="144" spans="1:8" x14ac:dyDescent="0.25">
      <c r="A144" s="136" t="s">
        <v>126</v>
      </c>
      <c r="B144" s="136"/>
      <c r="C144" s="136" t="s">
        <v>479</v>
      </c>
      <c r="D144" s="136" t="s">
        <v>480</v>
      </c>
      <c r="E144" s="136" t="s">
        <v>481</v>
      </c>
      <c r="F144" s="136" t="s">
        <v>482</v>
      </c>
      <c r="G144" s="136" t="s">
        <v>483</v>
      </c>
      <c r="H144" s="136" t="s">
        <v>25</v>
      </c>
    </row>
    <row r="145" spans="1:8" x14ac:dyDescent="0.25">
      <c r="A145" s="136"/>
      <c r="B145" s="136"/>
      <c r="C145" s="136"/>
      <c r="D145" s="136"/>
      <c r="H145" s="142"/>
    </row>
    <row r="146" spans="1:8" x14ac:dyDescent="0.25">
      <c r="A146" s="136" t="s">
        <v>207</v>
      </c>
      <c r="B146" s="136"/>
      <c r="C146" s="136">
        <v>10</v>
      </c>
      <c r="D146" s="145">
        <v>3236</v>
      </c>
      <c r="E146" s="136">
        <v>2</v>
      </c>
      <c r="F146" s="136">
        <v>704</v>
      </c>
      <c r="G146" s="136">
        <v>83</v>
      </c>
      <c r="H146" s="145">
        <v>4035</v>
      </c>
    </row>
    <row r="147" spans="1:8" ht="30" x14ac:dyDescent="0.25">
      <c r="A147" s="136" t="s">
        <v>208</v>
      </c>
      <c r="B147" s="136"/>
      <c r="C147" s="136">
        <v>18</v>
      </c>
      <c r="D147" s="145">
        <v>6369</v>
      </c>
      <c r="E147" s="136">
        <v>2</v>
      </c>
      <c r="F147" s="145">
        <v>1452</v>
      </c>
      <c r="G147" s="136">
        <v>146</v>
      </c>
      <c r="H147" s="145">
        <v>7987</v>
      </c>
    </row>
    <row r="148" spans="1:8" x14ac:dyDescent="0.25">
      <c r="A148" s="136" t="s">
        <v>209</v>
      </c>
      <c r="B148" s="136"/>
      <c r="C148" s="136">
        <v>5</v>
      </c>
      <c r="D148" s="145">
        <v>2111</v>
      </c>
      <c r="E148">
        <v>0</v>
      </c>
      <c r="F148" s="136">
        <v>379</v>
      </c>
      <c r="G148" s="136">
        <v>50</v>
      </c>
      <c r="H148" s="145">
        <v>2545</v>
      </c>
    </row>
    <row r="149" spans="1:8" x14ac:dyDescent="0.25">
      <c r="A149" s="136" t="s">
        <v>210</v>
      </c>
      <c r="B149" s="136"/>
      <c r="C149" s="136">
        <v>6</v>
      </c>
      <c r="D149" s="145">
        <v>1465</v>
      </c>
      <c r="E149" s="167">
        <v>0</v>
      </c>
      <c r="F149" s="136">
        <v>276</v>
      </c>
      <c r="G149" s="136">
        <v>26</v>
      </c>
      <c r="H149" s="145">
        <v>1773</v>
      </c>
    </row>
    <row r="150" spans="1:8" x14ac:dyDescent="0.25">
      <c r="A150" s="136" t="s">
        <v>211</v>
      </c>
      <c r="B150" s="136"/>
      <c r="C150" s="136">
        <v>2</v>
      </c>
      <c r="D150" s="145">
        <v>3576</v>
      </c>
      <c r="E150" s="136">
        <v>1</v>
      </c>
      <c r="F150" s="136">
        <v>601</v>
      </c>
      <c r="G150" s="136">
        <v>69</v>
      </c>
      <c r="H150" s="145">
        <v>4249</v>
      </c>
    </row>
    <row r="151" spans="1:8" x14ac:dyDescent="0.25">
      <c r="A151" s="136" t="s">
        <v>493</v>
      </c>
      <c r="B151" s="136"/>
      <c r="C151" s="136">
        <v>7</v>
      </c>
      <c r="D151" s="145">
        <v>3428</v>
      </c>
      <c r="E151" s="136">
        <v>3</v>
      </c>
      <c r="F151" s="136">
        <v>661</v>
      </c>
      <c r="G151" s="136">
        <v>66</v>
      </c>
      <c r="H151" s="145">
        <v>4165</v>
      </c>
    </row>
    <row r="152" spans="1:8" x14ac:dyDescent="0.25">
      <c r="A152" s="136" t="s">
        <v>212</v>
      </c>
      <c r="B152" s="136"/>
      <c r="C152" s="136">
        <v>11</v>
      </c>
      <c r="D152" s="145">
        <v>4835</v>
      </c>
      <c r="E152" s="136">
        <v>1</v>
      </c>
      <c r="F152" s="136">
        <v>871</v>
      </c>
      <c r="G152" s="136">
        <v>88</v>
      </c>
      <c r="H152" s="145">
        <v>5806</v>
      </c>
    </row>
    <row r="153" spans="1:8" ht="30" x14ac:dyDescent="0.25">
      <c r="A153" s="136" t="s">
        <v>213</v>
      </c>
      <c r="B153" s="136"/>
      <c r="C153" s="136">
        <v>1</v>
      </c>
      <c r="D153" s="136">
        <v>771</v>
      </c>
      <c r="E153" s="166">
        <v>0</v>
      </c>
      <c r="F153" s="136">
        <v>142</v>
      </c>
      <c r="G153" s="136">
        <v>13</v>
      </c>
      <c r="H153" s="136">
        <v>927</v>
      </c>
    </row>
    <row r="154" spans="1:8" ht="30" x14ac:dyDescent="0.25">
      <c r="A154" s="136" t="s">
        <v>214</v>
      </c>
      <c r="B154" s="136"/>
      <c r="C154" s="136">
        <v>8</v>
      </c>
      <c r="D154" s="145">
        <v>4613</v>
      </c>
      <c r="E154" s="136">
        <v>1</v>
      </c>
      <c r="F154" s="136">
        <v>817</v>
      </c>
      <c r="G154" s="136">
        <v>117</v>
      </c>
      <c r="H154" s="145">
        <v>5556</v>
      </c>
    </row>
    <row r="155" spans="1:8" x14ac:dyDescent="0.25">
      <c r="A155" s="136" t="s">
        <v>215</v>
      </c>
      <c r="B155" s="136"/>
      <c r="C155" s="136">
        <v>4</v>
      </c>
      <c r="D155" s="145">
        <v>1243</v>
      </c>
      <c r="E155" s="166">
        <v>0</v>
      </c>
      <c r="F155" s="136">
        <v>258</v>
      </c>
      <c r="G155" s="136">
        <v>33</v>
      </c>
      <c r="H155" s="145">
        <v>1538</v>
      </c>
    </row>
    <row r="156" spans="1:8" x14ac:dyDescent="0.25">
      <c r="A156" s="136" t="s">
        <v>216</v>
      </c>
      <c r="B156" s="136"/>
      <c r="C156" s="136">
        <v>5</v>
      </c>
      <c r="D156" s="145">
        <v>1604</v>
      </c>
      <c r="E156" s="166">
        <v>0</v>
      </c>
      <c r="F156" s="136">
        <v>297</v>
      </c>
      <c r="G156" s="136">
        <v>41</v>
      </c>
      <c r="H156" s="145">
        <v>1947</v>
      </c>
    </row>
    <row r="157" spans="1:8" x14ac:dyDescent="0.25">
      <c r="A157" s="136" t="s">
        <v>217</v>
      </c>
      <c r="B157" s="136"/>
      <c r="C157" s="136">
        <v>12</v>
      </c>
      <c r="D157" s="145">
        <v>5219</v>
      </c>
      <c r="E157" s="136">
        <v>2</v>
      </c>
      <c r="F157" s="145">
        <v>1268</v>
      </c>
      <c r="G157" s="136">
        <v>141</v>
      </c>
      <c r="H157" s="145">
        <v>6642</v>
      </c>
    </row>
    <row r="158" spans="1:8" x14ac:dyDescent="0.25">
      <c r="A158" s="136" t="s">
        <v>218</v>
      </c>
      <c r="B158" s="136"/>
      <c r="C158" s="136">
        <v>10</v>
      </c>
      <c r="D158" s="145">
        <v>2637</v>
      </c>
      <c r="E158" s="136">
        <v>1</v>
      </c>
      <c r="F158" s="136">
        <v>471</v>
      </c>
      <c r="G158" s="136">
        <v>44</v>
      </c>
      <c r="H158" s="145">
        <v>3163</v>
      </c>
    </row>
    <row r="159" spans="1:8" ht="30" x14ac:dyDescent="0.25">
      <c r="A159" s="136" t="s">
        <v>219</v>
      </c>
      <c r="B159" s="136"/>
      <c r="C159" s="136">
        <v>3</v>
      </c>
      <c r="D159" s="145">
        <v>1624</v>
      </c>
      <c r="E159" s="136">
        <v>1</v>
      </c>
      <c r="F159" s="136">
        <v>260</v>
      </c>
      <c r="G159" s="136">
        <v>42</v>
      </c>
      <c r="H159" s="145">
        <v>1930</v>
      </c>
    </row>
    <row r="160" spans="1:8" x14ac:dyDescent="0.25">
      <c r="A160" s="136" t="s">
        <v>220</v>
      </c>
      <c r="B160" s="136"/>
      <c r="C160" s="136">
        <v>21</v>
      </c>
      <c r="D160" s="145">
        <v>4253</v>
      </c>
      <c r="E160" s="166">
        <v>0</v>
      </c>
      <c r="F160" s="136">
        <v>961</v>
      </c>
      <c r="G160" s="136">
        <v>102</v>
      </c>
      <c r="H160" s="145">
        <v>5337</v>
      </c>
    </row>
    <row r="161" spans="1:8" x14ac:dyDescent="0.25">
      <c r="A161" s="136" t="s">
        <v>221</v>
      </c>
      <c r="B161" s="136"/>
      <c r="C161" s="136">
        <v>11</v>
      </c>
      <c r="D161" s="145">
        <v>3154</v>
      </c>
      <c r="E161" s="166">
        <v>0</v>
      </c>
      <c r="F161" s="136">
        <v>585</v>
      </c>
      <c r="G161" s="136">
        <v>61</v>
      </c>
      <c r="H161" s="145">
        <v>3811</v>
      </c>
    </row>
    <row r="162" spans="1:8" x14ac:dyDescent="0.25">
      <c r="A162" s="136" t="s">
        <v>222</v>
      </c>
      <c r="B162" s="136"/>
      <c r="C162" s="136">
        <v>4</v>
      </c>
      <c r="D162" s="145">
        <v>1444</v>
      </c>
      <c r="E162" s="136">
        <v>1</v>
      </c>
      <c r="F162" s="136">
        <v>294</v>
      </c>
      <c r="G162" s="136">
        <v>41</v>
      </c>
      <c r="H162" s="145">
        <v>1784</v>
      </c>
    </row>
    <row r="163" spans="1:8" x14ac:dyDescent="0.25">
      <c r="A163" s="136" t="s">
        <v>223</v>
      </c>
      <c r="B163" s="136"/>
      <c r="C163" s="136">
        <v>3</v>
      </c>
      <c r="D163" s="145">
        <v>2042</v>
      </c>
      <c r="E163" s="136">
        <v>3</v>
      </c>
      <c r="F163" s="136">
        <v>443</v>
      </c>
      <c r="G163" s="136">
        <v>43</v>
      </c>
      <c r="H163" s="145">
        <v>2534</v>
      </c>
    </row>
    <row r="164" spans="1:8" x14ac:dyDescent="0.25">
      <c r="A164" s="136" t="s">
        <v>224</v>
      </c>
      <c r="B164" s="136"/>
      <c r="C164" s="136">
        <v>8</v>
      </c>
      <c r="D164" s="145">
        <v>2364</v>
      </c>
      <c r="E164" s="166">
        <v>0</v>
      </c>
      <c r="F164" s="136">
        <v>538</v>
      </c>
      <c r="G164" s="136">
        <v>42</v>
      </c>
      <c r="H164" s="145">
        <v>2952</v>
      </c>
    </row>
    <row r="165" spans="1:8" ht="30" x14ac:dyDescent="0.25">
      <c r="A165" s="136" t="s">
        <v>225</v>
      </c>
      <c r="B165" s="136"/>
      <c r="C165" s="136">
        <v>5</v>
      </c>
      <c r="D165" s="145">
        <v>1463</v>
      </c>
      <c r="E165" s="166">
        <v>0</v>
      </c>
      <c r="F165" s="136">
        <v>234</v>
      </c>
      <c r="G165" s="136">
        <v>33</v>
      </c>
      <c r="H165" s="145">
        <v>1735</v>
      </c>
    </row>
    <row r="166" spans="1:8" x14ac:dyDescent="0.25">
      <c r="A166" s="136" t="s">
        <v>226</v>
      </c>
      <c r="B166" s="136"/>
      <c r="C166" s="136">
        <v>4</v>
      </c>
      <c r="D166" s="145">
        <v>2223</v>
      </c>
      <c r="E166" s="136">
        <v>1</v>
      </c>
      <c r="F166" s="136">
        <v>473</v>
      </c>
      <c r="G166" s="136">
        <v>43</v>
      </c>
      <c r="H166" s="145">
        <v>2744</v>
      </c>
    </row>
    <row r="167" spans="1:8" x14ac:dyDescent="0.25">
      <c r="A167" s="136" t="s">
        <v>227</v>
      </c>
      <c r="B167" s="136"/>
      <c r="C167" s="136">
        <v>6</v>
      </c>
      <c r="D167" s="145">
        <v>2894</v>
      </c>
      <c r="E167" s="136">
        <v>2</v>
      </c>
      <c r="F167" s="136">
        <v>414</v>
      </c>
      <c r="G167" s="136">
        <v>47</v>
      </c>
      <c r="H167" s="145">
        <v>3363</v>
      </c>
    </row>
    <row r="168" spans="1:8" ht="30" x14ac:dyDescent="0.25">
      <c r="A168" s="136" t="s">
        <v>228</v>
      </c>
      <c r="B168" s="136"/>
      <c r="C168" s="136">
        <v>8</v>
      </c>
      <c r="D168" s="145">
        <v>3969</v>
      </c>
      <c r="E168" s="136">
        <v>3</v>
      </c>
      <c r="F168" s="136">
        <v>747</v>
      </c>
      <c r="G168" s="136">
        <v>66</v>
      </c>
      <c r="H168" s="145">
        <v>4793</v>
      </c>
    </row>
    <row r="169" spans="1:8" x14ac:dyDescent="0.25">
      <c r="A169" s="136" t="s">
        <v>229</v>
      </c>
      <c r="B169" s="136"/>
      <c r="C169" s="136">
        <v>9</v>
      </c>
      <c r="D169" s="145">
        <v>3233</v>
      </c>
      <c r="E169" s="136">
        <v>1</v>
      </c>
      <c r="F169" s="136">
        <v>612</v>
      </c>
      <c r="G169" s="136">
        <v>97</v>
      </c>
      <c r="H169" s="145">
        <v>3952</v>
      </c>
    </row>
    <row r="170" spans="1:8" x14ac:dyDescent="0.25">
      <c r="A170" s="136" t="s">
        <v>230</v>
      </c>
      <c r="B170" s="136"/>
      <c r="C170" s="136">
        <v>5</v>
      </c>
      <c r="D170" s="145">
        <v>1619</v>
      </c>
      <c r="E170" s="166">
        <v>0</v>
      </c>
      <c r="F170" s="136">
        <v>324</v>
      </c>
      <c r="G170" s="136">
        <v>30</v>
      </c>
      <c r="H170" s="145">
        <v>1978</v>
      </c>
    </row>
    <row r="171" spans="1:8" ht="30" x14ac:dyDescent="0.25">
      <c r="A171" s="136" t="s">
        <v>231</v>
      </c>
      <c r="B171" s="136"/>
      <c r="C171" s="136">
        <v>2</v>
      </c>
      <c r="D171" s="136">
        <v>909</v>
      </c>
      <c r="E171" s="136">
        <v>1</v>
      </c>
      <c r="F171" s="136">
        <v>193</v>
      </c>
      <c r="G171" s="136">
        <v>17</v>
      </c>
      <c r="H171" s="145">
        <v>1122</v>
      </c>
    </row>
    <row r="172" spans="1:8" ht="30" x14ac:dyDescent="0.25">
      <c r="A172" s="136" t="s">
        <v>232</v>
      </c>
      <c r="B172" s="136"/>
      <c r="C172" s="136">
        <v>8</v>
      </c>
      <c r="D172" s="145">
        <v>2491</v>
      </c>
      <c r="E172" s="136">
        <v>1</v>
      </c>
      <c r="F172" s="136">
        <v>455</v>
      </c>
      <c r="G172" s="136">
        <v>63</v>
      </c>
      <c r="H172" s="145">
        <v>3018</v>
      </c>
    </row>
    <row r="173" spans="1:8" x14ac:dyDescent="0.25">
      <c r="A173" s="136" t="s">
        <v>233</v>
      </c>
      <c r="B173" s="136"/>
      <c r="C173" s="136">
        <v>117</v>
      </c>
      <c r="D173" s="145">
        <v>38092</v>
      </c>
      <c r="E173" s="136">
        <v>35</v>
      </c>
      <c r="F173" s="145">
        <v>8952</v>
      </c>
      <c r="G173" s="136">
        <v>957</v>
      </c>
      <c r="H173" s="145">
        <v>48153</v>
      </c>
    </row>
    <row r="174" spans="1:8" x14ac:dyDescent="0.25">
      <c r="A174" s="136" t="s">
        <v>234</v>
      </c>
      <c r="B174" s="136"/>
      <c r="C174" s="136">
        <v>21</v>
      </c>
      <c r="D174" s="145">
        <v>10380</v>
      </c>
      <c r="E174" s="136">
        <v>9</v>
      </c>
      <c r="F174" s="145">
        <v>2209</v>
      </c>
      <c r="G174" s="136">
        <v>211</v>
      </c>
      <c r="H174" s="145">
        <v>12830</v>
      </c>
    </row>
    <row r="175" spans="1:8" x14ac:dyDescent="0.25">
      <c r="A175" s="136" t="s">
        <v>235</v>
      </c>
      <c r="B175" s="136"/>
      <c r="C175" s="136">
        <v>8</v>
      </c>
      <c r="D175" s="145">
        <v>3845</v>
      </c>
      <c r="E175" s="136">
        <v>2</v>
      </c>
      <c r="F175" s="136">
        <v>841</v>
      </c>
      <c r="G175" s="136">
        <v>90</v>
      </c>
      <c r="H175" s="145">
        <v>4786</v>
      </c>
    </row>
    <row r="176" spans="1:8" ht="30" x14ac:dyDescent="0.25">
      <c r="A176" s="136" t="s">
        <v>236</v>
      </c>
      <c r="B176" s="136"/>
      <c r="C176" s="136">
        <v>30</v>
      </c>
      <c r="D176" s="145">
        <v>12944</v>
      </c>
      <c r="E176" s="136">
        <v>1</v>
      </c>
      <c r="F176" s="145">
        <v>2516</v>
      </c>
      <c r="G176" s="136">
        <v>277</v>
      </c>
      <c r="H176" s="145">
        <v>15768</v>
      </c>
    </row>
    <row r="177" spans="1:8" ht="30" x14ac:dyDescent="0.25">
      <c r="A177" s="136" t="s">
        <v>237</v>
      </c>
      <c r="B177" s="136"/>
      <c r="C177" s="136">
        <v>21</v>
      </c>
      <c r="D177" s="145">
        <v>9778</v>
      </c>
      <c r="E177" s="136">
        <v>2</v>
      </c>
      <c r="F177" s="145">
        <v>1826</v>
      </c>
      <c r="G177" s="136">
        <v>230</v>
      </c>
      <c r="H177" s="145">
        <v>11857</v>
      </c>
    </row>
    <row r="178" spans="1:8" ht="30" x14ac:dyDescent="0.25">
      <c r="A178" s="136" t="s">
        <v>238</v>
      </c>
      <c r="B178" s="136"/>
      <c r="C178" s="136">
        <v>11</v>
      </c>
      <c r="D178" s="145">
        <v>7565</v>
      </c>
      <c r="E178" s="136">
        <v>5</v>
      </c>
      <c r="F178" s="145">
        <v>1496</v>
      </c>
      <c r="G178" s="136">
        <v>160</v>
      </c>
      <c r="H178" s="145">
        <v>9237</v>
      </c>
    </row>
    <row r="179" spans="1:8" x14ac:dyDescent="0.25">
      <c r="A179" s="136"/>
      <c r="H179" s="142"/>
    </row>
    <row r="180" spans="1:8" x14ac:dyDescent="0.25">
      <c r="A180" s="136" t="s">
        <v>25</v>
      </c>
      <c r="B180" s="136"/>
      <c r="C180" s="137">
        <f>SUM(C146:C179)</f>
        <v>404</v>
      </c>
      <c r="D180" s="137">
        <f t="shared" ref="D180:H180" si="3">SUM(D146:D179)</f>
        <v>157393</v>
      </c>
      <c r="E180" s="137">
        <f t="shared" si="3"/>
        <v>81</v>
      </c>
      <c r="F180" s="137">
        <f t="shared" si="3"/>
        <v>32570</v>
      </c>
      <c r="G180" s="137">
        <f t="shared" si="3"/>
        <v>3569</v>
      </c>
      <c r="H180" s="137">
        <f t="shared" si="3"/>
        <v>194017</v>
      </c>
    </row>
    <row r="181" spans="1:8" x14ac:dyDescent="0.25">
      <c r="A181" s="136"/>
      <c r="B181" s="136"/>
      <c r="C181" s="136"/>
      <c r="D181" s="136"/>
      <c r="E181" s="146"/>
      <c r="F181" s="146"/>
      <c r="G181" s="146"/>
      <c r="H181" s="143"/>
    </row>
    <row r="185" spans="1:8" ht="45" x14ac:dyDescent="0.25">
      <c r="A185" s="136" t="s">
        <v>501</v>
      </c>
      <c r="B185" s="136" t="s">
        <v>502</v>
      </c>
      <c r="C185" s="136">
        <v>7</v>
      </c>
      <c r="D185" s="153"/>
      <c r="E185" s="153"/>
      <c r="F185" s="154"/>
    </row>
    <row r="186" spans="1:8" x14ac:dyDescent="0.25">
      <c r="A186" s="136"/>
      <c r="B186" s="136"/>
      <c r="C186" s="136"/>
      <c r="D186" s="136"/>
      <c r="F186" s="142"/>
    </row>
    <row r="187" spans="1:8" ht="30" x14ac:dyDescent="0.25">
      <c r="A187" s="136"/>
      <c r="B187" s="136"/>
      <c r="C187" s="136" t="s">
        <v>500</v>
      </c>
      <c r="D187" s="136"/>
      <c r="F187" s="142"/>
    </row>
    <row r="188" spans="1:8" x14ac:dyDescent="0.25">
      <c r="A188" s="136" t="s">
        <v>126</v>
      </c>
      <c r="B188" s="136" t="s">
        <v>479</v>
      </c>
      <c r="C188" s="136" t="s">
        <v>480</v>
      </c>
      <c r="D188" s="136" t="s">
        <v>481</v>
      </c>
      <c r="E188" s="136" t="s">
        <v>482</v>
      </c>
      <c r="F188" s="136" t="s">
        <v>483</v>
      </c>
      <c r="G188" s="136" t="s">
        <v>25</v>
      </c>
    </row>
    <row r="189" spans="1:8" x14ac:dyDescent="0.25">
      <c r="A189" s="136"/>
      <c r="B189" s="136"/>
      <c r="C189" s="136"/>
      <c r="D189" s="136"/>
      <c r="E189" s="157"/>
      <c r="G189" s="142"/>
    </row>
    <row r="190" spans="1:8" ht="30" x14ac:dyDescent="0.25">
      <c r="A190" s="136" t="s">
        <v>239</v>
      </c>
      <c r="B190" s="136">
        <v>27</v>
      </c>
      <c r="C190" s="145">
        <v>9982</v>
      </c>
      <c r="D190" s="136">
        <v>12</v>
      </c>
      <c r="E190" s="145">
        <v>1856</v>
      </c>
      <c r="F190" s="136">
        <v>174</v>
      </c>
      <c r="G190" s="145">
        <v>12051</v>
      </c>
    </row>
    <row r="191" spans="1:8" x14ac:dyDescent="0.25">
      <c r="A191" s="136" t="s">
        <v>240</v>
      </c>
      <c r="B191" s="136">
        <v>5</v>
      </c>
      <c r="C191" s="145">
        <v>1892</v>
      </c>
      <c r="D191">
        <v>0</v>
      </c>
      <c r="E191" s="136">
        <v>397</v>
      </c>
      <c r="F191" s="136">
        <v>50</v>
      </c>
      <c r="G191" s="145">
        <v>2344</v>
      </c>
    </row>
    <row r="192" spans="1:8" x14ac:dyDescent="0.25">
      <c r="A192" s="136" t="s">
        <v>241</v>
      </c>
      <c r="B192" s="136">
        <v>8</v>
      </c>
      <c r="C192" s="145">
        <v>3773</v>
      </c>
      <c r="D192" s="136">
        <v>1</v>
      </c>
      <c r="E192" s="136">
        <v>786</v>
      </c>
      <c r="F192" s="136">
        <v>83</v>
      </c>
      <c r="G192" s="145">
        <v>4651</v>
      </c>
    </row>
    <row r="193" spans="1:7" ht="30" x14ac:dyDescent="0.25">
      <c r="A193" s="136" t="s">
        <v>242</v>
      </c>
      <c r="B193" s="136">
        <v>33</v>
      </c>
      <c r="C193" s="145">
        <v>8007</v>
      </c>
      <c r="D193" s="136">
        <v>3</v>
      </c>
      <c r="E193" s="145">
        <v>1747</v>
      </c>
      <c r="F193" s="136">
        <v>172</v>
      </c>
      <c r="G193" s="145">
        <v>9962</v>
      </c>
    </row>
    <row r="194" spans="1:7" x14ac:dyDescent="0.25">
      <c r="A194" s="136" t="s">
        <v>243</v>
      </c>
      <c r="B194" s="136">
        <v>8</v>
      </c>
      <c r="C194" s="145">
        <v>2551</v>
      </c>
      <c r="D194" s="166">
        <v>0</v>
      </c>
      <c r="E194" s="136">
        <v>610</v>
      </c>
      <c r="F194" s="136">
        <v>32</v>
      </c>
      <c r="G194" s="145">
        <v>3201</v>
      </c>
    </row>
    <row r="195" spans="1:7" x14ac:dyDescent="0.25">
      <c r="A195" s="136" t="s">
        <v>244</v>
      </c>
      <c r="B195" s="136">
        <v>47</v>
      </c>
      <c r="C195" s="145">
        <v>25031</v>
      </c>
      <c r="D195" s="136">
        <v>16</v>
      </c>
      <c r="E195" s="145">
        <v>3837</v>
      </c>
      <c r="F195" s="136">
        <v>537</v>
      </c>
      <c r="G195" s="145">
        <v>29468</v>
      </c>
    </row>
    <row r="196" spans="1:7" ht="30" x14ac:dyDescent="0.25">
      <c r="A196" s="136" t="s">
        <v>245</v>
      </c>
      <c r="B196" s="136">
        <v>2</v>
      </c>
      <c r="C196" s="136">
        <v>706</v>
      </c>
      <c r="D196" s="166">
        <v>0</v>
      </c>
      <c r="E196" s="136">
        <v>180</v>
      </c>
      <c r="F196" s="136">
        <v>11</v>
      </c>
      <c r="G196" s="136">
        <v>899</v>
      </c>
    </row>
    <row r="197" spans="1:7" x14ac:dyDescent="0.25">
      <c r="A197" s="136" t="s">
        <v>494</v>
      </c>
      <c r="B197" s="136">
        <v>5</v>
      </c>
      <c r="C197" s="145">
        <v>2353</v>
      </c>
      <c r="D197" s="166">
        <v>0</v>
      </c>
      <c r="E197" s="136">
        <v>435</v>
      </c>
      <c r="F197" s="136">
        <v>28</v>
      </c>
      <c r="G197" s="145">
        <v>2821</v>
      </c>
    </row>
    <row r="198" spans="1:7" x14ac:dyDescent="0.25">
      <c r="A198" s="136" t="s">
        <v>246</v>
      </c>
      <c r="B198" s="136">
        <v>3</v>
      </c>
      <c r="C198" s="145">
        <v>1378</v>
      </c>
      <c r="D198" s="136">
        <v>1</v>
      </c>
      <c r="E198" s="136">
        <v>199</v>
      </c>
      <c r="F198" s="136">
        <v>26</v>
      </c>
      <c r="G198" s="145">
        <v>1607</v>
      </c>
    </row>
    <row r="199" spans="1:7" x14ac:dyDescent="0.25">
      <c r="A199" s="136" t="s">
        <v>247</v>
      </c>
      <c r="B199" s="136">
        <v>46</v>
      </c>
      <c r="C199" s="145">
        <v>17260</v>
      </c>
      <c r="D199" s="136">
        <v>10</v>
      </c>
      <c r="E199" s="145">
        <v>3215</v>
      </c>
      <c r="F199" s="136">
        <v>325</v>
      </c>
      <c r="G199" s="145">
        <v>20856</v>
      </c>
    </row>
    <row r="200" spans="1:7" x14ac:dyDescent="0.25">
      <c r="A200" s="136" t="s">
        <v>248</v>
      </c>
      <c r="B200" s="136">
        <v>9</v>
      </c>
      <c r="C200" s="145">
        <v>5818</v>
      </c>
      <c r="D200" s="166">
        <v>0</v>
      </c>
      <c r="E200" s="145">
        <v>1235</v>
      </c>
      <c r="F200" s="136">
        <v>146</v>
      </c>
      <c r="G200" s="145">
        <v>7208</v>
      </c>
    </row>
    <row r="201" spans="1:7" x14ac:dyDescent="0.25">
      <c r="A201" s="136" t="s">
        <v>249</v>
      </c>
      <c r="B201" s="136">
        <v>6</v>
      </c>
      <c r="C201" s="145">
        <v>5115</v>
      </c>
      <c r="D201" s="136">
        <v>2</v>
      </c>
      <c r="E201" s="145">
        <v>1016</v>
      </c>
      <c r="F201" s="136">
        <v>159</v>
      </c>
      <c r="G201" s="145">
        <v>6298</v>
      </c>
    </row>
    <row r="202" spans="1:7" x14ac:dyDescent="0.25">
      <c r="A202" s="136" t="s">
        <v>250</v>
      </c>
      <c r="B202" s="136">
        <v>18</v>
      </c>
      <c r="C202" s="145">
        <v>7962</v>
      </c>
      <c r="D202" s="136">
        <v>7</v>
      </c>
      <c r="E202" s="145">
        <v>1147</v>
      </c>
      <c r="F202" s="136">
        <v>157</v>
      </c>
      <c r="G202" s="145">
        <v>9291</v>
      </c>
    </row>
    <row r="203" spans="1:7" x14ac:dyDescent="0.25">
      <c r="A203" s="136" t="s">
        <v>251</v>
      </c>
      <c r="B203" s="136">
        <v>29</v>
      </c>
      <c r="C203" s="145">
        <v>8694</v>
      </c>
      <c r="D203" s="136">
        <v>8</v>
      </c>
      <c r="E203" s="145">
        <v>1726</v>
      </c>
      <c r="F203" s="136">
        <v>175</v>
      </c>
      <c r="G203" s="145">
        <v>10632</v>
      </c>
    </row>
    <row r="204" spans="1:7" x14ac:dyDescent="0.25">
      <c r="A204" s="136" t="s">
        <v>252</v>
      </c>
      <c r="B204" s="136">
        <v>0</v>
      </c>
      <c r="C204" s="145">
        <v>1678</v>
      </c>
      <c r="D204" s="166">
        <v>0</v>
      </c>
      <c r="E204" s="136">
        <v>292</v>
      </c>
      <c r="F204" s="136">
        <v>38</v>
      </c>
      <c r="G204" s="145">
        <v>2008</v>
      </c>
    </row>
    <row r="205" spans="1:7" x14ac:dyDescent="0.25">
      <c r="A205" s="136" t="s">
        <v>253</v>
      </c>
      <c r="B205" s="136">
        <v>7</v>
      </c>
      <c r="C205" s="145">
        <v>1433</v>
      </c>
      <c r="D205" s="166">
        <v>0</v>
      </c>
      <c r="E205" s="136">
        <v>320</v>
      </c>
      <c r="F205" s="136">
        <v>35</v>
      </c>
      <c r="G205" s="145">
        <v>1795</v>
      </c>
    </row>
    <row r="206" spans="1:7" x14ac:dyDescent="0.25">
      <c r="A206" s="136" t="s">
        <v>254</v>
      </c>
      <c r="B206" s="136">
        <v>4</v>
      </c>
      <c r="C206" s="145">
        <v>1631</v>
      </c>
      <c r="D206" s="166">
        <v>0</v>
      </c>
      <c r="E206" s="136">
        <v>224</v>
      </c>
      <c r="F206" s="136">
        <v>34</v>
      </c>
      <c r="G206" s="145">
        <v>1893</v>
      </c>
    </row>
    <row r="207" spans="1:7" x14ac:dyDescent="0.25">
      <c r="A207" s="136" t="s">
        <v>255</v>
      </c>
      <c r="B207" s="136">
        <v>2</v>
      </c>
      <c r="C207" s="145">
        <v>1880</v>
      </c>
      <c r="D207" s="166">
        <v>0</v>
      </c>
      <c r="E207" s="136">
        <v>248</v>
      </c>
      <c r="F207" s="136">
        <v>31</v>
      </c>
      <c r="G207" s="145">
        <v>2161</v>
      </c>
    </row>
    <row r="208" spans="1:7" x14ac:dyDescent="0.25">
      <c r="A208" s="136" t="s">
        <v>256</v>
      </c>
      <c r="B208" s="136">
        <v>7</v>
      </c>
      <c r="C208" s="145">
        <v>4002</v>
      </c>
      <c r="D208" s="136">
        <v>2</v>
      </c>
      <c r="E208" s="136">
        <v>872</v>
      </c>
      <c r="F208" s="136">
        <v>73</v>
      </c>
      <c r="G208" s="145">
        <v>4956</v>
      </c>
    </row>
    <row r="209" spans="1:7" x14ac:dyDescent="0.25">
      <c r="A209" s="136" t="s">
        <v>257</v>
      </c>
      <c r="B209" s="136">
        <v>2</v>
      </c>
      <c r="C209" s="145">
        <v>2570</v>
      </c>
      <c r="D209" s="166">
        <v>0</v>
      </c>
      <c r="E209" s="136">
        <v>522</v>
      </c>
      <c r="F209" s="136">
        <v>55</v>
      </c>
      <c r="G209" s="145">
        <v>3149</v>
      </c>
    </row>
    <row r="210" spans="1:7" x14ac:dyDescent="0.25">
      <c r="A210" s="136" t="s">
        <v>258</v>
      </c>
      <c r="B210" s="136">
        <v>2</v>
      </c>
      <c r="C210" s="145">
        <v>2439</v>
      </c>
      <c r="D210" s="166">
        <v>0</v>
      </c>
      <c r="E210" s="136">
        <v>350</v>
      </c>
      <c r="F210" s="136">
        <v>56</v>
      </c>
      <c r="G210" s="145">
        <v>2847</v>
      </c>
    </row>
    <row r="211" spans="1:7" ht="30" x14ac:dyDescent="0.25">
      <c r="A211" s="136" t="s">
        <v>259</v>
      </c>
      <c r="B211" s="136">
        <v>8</v>
      </c>
      <c r="C211" s="145">
        <v>3367</v>
      </c>
      <c r="D211" s="136">
        <v>3</v>
      </c>
      <c r="E211" s="136">
        <v>458</v>
      </c>
      <c r="F211" s="136">
        <v>71</v>
      </c>
      <c r="G211" s="145">
        <v>3907</v>
      </c>
    </row>
    <row r="212" spans="1:7" ht="30" x14ac:dyDescent="0.25">
      <c r="A212" s="136" t="s">
        <v>260</v>
      </c>
      <c r="B212" s="136">
        <v>19</v>
      </c>
      <c r="C212" s="145">
        <v>7507</v>
      </c>
      <c r="D212" s="136">
        <v>2</v>
      </c>
      <c r="E212" s="145">
        <v>1281</v>
      </c>
      <c r="F212" s="136">
        <v>139</v>
      </c>
      <c r="G212" s="145">
        <v>8948</v>
      </c>
    </row>
    <row r="213" spans="1:7" x14ac:dyDescent="0.25">
      <c r="A213" s="136" t="s">
        <v>261</v>
      </c>
      <c r="B213" s="136">
        <v>32</v>
      </c>
      <c r="C213" s="145">
        <v>8613</v>
      </c>
      <c r="D213" s="136">
        <v>2</v>
      </c>
      <c r="E213" s="145">
        <v>1325</v>
      </c>
      <c r="F213" s="136">
        <v>147</v>
      </c>
      <c r="G213" s="145">
        <v>10119</v>
      </c>
    </row>
    <row r="214" spans="1:7" ht="30" x14ac:dyDescent="0.25">
      <c r="A214" s="136" t="s">
        <v>262</v>
      </c>
      <c r="B214" s="136">
        <v>2</v>
      </c>
      <c r="C214" s="145">
        <v>1608</v>
      </c>
      <c r="E214" s="136">
        <v>390</v>
      </c>
      <c r="F214" s="136">
        <v>30</v>
      </c>
      <c r="G214" s="145">
        <v>2030</v>
      </c>
    </row>
    <row r="215" spans="1:7" x14ac:dyDescent="0.25">
      <c r="A215" s="136" t="s">
        <v>263</v>
      </c>
      <c r="B215" s="136">
        <v>105</v>
      </c>
      <c r="C215" s="145">
        <v>39306</v>
      </c>
      <c r="D215" s="136">
        <v>26</v>
      </c>
      <c r="E215" s="145">
        <v>7612</v>
      </c>
      <c r="F215" s="136">
        <v>865</v>
      </c>
      <c r="G215" s="145">
        <v>47914</v>
      </c>
    </row>
    <row r="216" spans="1:7" x14ac:dyDescent="0.25">
      <c r="A216" s="136" t="s">
        <v>264</v>
      </c>
      <c r="B216" s="136">
        <v>14</v>
      </c>
      <c r="C216" s="145">
        <v>5362</v>
      </c>
      <c r="D216" s="136">
        <v>3</v>
      </c>
      <c r="E216" s="136">
        <v>834</v>
      </c>
      <c r="F216" s="136">
        <v>136</v>
      </c>
      <c r="G216" s="145">
        <v>6349</v>
      </c>
    </row>
    <row r="217" spans="1:7" ht="30" x14ac:dyDescent="0.25">
      <c r="A217" s="136" t="s">
        <v>265</v>
      </c>
      <c r="B217" s="136">
        <v>1</v>
      </c>
      <c r="C217" s="136">
        <v>864</v>
      </c>
      <c r="D217" s="136">
        <v>1</v>
      </c>
      <c r="E217" s="136">
        <v>135</v>
      </c>
      <c r="F217" s="136">
        <v>24</v>
      </c>
      <c r="G217" s="145">
        <v>1025</v>
      </c>
    </row>
    <row r="218" spans="1:7" ht="30" x14ac:dyDescent="0.25">
      <c r="A218" s="136" t="s">
        <v>266</v>
      </c>
      <c r="B218" s="136">
        <v>8</v>
      </c>
      <c r="C218" s="145">
        <v>3230</v>
      </c>
      <c r="D218" s="136">
        <v>1</v>
      </c>
      <c r="E218" s="136">
        <v>631</v>
      </c>
      <c r="F218" s="136">
        <v>64</v>
      </c>
      <c r="G218" s="145">
        <v>3934</v>
      </c>
    </row>
    <row r="219" spans="1:7" ht="30" x14ac:dyDescent="0.25">
      <c r="A219" s="136" t="s">
        <v>267</v>
      </c>
      <c r="B219" s="136">
        <v>5</v>
      </c>
      <c r="C219" s="145">
        <v>3240</v>
      </c>
      <c r="D219" s="136">
        <v>1</v>
      </c>
      <c r="E219" s="136">
        <v>558</v>
      </c>
      <c r="F219" s="136">
        <v>77</v>
      </c>
      <c r="G219" s="145">
        <v>3881</v>
      </c>
    </row>
    <row r="220" spans="1:7" x14ac:dyDescent="0.25">
      <c r="A220" s="136" t="s">
        <v>25</v>
      </c>
      <c r="B220" s="137">
        <f>SUM(B190:B219)</f>
        <v>464</v>
      </c>
      <c r="C220" s="137">
        <f t="shared" ref="C220:G220" si="4">SUM(C190:C219)</f>
        <v>189252</v>
      </c>
      <c r="D220" s="137">
        <f t="shared" si="4"/>
        <v>101</v>
      </c>
      <c r="E220" s="137">
        <f t="shared" si="4"/>
        <v>34438</v>
      </c>
      <c r="F220" s="137">
        <f t="shared" si="4"/>
        <v>3950</v>
      </c>
      <c r="G220" s="137">
        <f t="shared" si="4"/>
        <v>228205</v>
      </c>
    </row>
    <row r="221" spans="1:7" x14ac:dyDescent="0.25">
      <c r="A221" s="136"/>
      <c r="B221" s="136"/>
      <c r="C221" s="136"/>
      <c r="D221" s="136"/>
      <c r="E221" s="169"/>
      <c r="F221" s="146"/>
      <c r="G221" s="143"/>
    </row>
    <row r="225" spans="1:8" ht="45" x14ac:dyDescent="0.25">
      <c r="A225" s="136" t="s">
        <v>268</v>
      </c>
      <c r="B225" s="153"/>
      <c r="C225" s="153"/>
      <c r="D225" s="153"/>
      <c r="E225" s="154"/>
    </row>
    <row r="226" spans="1:8" x14ac:dyDescent="0.25">
      <c r="A226" s="136"/>
      <c r="B226" s="136"/>
      <c r="C226" s="136"/>
      <c r="E226" s="142"/>
    </row>
    <row r="227" spans="1:8" x14ac:dyDescent="0.25">
      <c r="A227" s="136"/>
      <c r="B227" s="136"/>
      <c r="C227" s="136"/>
      <c r="D227" s="153"/>
      <c r="E227" s="153"/>
      <c r="F227" s="153"/>
      <c r="G227" s="154"/>
    </row>
    <row r="228" spans="1:8" ht="30" x14ac:dyDescent="0.25">
      <c r="A228" s="136"/>
      <c r="B228" s="136"/>
      <c r="C228" s="136" t="s">
        <v>500</v>
      </c>
      <c r="D228" s="136"/>
      <c r="G228" s="142"/>
    </row>
    <row r="229" spans="1:8" x14ac:dyDescent="0.25">
      <c r="A229" s="136" t="s">
        <v>126</v>
      </c>
      <c r="B229" s="136" t="s">
        <v>479</v>
      </c>
      <c r="C229" s="136" t="s">
        <v>480</v>
      </c>
      <c r="D229" s="136" t="s">
        <v>481</v>
      </c>
      <c r="E229" s="136" t="s">
        <v>482</v>
      </c>
      <c r="F229" s="136" t="s">
        <v>483</v>
      </c>
      <c r="G229" s="136" t="s">
        <v>25</v>
      </c>
      <c r="H229" s="142"/>
    </row>
    <row r="230" spans="1:8" x14ac:dyDescent="0.25">
      <c r="A230" s="136"/>
      <c r="B230" s="136"/>
      <c r="C230" s="136"/>
      <c r="H230" s="142"/>
    </row>
    <row r="231" spans="1:8" ht="30" x14ac:dyDescent="0.25">
      <c r="A231" s="136" t="s">
        <v>269</v>
      </c>
      <c r="B231" s="136">
        <v>4</v>
      </c>
      <c r="C231" s="136">
        <v>815</v>
      </c>
      <c r="D231" s="136">
        <v>0</v>
      </c>
      <c r="E231" s="136">
        <v>128</v>
      </c>
      <c r="F231" s="136">
        <v>23</v>
      </c>
      <c r="G231" s="136">
        <v>970</v>
      </c>
      <c r="H231" s="142"/>
    </row>
    <row r="232" spans="1:8" x14ac:dyDescent="0.25">
      <c r="A232" s="136" t="s">
        <v>270</v>
      </c>
      <c r="B232" s="136">
        <v>4</v>
      </c>
      <c r="C232" s="136">
        <v>863</v>
      </c>
      <c r="D232" s="136">
        <v>0</v>
      </c>
      <c r="E232" s="136">
        <v>151</v>
      </c>
      <c r="F232" s="136">
        <v>9</v>
      </c>
      <c r="G232" s="145">
        <v>1027</v>
      </c>
      <c r="H232" s="142"/>
    </row>
    <row r="233" spans="1:8" x14ac:dyDescent="0.25">
      <c r="A233" s="136" t="s">
        <v>271</v>
      </c>
      <c r="B233" s="136">
        <v>16</v>
      </c>
      <c r="C233" s="145">
        <v>5959</v>
      </c>
      <c r="D233" s="136">
        <v>3</v>
      </c>
      <c r="E233" s="145">
        <v>1709</v>
      </c>
      <c r="F233" s="136">
        <v>121</v>
      </c>
      <c r="G233" s="145">
        <v>7808</v>
      </c>
      <c r="H233" s="142"/>
    </row>
    <row r="234" spans="1:8" x14ac:dyDescent="0.25">
      <c r="A234" s="136" t="s">
        <v>272</v>
      </c>
      <c r="B234" s="136">
        <v>18</v>
      </c>
      <c r="C234" s="145">
        <v>5555</v>
      </c>
      <c r="D234" s="136">
        <v>3</v>
      </c>
      <c r="E234" s="145">
        <v>1081</v>
      </c>
      <c r="F234" s="136">
        <v>116</v>
      </c>
      <c r="G234" s="145">
        <v>6773</v>
      </c>
      <c r="H234" s="142"/>
    </row>
    <row r="235" spans="1:8" x14ac:dyDescent="0.25">
      <c r="A235" s="136" t="s">
        <v>495</v>
      </c>
      <c r="B235" s="136">
        <v>11</v>
      </c>
      <c r="C235" s="145">
        <v>6031</v>
      </c>
      <c r="D235" s="167">
        <v>0</v>
      </c>
      <c r="E235" s="145">
        <v>1432</v>
      </c>
      <c r="F235" s="136">
        <v>117</v>
      </c>
      <c r="G235" s="145">
        <v>7591</v>
      </c>
      <c r="H235" s="142"/>
    </row>
    <row r="236" spans="1:8" ht="30" x14ac:dyDescent="0.25">
      <c r="A236" s="136" t="s">
        <v>273</v>
      </c>
      <c r="B236" s="136">
        <v>44</v>
      </c>
      <c r="C236" s="145">
        <v>13344</v>
      </c>
      <c r="D236" s="136">
        <v>12</v>
      </c>
      <c r="E236" s="145">
        <v>2946</v>
      </c>
      <c r="F236" s="136">
        <v>274</v>
      </c>
      <c r="G236" s="145">
        <v>16620</v>
      </c>
      <c r="H236" s="142"/>
    </row>
    <row r="237" spans="1:8" ht="30" x14ac:dyDescent="0.25">
      <c r="A237" s="136" t="s">
        <v>274</v>
      </c>
      <c r="B237" s="136">
        <v>113</v>
      </c>
      <c r="C237" s="145">
        <v>35778</v>
      </c>
      <c r="D237" s="136">
        <v>37</v>
      </c>
      <c r="E237" s="145">
        <v>8576</v>
      </c>
      <c r="F237" s="136">
        <v>804</v>
      </c>
      <c r="G237" s="145">
        <v>45308</v>
      </c>
      <c r="H237" s="142"/>
    </row>
    <row r="238" spans="1:8" x14ac:dyDescent="0.25">
      <c r="A238" s="136" t="s">
        <v>275</v>
      </c>
      <c r="B238" s="136">
        <v>3</v>
      </c>
      <c r="C238" s="145">
        <v>1171</v>
      </c>
      <c r="D238" s="136">
        <v>1</v>
      </c>
      <c r="E238" s="136">
        <v>424</v>
      </c>
      <c r="F238" s="136">
        <v>50</v>
      </c>
      <c r="G238" s="145">
        <v>1649</v>
      </c>
      <c r="H238" s="142"/>
    </row>
    <row r="239" spans="1:8" x14ac:dyDescent="0.25">
      <c r="A239" s="136" t="s">
        <v>276</v>
      </c>
      <c r="B239" s="136">
        <v>45</v>
      </c>
      <c r="C239" s="145">
        <v>18189</v>
      </c>
      <c r="D239" s="136">
        <v>11</v>
      </c>
      <c r="E239" s="145">
        <v>4342</v>
      </c>
      <c r="F239" s="136">
        <v>373</v>
      </c>
      <c r="G239" s="145">
        <v>22960</v>
      </c>
      <c r="H239" s="142"/>
    </row>
    <row r="240" spans="1:8" ht="30" x14ac:dyDescent="0.25">
      <c r="A240" s="136" t="s">
        <v>277</v>
      </c>
      <c r="B240" s="136">
        <v>22</v>
      </c>
      <c r="C240" s="145">
        <v>5903</v>
      </c>
      <c r="D240" s="136">
        <v>2</v>
      </c>
      <c r="E240" s="145">
        <v>1890</v>
      </c>
      <c r="F240" s="136">
        <v>107</v>
      </c>
      <c r="G240" s="145">
        <v>7924</v>
      </c>
      <c r="H240" s="142"/>
    </row>
    <row r="241" spans="1:9" x14ac:dyDescent="0.25">
      <c r="A241" s="136" t="s">
        <v>278</v>
      </c>
      <c r="B241" s="136">
        <v>2</v>
      </c>
      <c r="C241" s="145">
        <v>2299</v>
      </c>
      <c r="D241" s="145">
        <v>0</v>
      </c>
      <c r="E241" s="136">
        <v>393</v>
      </c>
      <c r="F241" s="136">
        <v>45</v>
      </c>
      <c r="G241" s="145">
        <v>2739</v>
      </c>
      <c r="I241" s="142"/>
    </row>
    <row r="242" spans="1:9" x14ac:dyDescent="0.25">
      <c r="A242" s="136" t="s">
        <v>279</v>
      </c>
      <c r="B242" s="136">
        <v>44</v>
      </c>
      <c r="C242" s="145">
        <v>15216</v>
      </c>
      <c r="D242" s="136">
        <v>11</v>
      </c>
      <c r="E242" s="145">
        <v>3105</v>
      </c>
      <c r="F242" s="136">
        <v>292</v>
      </c>
      <c r="G242" s="145">
        <v>18668</v>
      </c>
      <c r="H242" s="142"/>
    </row>
    <row r="243" spans="1:9" x14ac:dyDescent="0.25">
      <c r="A243" s="136" t="s">
        <v>280</v>
      </c>
      <c r="B243" s="136">
        <v>10</v>
      </c>
      <c r="C243" s="145">
        <v>3863</v>
      </c>
      <c r="D243" s="136">
        <v>3</v>
      </c>
      <c r="E243" s="136">
        <v>829</v>
      </c>
      <c r="F243" s="136">
        <v>90</v>
      </c>
      <c r="G243" s="145">
        <v>4795</v>
      </c>
      <c r="H243" s="142"/>
    </row>
    <row r="244" spans="1:9" x14ac:dyDescent="0.25">
      <c r="A244" s="136" t="s">
        <v>281</v>
      </c>
      <c r="B244" s="136">
        <v>16</v>
      </c>
      <c r="C244" s="145">
        <v>5049</v>
      </c>
      <c r="D244" s="136">
        <v>1</v>
      </c>
      <c r="E244" s="145">
        <v>1158</v>
      </c>
      <c r="F244" s="136">
        <v>108</v>
      </c>
      <c r="G244" s="145">
        <v>6332</v>
      </c>
      <c r="H244" s="142"/>
    </row>
    <row r="245" spans="1:9" x14ac:dyDescent="0.25">
      <c r="A245" s="136" t="s">
        <v>282</v>
      </c>
      <c r="B245" s="136">
        <v>11</v>
      </c>
      <c r="C245" s="145">
        <v>4313</v>
      </c>
      <c r="D245" s="136">
        <v>1</v>
      </c>
      <c r="E245" s="144">
        <v>1292</v>
      </c>
      <c r="F245" s="136">
        <v>115</v>
      </c>
      <c r="G245" s="145">
        <v>5732</v>
      </c>
      <c r="H245" s="142"/>
    </row>
    <row r="246" spans="1:9" ht="30" x14ac:dyDescent="0.25">
      <c r="A246" s="136" t="s">
        <v>283</v>
      </c>
      <c r="B246" s="136">
        <v>10</v>
      </c>
      <c r="C246" s="145">
        <v>3287</v>
      </c>
      <c r="D246" s="136">
        <v>1</v>
      </c>
      <c r="E246">
        <v>768</v>
      </c>
      <c r="F246" s="136">
        <v>71</v>
      </c>
      <c r="G246" s="145">
        <v>4137</v>
      </c>
      <c r="H246" s="142"/>
    </row>
    <row r="247" spans="1:9" ht="30" x14ac:dyDescent="0.25">
      <c r="A247" s="136" t="s">
        <v>284</v>
      </c>
      <c r="B247" s="136">
        <v>78</v>
      </c>
      <c r="C247" s="145">
        <v>33883</v>
      </c>
      <c r="D247" s="136">
        <v>13</v>
      </c>
      <c r="E247" s="144">
        <v>6500</v>
      </c>
      <c r="F247" s="136">
        <v>708</v>
      </c>
      <c r="G247" s="145">
        <v>41182</v>
      </c>
      <c r="H247" s="142"/>
    </row>
    <row r="248" spans="1:9" x14ac:dyDescent="0.25">
      <c r="A248" s="136" t="s">
        <v>285</v>
      </c>
      <c r="B248" s="136">
        <v>22</v>
      </c>
      <c r="C248" s="145">
        <v>9398</v>
      </c>
      <c r="D248" s="136">
        <v>3</v>
      </c>
      <c r="E248" s="144">
        <v>2441</v>
      </c>
      <c r="F248" s="136">
        <v>172</v>
      </c>
      <c r="G248" s="145">
        <v>12036</v>
      </c>
      <c r="H248" s="142"/>
    </row>
    <row r="249" spans="1:9" x14ac:dyDescent="0.25">
      <c r="A249" s="136" t="s">
        <v>286</v>
      </c>
      <c r="B249" s="136">
        <v>20</v>
      </c>
      <c r="C249" s="145">
        <v>6090</v>
      </c>
      <c r="D249" s="136">
        <v>6</v>
      </c>
      <c r="E249" s="144">
        <v>1218</v>
      </c>
      <c r="F249" s="136">
        <v>125</v>
      </c>
      <c r="G249" s="145">
        <v>7459</v>
      </c>
      <c r="H249" s="142"/>
    </row>
    <row r="250" spans="1:9" ht="30" x14ac:dyDescent="0.25">
      <c r="A250" s="136" t="s">
        <v>287</v>
      </c>
      <c r="B250" s="136">
        <v>10</v>
      </c>
      <c r="C250" s="145">
        <v>5056</v>
      </c>
      <c r="D250" s="136">
        <v>4</v>
      </c>
      <c r="E250" s="144">
        <v>1117</v>
      </c>
      <c r="F250" s="136">
        <v>110</v>
      </c>
      <c r="G250" s="145">
        <v>6297</v>
      </c>
      <c r="H250" s="142"/>
    </row>
    <row r="251" spans="1:9" x14ac:dyDescent="0.25">
      <c r="A251" s="136" t="s">
        <v>288</v>
      </c>
      <c r="B251" s="136">
        <v>8</v>
      </c>
      <c r="C251" s="145">
        <v>1921</v>
      </c>
      <c r="E251" s="136">
        <v>324</v>
      </c>
      <c r="F251" s="136">
        <v>47</v>
      </c>
      <c r="G251" s="145">
        <v>2300</v>
      </c>
      <c r="H251" s="142"/>
    </row>
    <row r="252" spans="1:9" x14ac:dyDescent="0.25">
      <c r="A252" s="136" t="s">
        <v>289</v>
      </c>
      <c r="B252" s="136">
        <v>22</v>
      </c>
      <c r="C252" s="145">
        <v>8390</v>
      </c>
      <c r="D252" s="136">
        <v>2</v>
      </c>
      <c r="E252" s="144">
        <v>1974</v>
      </c>
      <c r="F252" s="136">
        <v>155</v>
      </c>
      <c r="G252" s="145">
        <v>10543</v>
      </c>
      <c r="H252" s="142"/>
    </row>
    <row r="253" spans="1:9" x14ac:dyDescent="0.25">
      <c r="A253" s="136" t="s">
        <v>290</v>
      </c>
      <c r="B253" s="136">
        <v>2</v>
      </c>
      <c r="C253" s="136">
        <v>975</v>
      </c>
      <c r="D253" s="136">
        <v>1</v>
      </c>
      <c r="E253">
        <v>124</v>
      </c>
      <c r="F253" s="136">
        <v>20</v>
      </c>
      <c r="G253" s="145">
        <v>1122</v>
      </c>
      <c r="H253" s="142"/>
    </row>
    <row r="254" spans="1:9" x14ac:dyDescent="0.25">
      <c r="A254" s="136" t="s">
        <v>291</v>
      </c>
      <c r="B254" s="136">
        <v>4</v>
      </c>
      <c r="C254" s="145">
        <v>2024</v>
      </c>
      <c r="E254" s="136">
        <v>351</v>
      </c>
      <c r="F254" s="136">
        <v>35</v>
      </c>
      <c r="G254" s="145">
        <v>2414</v>
      </c>
      <c r="H254" s="142"/>
    </row>
    <row r="255" spans="1:9" ht="30" x14ac:dyDescent="0.25">
      <c r="A255" s="136" t="s">
        <v>292</v>
      </c>
      <c r="B255" s="136">
        <v>38</v>
      </c>
      <c r="C255" s="145">
        <v>14176</v>
      </c>
      <c r="D255" s="136">
        <v>7</v>
      </c>
      <c r="E255" s="144">
        <v>3543</v>
      </c>
      <c r="F255" s="136">
        <v>373</v>
      </c>
      <c r="G255" s="145">
        <v>18137</v>
      </c>
    </row>
    <row r="256" spans="1:9" ht="30" x14ac:dyDescent="0.25">
      <c r="A256" s="136" t="s">
        <v>293</v>
      </c>
      <c r="B256" s="136">
        <v>6</v>
      </c>
      <c r="C256" s="136">
        <v>791</v>
      </c>
      <c r="E256" s="136">
        <v>155</v>
      </c>
      <c r="F256" s="136">
        <v>19</v>
      </c>
      <c r="G256" s="136">
        <v>971</v>
      </c>
      <c r="H256" s="142"/>
    </row>
    <row r="257" spans="1:8" ht="30" x14ac:dyDescent="0.25">
      <c r="A257" s="136" t="s">
        <v>294</v>
      </c>
      <c r="B257" s="136">
        <v>11</v>
      </c>
      <c r="C257" s="145">
        <v>2684</v>
      </c>
      <c r="D257" s="136">
        <v>3</v>
      </c>
      <c r="E257">
        <v>487</v>
      </c>
      <c r="F257" s="136">
        <v>50</v>
      </c>
      <c r="G257" s="145">
        <v>3235</v>
      </c>
      <c r="H257" s="142"/>
    </row>
    <row r="258" spans="1:8" ht="30" x14ac:dyDescent="0.25">
      <c r="A258" s="136" t="s">
        <v>295</v>
      </c>
      <c r="B258" s="136">
        <v>9</v>
      </c>
      <c r="C258" s="145">
        <v>2616</v>
      </c>
      <c r="D258" s="136">
        <v>1</v>
      </c>
      <c r="E258">
        <v>663</v>
      </c>
      <c r="F258" s="136">
        <v>63</v>
      </c>
      <c r="G258" s="145">
        <v>3352</v>
      </c>
      <c r="H258" s="142"/>
    </row>
    <row r="259" spans="1:8" ht="30" x14ac:dyDescent="0.25">
      <c r="A259" s="136" t="s">
        <v>296</v>
      </c>
      <c r="B259" s="136">
        <v>82</v>
      </c>
      <c r="C259" s="145">
        <v>25316</v>
      </c>
      <c r="D259" s="136">
        <v>39</v>
      </c>
      <c r="E259" s="144">
        <v>6847</v>
      </c>
      <c r="F259" s="136">
        <v>597</v>
      </c>
      <c r="G259" s="145">
        <v>32881</v>
      </c>
      <c r="H259" s="142"/>
    </row>
    <row r="260" spans="1:8" x14ac:dyDescent="0.25">
      <c r="A260" s="136" t="s">
        <v>297</v>
      </c>
      <c r="B260" s="136">
        <v>2</v>
      </c>
      <c r="C260" s="145">
        <v>1390</v>
      </c>
      <c r="E260" s="136">
        <v>364</v>
      </c>
      <c r="F260" s="136">
        <v>41</v>
      </c>
      <c r="G260" s="145">
        <v>1797</v>
      </c>
      <c r="H260" s="142"/>
    </row>
    <row r="261" spans="1:8" x14ac:dyDescent="0.25">
      <c r="A261" s="136" t="s">
        <v>298</v>
      </c>
      <c r="B261" s="136">
        <v>34</v>
      </c>
      <c r="C261" s="145">
        <v>11181</v>
      </c>
      <c r="D261" s="136">
        <v>4</v>
      </c>
      <c r="E261" s="144">
        <v>2262</v>
      </c>
      <c r="F261" s="136">
        <v>210</v>
      </c>
      <c r="G261" s="145">
        <v>13691</v>
      </c>
      <c r="H261" s="142"/>
    </row>
    <row r="262" spans="1:8" x14ac:dyDescent="0.25">
      <c r="A262" s="136" t="s">
        <v>299</v>
      </c>
      <c r="B262" s="136">
        <v>12</v>
      </c>
      <c r="C262" s="145">
        <v>3050</v>
      </c>
      <c r="D262" s="136">
        <v>3</v>
      </c>
      <c r="E262">
        <v>531</v>
      </c>
      <c r="F262" s="136">
        <v>61</v>
      </c>
      <c r="G262" s="145">
        <v>3657</v>
      </c>
      <c r="H262" s="142"/>
    </row>
    <row r="263" spans="1:8" x14ac:dyDescent="0.25">
      <c r="A263" s="136" t="s">
        <v>300</v>
      </c>
      <c r="B263" s="136">
        <v>19</v>
      </c>
      <c r="C263" s="145">
        <v>5296</v>
      </c>
      <c r="E263" s="145">
        <v>1243</v>
      </c>
      <c r="F263" s="136">
        <v>108</v>
      </c>
      <c r="G263" s="145">
        <v>6666</v>
      </c>
      <c r="H263" s="142"/>
    </row>
    <row r="264" spans="1:8" x14ac:dyDescent="0.25">
      <c r="A264" s="136"/>
      <c r="H264" s="142"/>
    </row>
    <row r="265" spans="1:8" x14ac:dyDescent="0.25">
      <c r="A265" s="136" t="s">
        <v>25</v>
      </c>
      <c r="B265" s="137">
        <f>SUM(B231:B264)</f>
        <v>752</v>
      </c>
      <c r="C265" s="137">
        <f t="shared" ref="C265:G265" si="5">SUM(C231:C264)</f>
        <v>261872</v>
      </c>
      <c r="D265" s="137">
        <f t="shared" si="5"/>
        <v>172</v>
      </c>
      <c r="E265" s="137">
        <f t="shared" si="5"/>
        <v>60368</v>
      </c>
      <c r="F265" s="137">
        <f t="shared" si="5"/>
        <v>5609</v>
      </c>
      <c r="G265" s="137">
        <f t="shared" si="5"/>
        <v>328773</v>
      </c>
      <c r="H265" s="142"/>
    </row>
    <row r="266" spans="1:8" x14ac:dyDescent="0.25">
      <c r="A266" s="136"/>
      <c r="B266" s="136"/>
      <c r="C266" s="136"/>
      <c r="D266" s="146"/>
      <c r="E266" s="146"/>
      <c r="F266" s="146"/>
      <c r="G266" s="143"/>
    </row>
    <row r="267" spans="1:8" ht="45" x14ac:dyDescent="0.25">
      <c r="A267" s="136" t="s">
        <v>501</v>
      </c>
      <c r="B267" s="136" t="s">
        <v>502</v>
      </c>
      <c r="C267" s="136">
        <v>9</v>
      </c>
      <c r="D267" s="153"/>
      <c r="E267" s="153"/>
      <c r="F267" s="154"/>
    </row>
    <row r="268" spans="1:8" x14ac:dyDescent="0.25">
      <c r="A268" s="136"/>
      <c r="B268" s="136"/>
      <c r="C268" s="136"/>
      <c r="D268" s="136"/>
      <c r="F268" s="142"/>
    </row>
    <row r="269" spans="1:8" ht="30" x14ac:dyDescent="0.25">
      <c r="A269" s="136"/>
      <c r="B269" s="136"/>
      <c r="C269" s="136" t="s">
        <v>500</v>
      </c>
      <c r="D269" s="136"/>
      <c r="F269" s="142"/>
    </row>
    <row r="270" spans="1:8" x14ac:dyDescent="0.25">
      <c r="A270" s="136" t="s">
        <v>126</v>
      </c>
      <c r="B270" s="136" t="s">
        <v>479</v>
      </c>
      <c r="C270" s="136" t="s">
        <v>480</v>
      </c>
      <c r="D270" s="136" t="s">
        <v>481</v>
      </c>
      <c r="E270" t="s">
        <v>482</v>
      </c>
      <c r="F270" s="136" t="s">
        <v>483</v>
      </c>
      <c r="G270" s="136" t="s">
        <v>25</v>
      </c>
    </row>
    <row r="271" spans="1:8" x14ac:dyDescent="0.25">
      <c r="A271" s="136"/>
      <c r="B271" s="136"/>
      <c r="C271" s="136"/>
      <c r="D271" s="136"/>
      <c r="G271" s="142"/>
    </row>
    <row r="272" spans="1:8" x14ac:dyDescent="0.25">
      <c r="A272" s="136" t="s">
        <v>301</v>
      </c>
      <c r="B272" s="136">
        <v>25</v>
      </c>
      <c r="C272" s="145">
        <v>9666</v>
      </c>
      <c r="D272" s="136">
        <v>4</v>
      </c>
      <c r="E272" s="144">
        <v>2211</v>
      </c>
      <c r="F272" s="136">
        <v>190</v>
      </c>
      <c r="G272" s="145">
        <v>12096</v>
      </c>
    </row>
    <row r="273" spans="1:7" x14ac:dyDescent="0.25">
      <c r="A273" s="136" t="s">
        <v>302</v>
      </c>
      <c r="B273" s="136">
        <v>15</v>
      </c>
      <c r="C273" s="145">
        <v>4939</v>
      </c>
      <c r="E273" s="145">
        <v>1139</v>
      </c>
      <c r="F273" s="136">
        <v>109</v>
      </c>
      <c r="G273" s="145">
        <v>6202</v>
      </c>
    </row>
    <row r="274" spans="1:7" x14ac:dyDescent="0.25">
      <c r="A274" s="136" t="s">
        <v>303</v>
      </c>
      <c r="B274" s="136">
        <v>7</v>
      </c>
      <c r="C274" s="145">
        <v>1900</v>
      </c>
      <c r="E274" s="136">
        <v>377</v>
      </c>
      <c r="F274" s="136">
        <v>59</v>
      </c>
      <c r="G274" s="145">
        <v>2343</v>
      </c>
    </row>
    <row r="275" spans="1:7" x14ac:dyDescent="0.25">
      <c r="A275" s="136" t="s">
        <v>304</v>
      </c>
      <c r="B275" s="136">
        <v>12</v>
      </c>
      <c r="C275" s="145">
        <v>4094</v>
      </c>
      <c r="D275" s="136">
        <v>2</v>
      </c>
      <c r="E275">
        <v>789</v>
      </c>
      <c r="F275" s="136">
        <v>87</v>
      </c>
      <c r="G275" s="145">
        <v>4984</v>
      </c>
    </row>
    <row r="276" spans="1:7" x14ac:dyDescent="0.25">
      <c r="A276" s="136" t="s">
        <v>305</v>
      </c>
      <c r="B276" s="136">
        <v>10</v>
      </c>
      <c r="C276" s="145">
        <v>4058</v>
      </c>
      <c r="D276" s="136">
        <v>3</v>
      </c>
      <c r="E276">
        <v>798</v>
      </c>
      <c r="F276" s="136">
        <v>113</v>
      </c>
      <c r="G276" s="145">
        <v>4982</v>
      </c>
    </row>
    <row r="277" spans="1:7" ht="30" x14ac:dyDescent="0.25">
      <c r="A277" s="136" t="s">
        <v>306</v>
      </c>
      <c r="B277" s="136">
        <v>13</v>
      </c>
      <c r="C277" s="145">
        <v>3953</v>
      </c>
      <c r="D277" s="136">
        <v>1</v>
      </c>
      <c r="E277">
        <v>718</v>
      </c>
      <c r="F277" s="136">
        <v>98</v>
      </c>
      <c r="G277" s="145">
        <v>4783</v>
      </c>
    </row>
    <row r="278" spans="1:7" ht="30" x14ac:dyDescent="0.25">
      <c r="A278" s="136" t="s">
        <v>307</v>
      </c>
      <c r="B278" s="136">
        <v>3</v>
      </c>
      <c r="C278" s="145">
        <v>1348</v>
      </c>
      <c r="E278" s="136">
        <v>238</v>
      </c>
      <c r="F278" s="136">
        <v>33</v>
      </c>
      <c r="G278" s="145">
        <v>1622</v>
      </c>
    </row>
    <row r="279" spans="1:7" x14ac:dyDescent="0.25">
      <c r="A279" s="136" t="s">
        <v>308</v>
      </c>
      <c r="B279" s="136">
        <v>3</v>
      </c>
      <c r="C279" s="145">
        <v>1309</v>
      </c>
      <c r="D279" s="136">
        <v>1</v>
      </c>
      <c r="E279">
        <v>281</v>
      </c>
      <c r="F279" s="136">
        <v>25</v>
      </c>
      <c r="G279" s="145">
        <v>1619</v>
      </c>
    </row>
    <row r="280" spans="1:7" x14ac:dyDescent="0.25">
      <c r="A280" s="136" t="s">
        <v>309</v>
      </c>
      <c r="B280" s="136">
        <v>13</v>
      </c>
      <c r="C280" s="145">
        <v>4463</v>
      </c>
      <c r="D280" s="136">
        <v>1</v>
      </c>
      <c r="E280">
        <v>770</v>
      </c>
      <c r="F280" s="136">
        <v>93</v>
      </c>
      <c r="G280" s="145">
        <v>5340</v>
      </c>
    </row>
    <row r="281" spans="1:7" ht="30" x14ac:dyDescent="0.25">
      <c r="A281" s="136" t="s">
        <v>310</v>
      </c>
      <c r="B281" s="136">
        <v>8</v>
      </c>
      <c r="C281" s="145">
        <v>2191</v>
      </c>
      <c r="D281" s="136">
        <v>1</v>
      </c>
      <c r="E281">
        <v>524</v>
      </c>
      <c r="F281" s="136">
        <v>58</v>
      </c>
      <c r="G281" s="145">
        <v>2782</v>
      </c>
    </row>
    <row r="282" spans="1:7" x14ac:dyDescent="0.25">
      <c r="A282" s="136" t="s">
        <v>311</v>
      </c>
      <c r="B282" s="136">
        <v>8</v>
      </c>
      <c r="C282" s="145">
        <v>3449</v>
      </c>
      <c r="E282" s="136">
        <v>736</v>
      </c>
      <c r="F282" s="136">
        <v>78</v>
      </c>
      <c r="G282" s="145">
        <v>4271</v>
      </c>
    </row>
    <row r="283" spans="1:7" x14ac:dyDescent="0.25">
      <c r="A283" s="136" t="s">
        <v>312</v>
      </c>
      <c r="B283" s="136">
        <v>11</v>
      </c>
      <c r="C283" s="145">
        <v>5963</v>
      </c>
      <c r="D283" s="136">
        <v>2</v>
      </c>
      <c r="E283" s="144">
        <v>1283</v>
      </c>
      <c r="F283" s="136">
        <v>153</v>
      </c>
      <c r="G283" s="145">
        <v>7412</v>
      </c>
    </row>
    <row r="284" spans="1:7" x14ac:dyDescent="0.25">
      <c r="A284" s="136" t="s">
        <v>313</v>
      </c>
      <c r="B284" s="136">
        <v>12</v>
      </c>
      <c r="C284" s="145">
        <v>4568</v>
      </c>
      <c r="D284" s="136">
        <v>3</v>
      </c>
      <c r="E284">
        <v>802</v>
      </c>
      <c r="F284" s="136">
        <v>132</v>
      </c>
      <c r="G284" s="145">
        <v>5517</v>
      </c>
    </row>
    <row r="285" spans="1:7" ht="30" x14ac:dyDescent="0.25">
      <c r="A285" s="136" t="s">
        <v>314</v>
      </c>
      <c r="B285" s="136">
        <v>8</v>
      </c>
      <c r="C285" s="145">
        <v>1647</v>
      </c>
      <c r="E285" s="136">
        <v>347</v>
      </c>
      <c r="F285" s="136">
        <v>55</v>
      </c>
      <c r="G285" s="145">
        <v>2057</v>
      </c>
    </row>
    <row r="286" spans="1:7" x14ac:dyDescent="0.25">
      <c r="A286" s="136" t="s">
        <v>315</v>
      </c>
      <c r="B286" s="136">
        <v>7</v>
      </c>
      <c r="C286" s="145">
        <v>1420</v>
      </c>
      <c r="E286" s="136">
        <v>341</v>
      </c>
      <c r="F286" s="136">
        <v>37</v>
      </c>
      <c r="G286" s="145">
        <v>1805</v>
      </c>
    </row>
    <row r="287" spans="1:7" x14ac:dyDescent="0.25">
      <c r="A287" s="136" t="s">
        <v>316</v>
      </c>
      <c r="B287" s="136">
        <v>3</v>
      </c>
      <c r="C287" s="145">
        <v>1547</v>
      </c>
      <c r="E287" s="136">
        <v>327</v>
      </c>
      <c r="F287" s="136">
        <v>40</v>
      </c>
      <c r="G287" s="145">
        <v>1917</v>
      </c>
    </row>
    <row r="288" spans="1:7" x14ac:dyDescent="0.25">
      <c r="A288" s="136" t="s">
        <v>317</v>
      </c>
      <c r="B288" s="136">
        <v>7</v>
      </c>
      <c r="C288" s="145">
        <v>1419</v>
      </c>
      <c r="E288" s="136">
        <v>252</v>
      </c>
      <c r="F288" s="136">
        <v>52</v>
      </c>
      <c r="G288" s="145">
        <v>1730</v>
      </c>
    </row>
    <row r="289" spans="1:7" ht="30" x14ac:dyDescent="0.25">
      <c r="A289" s="136" t="s">
        <v>318</v>
      </c>
      <c r="B289" s="136">
        <v>13</v>
      </c>
      <c r="C289" s="145">
        <v>6025</v>
      </c>
      <c r="D289" s="136">
        <v>3</v>
      </c>
      <c r="E289" s="144">
        <v>1140</v>
      </c>
      <c r="F289" s="136">
        <v>162</v>
      </c>
      <c r="G289" s="145">
        <v>7343</v>
      </c>
    </row>
    <row r="290" spans="1:7" ht="30" x14ac:dyDescent="0.25">
      <c r="A290" s="136" t="s">
        <v>319</v>
      </c>
      <c r="B290" s="136">
        <v>29</v>
      </c>
      <c r="C290" s="145">
        <v>9961</v>
      </c>
      <c r="D290" s="136">
        <v>2</v>
      </c>
      <c r="E290" s="144">
        <v>2042</v>
      </c>
      <c r="F290" s="136">
        <v>292</v>
      </c>
      <c r="G290" s="145">
        <v>12326</v>
      </c>
    </row>
    <row r="291" spans="1:7" ht="30" x14ac:dyDescent="0.25">
      <c r="A291" s="136" t="s">
        <v>320</v>
      </c>
      <c r="B291" s="136">
        <v>1</v>
      </c>
      <c r="C291" s="145">
        <v>1085</v>
      </c>
      <c r="E291" s="136">
        <v>210</v>
      </c>
      <c r="F291" s="136">
        <v>28</v>
      </c>
      <c r="G291" s="145">
        <v>1324</v>
      </c>
    </row>
    <row r="292" spans="1:7" ht="30" x14ac:dyDescent="0.25">
      <c r="A292" s="136" t="s">
        <v>321</v>
      </c>
      <c r="B292" s="136">
        <v>14</v>
      </c>
      <c r="C292" s="145">
        <v>4874</v>
      </c>
      <c r="D292" s="136">
        <v>2</v>
      </c>
      <c r="E292" s="144">
        <v>1116</v>
      </c>
      <c r="F292" s="136">
        <v>128</v>
      </c>
      <c r="G292" s="145">
        <v>6134</v>
      </c>
    </row>
    <row r="293" spans="1:7" x14ac:dyDescent="0.25">
      <c r="A293" s="136" t="s">
        <v>322</v>
      </c>
      <c r="B293" s="136">
        <v>9</v>
      </c>
      <c r="C293" s="145">
        <v>3663</v>
      </c>
      <c r="D293" s="136">
        <v>2</v>
      </c>
      <c r="E293">
        <v>783</v>
      </c>
      <c r="F293" s="136">
        <v>117</v>
      </c>
      <c r="G293" s="145">
        <v>4574</v>
      </c>
    </row>
    <row r="294" spans="1:7" x14ac:dyDescent="0.25">
      <c r="A294" s="136" t="s">
        <v>323</v>
      </c>
      <c r="B294" s="136"/>
      <c r="C294" s="145">
        <v>2403</v>
      </c>
      <c r="E294" s="136">
        <v>632</v>
      </c>
      <c r="F294" s="136">
        <v>70</v>
      </c>
      <c r="G294" s="145">
        <v>3105</v>
      </c>
    </row>
    <row r="295" spans="1:7" x14ac:dyDescent="0.25">
      <c r="A295" s="136" t="s">
        <v>324</v>
      </c>
      <c r="B295" s="136">
        <v>3</v>
      </c>
      <c r="C295" s="145">
        <v>1857</v>
      </c>
      <c r="D295" s="136">
        <v>1</v>
      </c>
      <c r="E295">
        <v>467</v>
      </c>
      <c r="F295" s="136">
        <v>69</v>
      </c>
      <c r="G295" s="145">
        <v>2397</v>
      </c>
    </row>
    <row r="296" spans="1:7" x14ac:dyDescent="0.25">
      <c r="A296" s="136" t="s">
        <v>325</v>
      </c>
      <c r="B296" s="136">
        <v>10</v>
      </c>
      <c r="C296" s="145">
        <v>2325</v>
      </c>
      <c r="E296" s="136">
        <v>503</v>
      </c>
      <c r="F296" s="136">
        <v>55</v>
      </c>
      <c r="G296" s="145">
        <v>2893</v>
      </c>
    </row>
    <row r="297" spans="1:7" x14ac:dyDescent="0.25">
      <c r="A297" s="136" t="s">
        <v>326</v>
      </c>
      <c r="B297" s="136">
        <v>141</v>
      </c>
      <c r="C297" s="145">
        <v>42674</v>
      </c>
      <c r="D297" s="136">
        <v>17</v>
      </c>
      <c r="E297" s="144">
        <v>9506</v>
      </c>
      <c r="F297" s="136">
        <v>940</v>
      </c>
      <c r="G297" s="145">
        <v>53278</v>
      </c>
    </row>
    <row r="298" spans="1:7" ht="30" x14ac:dyDescent="0.25">
      <c r="A298" s="136" t="s">
        <v>327</v>
      </c>
      <c r="B298" s="136">
        <v>10</v>
      </c>
      <c r="C298" s="145">
        <v>2865</v>
      </c>
      <c r="D298" s="136">
        <v>1</v>
      </c>
      <c r="E298">
        <v>557</v>
      </c>
      <c r="F298" s="136">
        <v>59</v>
      </c>
      <c r="G298" s="145">
        <v>3492</v>
      </c>
    </row>
    <row r="299" spans="1:7" x14ac:dyDescent="0.25">
      <c r="A299" s="136" t="s">
        <v>328</v>
      </c>
      <c r="B299" s="136">
        <v>6</v>
      </c>
      <c r="C299" s="145">
        <v>1911</v>
      </c>
      <c r="E299" s="136">
        <v>467</v>
      </c>
      <c r="F299" s="136">
        <v>51</v>
      </c>
      <c r="G299" s="145">
        <v>2435</v>
      </c>
    </row>
    <row r="300" spans="1:7" x14ac:dyDescent="0.25">
      <c r="A300" s="136" t="s">
        <v>329</v>
      </c>
      <c r="B300" s="136">
        <v>13</v>
      </c>
      <c r="C300" s="145">
        <v>4227</v>
      </c>
      <c r="D300" s="136">
        <v>2</v>
      </c>
      <c r="E300" s="144">
        <v>1039</v>
      </c>
      <c r="F300" s="136">
        <v>81</v>
      </c>
      <c r="G300" s="145">
        <v>5362</v>
      </c>
    </row>
    <row r="301" spans="1:7" x14ac:dyDescent="0.25">
      <c r="A301" s="136" t="s">
        <v>330</v>
      </c>
      <c r="B301" s="136">
        <v>27</v>
      </c>
      <c r="C301" s="145">
        <v>7246</v>
      </c>
      <c r="D301" s="136">
        <v>6</v>
      </c>
      <c r="E301" s="144">
        <v>1584</v>
      </c>
      <c r="F301" s="136">
        <v>165</v>
      </c>
      <c r="G301" s="145">
        <v>9028</v>
      </c>
    </row>
    <row r="302" spans="1:7" x14ac:dyDescent="0.25">
      <c r="A302" s="136" t="s">
        <v>331</v>
      </c>
      <c r="B302" s="136">
        <v>12</v>
      </c>
      <c r="C302" s="145">
        <v>4318</v>
      </c>
      <c r="D302" s="136">
        <v>1</v>
      </c>
      <c r="E302">
        <v>899</v>
      </c>
      <c r="F302" s="136">
        <v>115</v>
      </c>
      <c r="G302" s="145">
        <v>5345</v>
      </c>
    </row>
    <row r="303" spans="1:7" x14ac:dyDescent="0.25">
      <c r="A303" s="136" t="s">
        <v>332</v>
      </c>
      <c r="B303" s="136">
        <v>18</v>
      </c>
      <c r="C303" s="145">
        <v>10264</v>
      </c>
      <c r="D303" s="136">
        <v>4</v>
      </c>
      <c r="E303" s="144">
        <v>1970</v>
      </c>
      <c r="F303" s="136">
        <v>286</v>
      </c>
      <c r="G303" s="145">
        <v>12542</v>
      </c>
    </row>
    <row r="304" spans="1:7" x14ac:dyDescent="0.25">
      <c r="A304" s="136" t="s">
        <v>25</v>
      </c>
      <c r="B304" s="137">
        <f>SUM(B272:B303)</f>
        <v>471</v>
      </c>
      <c r="C304" s="137">
        <f t="shared" ref="C304:G304" si="6">SUM(C272:C303)</f>
        <v>163632</v>
      </c>
      <c r="D304" s="137">
        <f t="shared" si="6"/>
        <v>59</v>
      </c>
      <c r="E304" s="137">
        <f t="shared" si="6"/>
        <v>34848</v>
      </c>
      <c r="F304" s="137">
        <f t="shared" si="6"/>
        <v>4030</v>
      </c>
      <c r="G304" s="137">
        <f t="shared" si="6"/>
        <v>203040</v>
      </c>
    </row>
    <row r="305" spans="1:7" x14ac:dyDescent="0.25">
      <c r="A305" s="136"/>
      <c r="B305" s="136"/>
      <c r="C305" s="136"/>
      <c r="D305" s="136"/>
      <c r="F305" s="142"/>
    </row>
    <row r="306" spans="1:7" x14ac:dyDescent="0.25">
      <c r="A306" s="136"/>
      <c r="B306" s="146"/>
      <c r="C306" s="146"/>
      <c r="D306" s="146"/>
      <c r="E306" s="146"/>
      <c r="F306" s="143"/>
    </row>
    <row r="308" spans="1:7" ht="45" x14ac:dyDescent="0.25">
      <c r="A308" s="136" t="s">
        <v>333</v>
      </c>
      <c r="B308" s="153"/>
      <c r="C308" s="153"/>
      <c r="D308" s="153"/>
      <c r="E308" s="154"/>
    </row>
    <row r="309" spans="1:7" x14ac:dyDescent="0.25">
      <c r="A309" s="136"/>
      <c r="B309" s="136"/>
      <c r="C309" s="136"/>
      <c r="E309" s="142"/>
    </row>
    <row r="310" spans="1:7" x14ac:dyDescent="0.25">
      <c r="A310" s="136"/>
      <c r="B310" s="136"/>
      <c r="C310" s="136"/>
      <c r="D310" s="153"/>
      <c r="E310" s="153"/>
      <c r="F310" s="153"/>
      <c r="G310" s="154"/>
    </row>
    <row r="311" spans="1:7" ht="30" x14ac:dyDescent="0.25">
      <c r="A311" s="136"/>
      <c r="B311" s="136"/>
      <c r="C311" s="136" t="s">
        <v>500</v>
      </c>
      <c r="D311" s="136"/>
      <c r="G311" s="142"/>
    </row>
    <row r="312" spans="1:7" x14ac:dyDescent="0.25">
      <c r="A312" s="136" t="s">
        <v>126</v>
      </c>
      <c r="B312" s="136" t="s">
        <v>479</v>
      </c>
      <c r="C312" s="136" t="s">
        <v>480</v>
      </c>
      <c r="D312" s="136" t="s">
        <v>481</v>
      </c>
      <c r="E312" t="s">
        <v>482</v>
      </c>
      <c r="F312" s="136" t="s">
        <v>25</v>
      </c>
      <c r="G312" s="142"/>
    </row>
    <row r="313" spans="1:7" x14ac:dyDescent="0.25">
      <c r="A313" s="136"/>
      <c r="B313" s="136"/>
      <c r="C313" s="136"/>
      <c r="G313" s="142"/>
    </row>
    <row r="314" spans="1:7" x14ac:dyDescent="0.25">
      <c r="A314" s="136" t="s">
        <v>334</v>
      </c>
      <c r="B314" s="136">
        <v>15</v>
      </c>
      <c r="C314" s="145">
        <v>7617</v>
      </c>
      <c r="D314" s="136">
        <v>7</v>
      </c>
      <c r="E314" s="144">
        <v>1476</v>
      </c>
      <c r="F314" s="145">
        <v>9277</v>
      </c>
      <c r="G314" s="142"/>
    </row>
    <row r="315" spans="1:7" x14ac:dyDescent="0.25">
      <c r="A315" s="136" t="s">
        <v>335</v>
      </c>
      <c r="B315" s="136">
        <v>17</v>
      </c>
      <c r="C315" s="145">
        <v>5174</v>
      </c>
      <c r="D315" s="136">
        <v>2</v>
      </c>
      <c r="E315">
        <v>959</v>
      </c>
      <c r="F315" s="145">
        <v>6285</v>
      </c>
      <c r="G315" s="142"/>
    </row>
    <row r="316" spans="1:7" x14ac:dyDescent="0.25">
      <c r="A316" s="136" t="s">
        <v>336</v>
      </c>
      <c r="B316" s="136">
        <v>16</v>
      </c>
      <c r="C316" s="145">
        <v>7188</v>
      </c>
      <c r="D316" s="136">
        <v>8</v>
      </c>
      <c r="E316" s="144">
        <v>1675</v>
      </c>
      <c r="F316" s="145">
        <v>9051</v>
      </c>
      <c r="G316" s="142"/>
    </row>
    <row r="317" spans="1:7" x14ac:dyDescent="0.25">
      <c r="A317" s="136" t="s">
        <v>337</v>
      </c>
      <c r="B317" s="136">
        <v>1</v>
      </c>
      <c r="C317" s="136">
        <v>540</v>
      </c>
      <c r="E317" s="136">
        <v>90</v>
      </c>
      <c r="F317" s="136">
        <v>647</v>
      </c>
      <c r="G317" s="142"/>
    </row>
    <row r="318" spans="1:7" x14ac:dyDescent="0.25">
      <c r="A318" s="136" t="s">
        <v>338</v>
      </c>
      <c r="B318" s="136">
        <v>9</v>
      </c>
      <c r="C318" s="145">
        <v>2331</v>
      </c>
      <c r="D318" s="136">
        <v>1</v>
      </c>
      <c r="E318">
        <v>386</v>
      </c>
      <c r="F318" s="145">
        <v>2768</v>
      </c>
      <c r="G318" s="142"/>
    </row>
    <row r="319" spans="1:7" x14ac:dyDescent="0.25">
      <c r="A319" s="136" t="s">
        <v>339</v>
      </c>
      <c r="B319" s="136">
        <v>2</v>
      </c>
      <c r="C319" s="136">
        <v>711</v>
      </c>
      <c r="D319" s="136">
        <v>1</v>
      </c>
      <c r="E319">
        <v>116</v>
      </c>
      <c r="F319" s="136">
        <v>846</v>
      </c>
      <c r="G319" s="142"/>
    </row>
    <row r="320" spans="1:7" ht="30" x14ac:dyDescent="0.25">
      <c r="A320" s="136" t="s">
        <v>340</v>
      </c>
      <c r="B320" s="136">
        <v>1</v>
      </c>
      <c r="C320" s="136">
        <v>675</v>
      </c>
      <c r="E320" s="136">
        <v>110</v>
      </c>
      <c r="F320" s="136">
        <v>802</v>
      </c>
      <c r="G320" s="142"/>
    </row>
    <row r="321" spans="1:7" x14ac:dyDescent="0.25">
      <c r="A321" s="136" t="s">
        <v>341</v>
      </c>
      <c r="B321" s="136">
        <v>4</v>
      </c>
      <c r="C321" s="145">
        <v>1923</v>
      </c>
      <c r="D321" s="136">
        <v>3</v>
      </c>
      <c r="E321">
        <v>322</v>
      </c>
      <c r="F321" s="145">
        <v>2306</v>
      </c>
      <c r="G321" s="142"/>
    </row>
    <row r="322" spans="1:7" x14ac:dyDescent="0.25">
      <c r="A322" s="136" t="s">
        <v>342</v>
      </c>
      <c r="B322" s="136">
        <v>12</v>
      </c>
      <c r="C322" s="145">
        <v>2347</v>
      </c>
      <c r="E322" s="136">
        <v>468</v>
      </c>
      <c r="F322" s="145">
        <v>2879</v>
      </c>
      <c r="G322" s="142"/>
    </row>
    <row r="323" spans="1:7" x14ac:dyDescent="0.25">
      <c r="A323" s="136" t="s">
        <v>343</v>
      </c>
      <c r="B323" s="136">
        <v>8</v>
      </c>
      <c r="C323" s="145">
        <v>3125</v>
      </c>
      <c r="D323" s="136">
        <v>2</v>
      </c>
      <c r="E323">
        <v>583</v>
      </c>
      <c r="F323" s="145">
        <v>3791</v>
      </c>
      <c r="G323" s="142"/>
    </row>
    <row r="324" spans="1:7" x14ac:dyDescent="0.25">
      <c r="A324" s="136" t="s">
        <v>344</v>
      </c>
      <c r="B324" s="136">
        <v>1</v>
      </c>
      <c r="C324" s="136">
        <v>410</v>
      </c>
      <c r="E324" s="136">
        <v>57</v>
      </c>
      <c r="F324" s="136">
        <v>479</v>
      </c>
      <c r="G324" s="142"/>
    </row>
    <row r="325" spans="1:7" x14ac:dyDescent="0.25">
      <c r="A325" s="136" t="s">
        <v>345</v>
      </c>
      <c r="B325" s="136">
        <v>5</v>
      </c>
      <c r="C325" s="145">
        <v>1234</v>
      </c>
      <c r="E325" s="136">
        <v>289</v>
      </c>
      <c r="F325" s="145">
        <v>1567</v>
      </c>
      <c r="G325" s="142"/>
    </row>
    <row r="326" spans="1:7" ht="30" x14ac:dyDescent="0.25">
      <c r="A326" s="136" t="s">
        <v>346</v>
      </c>
      <c r="B326" s="136">
        <v>6</v>
      </c>
      <c r="C326" s="145">
        <v>3044</v>
      </c>
      <c r="D326" s="136">
        <v>1</v>
      </c>
      <c r="E326">
        <v>704</v>
      </c>
      <c r="F326" s="145">
        <v>3820</v>
      </c>
      <c r="G326" s="142"/>
    </row>
    <row r="327" spans="1:7" ht="30" x14ac:dyDescent="0.25">
      <c r="A327" s="136" t="s">
        <v>347</v>
      </c>
      <c r="B327" s="136">
        <v>8</v>
      </c>
      <c r="C327" s="145">
        <v>3285</v>
      </c>
      <c r="D327" s="136">
        <v>1</v>
      </c>
      <c r="E327">
        <v>846</v>
      </c>
      <c r="F327" s="145">
        <v>4215</v>
      </c>
      <c r="G327" s="142"/>
    </row>
    <row r="328" spans="1:7" x14ac:dyDescent="0.25">
      <c r="A328" s="136" t="s">
        <v>348</v>
      </c>
      <c r="B328" s="136">
        <v>12</v>
      </c>
      <c r="C328" s="145">
        <v>2909</v>
      </c>
      <c r="D328" s="136">
        <v>1</v>
      </c>
      <c r="E328">
        <v>602</v>
      </c>
      <c r="F328" s="145">
        <v>3603</v>
      </c>
      <c r="G328" s="142"/>
    </row>
    <row r="329" spans="1:7" x14ac:dyDescent="0.25">
      <c r="A329" s="136" t="s">
        <v>349</v>
      </c>
      <c r="B329" s="136">
        <v>91</v>
      </c>
      <c r="C329" s="145">
        <v>29501</v>
      </c>
      <c r="D329" s="136">
        <v>5</v>
      </c>
      <c r="E329" s="144">
        <v>4407</v>
      </c>
      <c r="F329" s="145">
        <v>34740</v>
      </c>
      <c r="G329" s="142"/>
    </row>
    <row r="330" spans="1:7" x14ac:dyDescent="0.25">
      <c r="A330" s="136" t="s">
        <v>350</v>
      </c>
      <c r="B330" s="136">
        <v>2</v>
      </c>
      <c r="C330" s="136">
        <v>405</v>
      </c>
      <c r="D330" s="136">
        <v>1</v>
      </c>
      <c r="E330">
        <v>65</v>
      </c>
      <c r="F330" s="136">
        <v>482</v>
      </c>
      <c r="G330" s="142"/>
    </row>
    <row r="331" spans="1:7" ht="30" x14ac:dyDescent="0.25">
      <c r="A331" s="136" t="s">
        <v>351</v>
      </c>
      <c r="B331" s="136">
        <v>83</v>
      </c>
      <c r="C331" s="145">
        <v>30044</v>
      </c>
      <c r="D331" s="136">
        <v>11</v>
      </c>
      <c r="E331" s="144">
        <v>5777</v>
      </c>
      <c r="F331" s="145">
        <v>36694</v>
      </c>
      <c r="G331" s="142"/>
    </row>
    <row r="332" spans="1:7" ht="30" x14ac:dyDescent="0.25">
      <c r="A332" s="136" t="s">
        <v>352</v>
      </c>
      <c r="B332" s="136">
        <v>1</v>
      </c>
      <c r="C332" s="145">
        <v>1477</v>
      </c>
      <c r="E332" s="136">
        <v>248</v>
      </c>
      <c r="F332" s="145">
        <v>1766</v>
      </c>
      <c r="G332" s="142"/>
    </row>
    <row r="333" spans="1:7" ht="30" x14ac:dyDescent="0.25">
      <c r="A333" s="136" t="s">
        <v>353</v>
      </c>
      <c r="B333" s="136">
        <v>12</v>
      </c>
      <c r="C333" s="145">
        <v>5493</v>
      </c>
      <c r="D333" s="136">
        <v>6</v>
      </c>
      <c r="E333" s="144">
        <v>1168</v>
      </c>
      <c r="F333" s="145">
        <v>6845</v>
      </c>
      <c r="G333" s="142"/>
    </row>
    <row r="334" spans="1:7" ht="30" x14ac:dyDescent="0.25">
      <c r="A334" s="136" t="s">
        <v>354</v>
      </c>
      <c r="B334" s="136">
        <v>5</v>
      </c>
      <c r="C334" s="136">
        <v>717</v>
      </c>
      <c r="E334" s="136">
        <v>171</v>
      </c>
      <c r="F334" s="136">
        <v>906</v>
      </c>
      <c r="G334" s="142"/>
    </row>
    <row r="335" spans="1:7" ht="30" x14ac:dyDescent="0.25">
      <c r="A335" s="136" t="s">
        <v>355</v>
      </c>
      <c r="B335" s="136">
        <v>14</v>
      </c>
      <c r="C335" s="145">
        <v>4588</v>
      </c>
      <c r="E335" s="136">
        <v>603</v>
      </c>
      <c r="F335" s="145">
        <v>5321</v>
      </c>
      <c r="G335" s="142"/>
    </row>
    <row r="336" spans="1:7" x14ac:dyDescent="0.25">
      <c r="A336" s="136" t="s">
        <v>356</v>
      </c>
      <c r="B336" s="136">
        <v>4</v>
      </c>
      <c r="C336" s="145">
        <v>2166</v>
      </c>
      <c r="D336" s="136">
        <v>1</v>
      </c>
      <c r="E336">
        <v>380</v>
      </c>
      <c r="F336" s="145">
        <v>2617</v>
      </c>
      <c r="G336" s="142"/>
    </row>
    <row r="337" spans="1:7" x14ac:dyDescent="0.25">
      <c r="A337" s="136" t="s">
        <v>357</v>
      </c>
      <c r="B337" s="136">
        <v>4</v>
      </c>
      <c r="C337" s="136">
        <v>884</v>
      </c>
      <c r="D337" s="136">
        <v>1</v>
      </c>
      <c r="E337">
        <v>119</v>
      </c>
      <c r="F337" s="145">
        <v>1025</v>
      </c>
      <c r="G337" s="142"/>
    </row>
    <row r="338" spans="1:7" x14ac:dyDescent="0.25">
      <c r="A338" s="136" t="s">
        <v>358</v>
      </c>
      <c r="B338" s="136">
        <v>10</v>
      </c>
      <c r="C338" s="145">
        <v>3070</v>
      </c>
      <c r="D338" s="136">
        <v>2</v>
      </c>
      <c r="E338">
        <v>592</v>
      </c>
      <c r="F338" s="145">
        <v>3771</v>
      </c>
      <c r="G338" s="142"/>
    </row>
    <row r="339" spans="1:7" x14ac:dyDescent="0.25">
      <c r="A339" s="136" t="s">
        <v>359</v>
      </c>
      <c r="B339" s="136">
        <v>2</v>
      </c>
      <c r="C339" s="145">
        <v>1388</v>
      </c>
      <c r="D339" s="136">
        <v>1</v>
      </c>
      <c r="E339" s="144">
        <v>254</v>
      </c>
      <c r="F339" s="145">
        <v>1671</v>
      </c>
      <c r="G339" s="142"/>
    </row>
    <row r="340" spans="1:7" x14ac:dyDescent="0.25">
      <c r="A340" s="136" t="s">
        <v>360</v>
      </c>
      <c r="B340" s="136">
        <v>6</v>
      </c>
      <c r="C340" s="145">
        <v>1458</v>
      </c>
      <c r="D340" s="136">
        <v>1</v>
      </c>
      <c r="E340">
        <v>366</v>
      </c>
      <c r="F340" s="145">
        <v>1867</v>
      </c>
      <c r="G340" s="142"/>
    </row>
    <row r="341" spans="1:7" x14ac:dyDescent="0.25">
      <c r="A341" s="136" t="s">
        <v>361</v>
      </c>
      <c r="B341" s="136">
        <v>14</v>
      </c>
      <c r="C341" s="145">
        <v>2959</v>
      </c>
      <c r="D341" s="136">
        <v>2</v>
      </c>
      <c r="E341">
        <v>426</v>
      </c>
      <c r="F341" s="145">
        <v>3465</v>
      </c>
      <c r="G341" s="142"/>
    </row>
    <row r="342" spans="1:7" ht="45" x14ac:dyDescent="0.25">
      <c r="A342" s="136" t="s">
        <v>362</v>
      </c>
      <c r="B342" s="136">
        <v>9</v>
      </c>
      <c r="C342" s="145">
        <v>1697</v>
      </c>
      <c r="E342" s="136">
        <v>292</v>
      </c>
      <c r="F342" s="145">
        <v>2052</v>
      </c>
    </row>
    <row r="343" spans="1:7" x14ac:dyDescent="0.25">
      <c r="A343" s="136" t="s">
        <v>363</v>
      </c>
      <c r="B343" s="136">
        <v>8</v>
      </c>
      <c r="C343" s="145">
        <v>2247</v>
      </c>
      <c r="D343" s="136">
        <v>1</v>
      </c>
      <c r="E343" s="144">
        <v>300</v>
      </c>
      <c r="F343" s="145">
        <v>2627</v>
      </c>
      <c r="G343" s="142"/>
    </row>
    <row r="344" spans="1:7" x14ac:dyDescent="0.25">
      <c r="A344" s="136"/>
      <c r="G344" s="142"/>
    </row>
    <row r="345" spans="1:7" x14ac:dyDescent="0.25">
      <c r="A345" s="136" t="s">
        <v>25</v>
      </c>
      <c r="B345" s="137">
        <f>SUM(B314:B344)</f>
        <v>382</v>
      </c>
      <c r="C345" s="137">
        <f t="shared" ref="C345:F345" si="7">SUM(C314:C344)</f>
        <v>130607</v>
      </c>
      <c r="D345" s="137">
        <f t="shared" si="7"/>
        <v>59</v>
      </c>
      <c r="E345" s="137">
        <f t="shared" si="7"/>
        <v>23851</v>
      </c>
      <c r="F345" s="137">
        <f t="shared" si="7"/>
        <v>158185</v>
      </c>
      <c r="G345" s="142"/>
    </row>
    <row r="346" spans="1:7" x14ac:dyDescent="0.25">
      <c r="A346" s="136"/>
      <c r="B346" s="136"/>
      <c r="C346" s="136"/>
      <c r="D346" s="146"/>
      <c r="E346" s="146"/>
      <c r="F346" s="146"/>
      <c r="G346" s="143"/>
    </row>
    <row r="348" spans="1:7" ht="45" x14ac:dyDescent="0.25">
      <c r="A348" s="136" t="s">
        <v>501</v>
      </c>
      <c r="B348" s="136" t="s">
        <v>502</v>
      </c>
      <c r="C348" s="136">
        <v>11</v>
      </c>
      <c r="D348" s="153"/>
      <c r="E348" s="153"/>
      <c r="F348" s="154"/>
    </row>
    <row r="349" spans="1:7" x14ac:dyDescent="0.25">
      <c r="A349" s="136"/>
      <c r="B349" s="136"/>
      <c r="C349" s="136"/>
      <c r="D349" s="136"/>
      <c r="F349" s="142"/>
    </row>
    <row r="350" spans="1:7" ht="30" x14ac:dyDescent="0.25">
      <c r="A350" s="136"/>
      <c r="B350" s="136"/>
      <c r="C350" s="136" t="s">
        <v>500</v>
      </c>
      <c r="D350" s="136"/>
      <c r="F350" s="142"/>
    </row>
    <row r="351" spans="1:7" x14ac:dyDescent="0.25">
      <c r="A351" s="136" t="s">
        <v>126</v>
      </c>
      <c r="B351" s="136" t="s">
        <v>479</v>
      </c>
      <c r="C351" s="136" t="s">
        <v>480</v>
      </c>
      <c r="D351" s="136" t="s">
        <v>481</v>
      </c>
      <c r="E351" t="s">
        <v>482</v>
      </c>
      <c r="F351" s="136" t="s">
        <v>483</v>
      </c>
      <c r="G351" s="136" t="s">
        <v>25</v>
      </c>
    </row>
    <row r="352" spans="1:7" x14ac:dyDescent="0.25">
      <c r="A352" s="136"/>
      <c r="B352" s="136"/>
      <c r="C352" s="136"/>
      <c r="G352" s="142"/>
    </row>
    <row r="353" spans="1:7" ht="30" x14ac:dyDescent="0.25">
      <c r="A353" s="136" t="s">
        <v>364</v>
      </c>
      <c r="B353" s="136">
        <v>3</v>
      </c>
      <c r="C353" s="145">
        <v>1159</v>
      </c>
      <c r="D353" s="136">
        <v>1</v>
      </c>
      <c r="E353">
        <v>200</v>
      </c>
      <c r="F353" s="136">
        <v>33</v>
      </c>
      <c r="G353" s="145">
        <v>1396</v>
      </c>
    </row>
    <row r="354" spans="1:7" x14ac:dyDescent="0.25">
      <c r="A354" s="136" t="s">
        <v>365</v>
      </c>
      <c r="B354" s="136">
        <v>3</v>
      </c>
      <c r="C354" s="136">
        <v>644</v>
      </c>
      <c r="D354" s="136">
        <v>1</v>
      </c>
      <c r="E354">
        <v>143</v>
      </c>
      <c r="F354" s="136">
        <v>16</v>
      </c>
      <c r="G354" s="136">
        <v>807</v>
      </c>
    </row>
    <row r="355" spans="1:7" x14ac:dyDescent="0.25">
      <c r="A355" s="136" t="s">
        <v>366</v>
      </c>
      <c r="B355" s="136">
        <v>3</v>
      </c>
      <c r="C355" s="136">
        <v>473</v>
      </c>
      <c r="D355" s="136">
        <v>2</v>
      </c>
      <c r="E355">
        <v>89</v>
      </c>
      <c r="F355" s="136">
        <v>15</v>
      </c>
      <c r="G355" s="136">
        <v>582</v>
      </c>
    </row>
    <row r="356" spans="1:7" x14ac:dyDescent="0.25">
      <c r="A356" s="136" t="s">
        <v>367</v>
      </c>
      <c r="B356" s="136">
        <v>26</v>
      </c>
      <c r="C356" s="145">
        <v>7403</v>
      </c>
      <c r="D356" s="136">
        <v>4</v>
      </c>
      <c r="E356" s="144">
        <v>1966</v>
      </c>
      <c r="F356" s="136">
        <v>194</v>
      </c>
      <c r="G356" s="145">
        <v>9593</v>
      </c>
    </row>
    <row r="357" spans="1:7" x14ac:dyDescent="0.25">
      <c r="A357" s="136" t="s">
        <v>368</v>
      </c>
      <c r="B357" s="136"/>
      <c r="C357" s="136">
        <v>153</v>
      </c>
      <c r="E357" s="136">
        <v>27</v>
      </c>
      <c r="F357" s="136">
        <v>3</v>
      </c>
      <c r="G357" s="136">
        <v>183</v>
      </c>
    </row>
    <row r="358" spans="1:7" ht="30" x14ac:dyDescent="0.25">
      <c r="A358" s="136" t="s">
        <v>369</v>
      </c>
      <c r="B358" s="136"/>
      <c r="C358" s="136">
        <v>158</v>
      </c>
      <c r="E358" s="136">
        <v>17</v>
      </c>
      <c r="F358" s="136">
        <v>3</v>
      </c>
      <c r="G358" s="136">
        <v>178</v>
      </c>
    </row>
    <row r="359" spans="1:7" x14ac:dyDescent="0.25">
      <c r="A359" s="136" t="s">
        <v>370</v>
      </c>
      <c r="B359" s="136"/>
      <c r="C359" s="136">
        <v>44</v>
      </c>
      <c r="E359" s="136">
        <v>5</v>
      </c>
      <c r="F359" s="136">
        <v>1</v>
      </c>
      <c r="G359" s="136">
        <v>50</v>
      </c>
    </row>
    <row r="360" spans="1:7" ht="30" x14ac:dyDescent="0.25">
      <c r="A360" s="136" t="s">
        <v>371</v>
      </c>
      <c r="B360" s="136">
        <v>7</v>
      </c>
      <c r="C360" s="145">
        <v>3013</v>
      </c>
      <c r="D360" s="136">
        <v>3</v>
      </c>
      <c r="E360">
        <v>662</v>
      </c>
      <c r="F360" s="136">
        <v>54</v>
      </c>
      <c r="G360" s="145">
        <v>3739</v>
      </c>
    </row>
    <row r="361" spans="1:7" x14ac:dyDescent="0.25">
      <c r="A361" s="136" t="s">
        <v>496</v>
      </c>
      <c r="B361" s="136">
        <v>2</v>
      </c>
      <c r="C361" s="136">
        <v>469</v>
      </c>
      <c r="E361" s="136">
        <v>83</v>
      </c>
      <c r="F361" s="136">
        <v>13</v>
      </c>
      <c r="G361" s="136">
        <v>567</v>
      </c>
    </row>
    <row r="362" spans="1:7" x14ac:dyDescent="0.25">
      <c r="A362" s="136" t="s">
        <v>372</v>
      </c>
      <c r="B362" s="136"/>
      <c r="C362" s="136">
        <v>41</v>
      </c>
      <c r="E362" s="136">
        <v>7</v>
      </c>
      <c r="F362" s="136">
        <v>1</v>
      </c>
      <c r="G362" s="136">
        <v>49</v>
      </c>
    </row>
    <row r="363" spans="1:7" x14ac:dyDescent="0.25">
      <c r="A363" s="136" t="s">
        <v>25</v>
      </c>
      <c r="B363" s="137">
        <f>SUM(B353:B362)</f>
        <v>44</v>
      </c>
      <c r="C363" s="137">
        <f t="shared" ref="C363:G363" si="8">SUM(C353:C362)</f>
        <v>13557</v>
      </c>
      <c r="D363" s="137">
        <f t="shared" si="8"/>
        <v>11</v>
      </c>
      <c r="E363" s="137">
        <f t="shared" si="8"/>
        <v>3199</v>
      </c>
      <c r="F363" s="137">
        <f t="shared" si="8"/>
        <v>333</v>
      </c>
      <c r="G363" s="137">
        <f t="shared" si="8"/>
        <v>17144</v>
      </c>
    </row>
    <row r="364" spans="1:7" x14ac:dyDescent="0.25">
      <c r="A364" s="136"/>
      <c r="B364" s="136"/>
      <c r="C364" s="136"/>
      <c r="D364" s="146"/>
      <c r="E364" s="146"/>
      <c r="F364" s="143"/>
    </row>
    <row r="368" spans="1:7" ht="45" x14ac:dyDescent="0.25">
      <c r="A368" s="136" t="s">
        <v>501</v>
      </c>
      <c r="B368" s="136" t="s">
        <v>502</v>
      </c>
      <c r="C368" s="136">
        <v>12</v>
      </c>
      <c r="D368" s="153"/>
      <c r="E368" s="153"/>
      <c r="F368" s="153"/>
      <c r="G368" s="154"/>
    </row>
    <row r="369" spans="1:9" x14ac:dyDescent="0.25">
      <c r="A369" s="136"/>
      <c r="B369" s="136"/>
      <c r="C369" s="136"/>
      <c r="D369" s="136"/>
      <c r="G369" s="142"/>
    </row>
    <row r="370" spans="1:9" x14ac:dyDescent="0.25">
      <c r="A370" s="136"/>
      <c r="B370" s="136"/>
      <c r="C370" s="136"/>
      <c r="D370" s="153"/>
      <c r="E370" s="153"/>
      <c r="F370" s="154"/>
      <c r="G370" s="142"/>
    </row>
    <row r="371" spans="1:9" ht="30" x14ac:dyDescent="0.25">
      <c r="A371" s="155"/>
      <c r="B371" s="155" t="s">
        <v>500</v>
      </c>
      <c r="C371" s="155"/>
      <c r="F371" s="142"/>
      <c r="G371" s="155"/>
    </row>
    <row r="372" spans="1:9" x14ac:dyDescent="0.25">
      <c r="A372" s="158" t="s">
        <v>126</v>
      </c>
      <c r="B372" s="158" t="s">
        <v>479</v>
      </c>
      <c r="C372" s="158" t="s">
        <v>480</v>
      </c>
      <c r="D372" s="158" t="s">
        <v>481</v>
      </c>
      <c r="E372" s="151" t="s">
        <v>482</v>
      </c>
      <c r="F372" s="158" t="s">
        <v>483</v>
      </c>
      <c r="G372" s="158" t="s">
        <v>25</v>
      </c>
    </row>
    <row r="373" spans="1:9" x14ac:dyDescent="0.25">
      <c r="A373" s="158"/>
      <c r="B373" s="158"/>
      <c r="C373" s="158"/>
      <c r="D373" s="151"/>
      <c r="E373" s="151"/>
      <c r="F373" s="151"/>
      <c r="G373" s="151"/>
      <c r="H373" s="157"/>
    </row>
    <row r="374" spans="1:9" ht="30" x14ac:dyDescent="0.25">
      <c r="A374" s="158" t="s">
        <v>373</v>
      </c>
      <c r="B374" s="158">
        <v>1</v>
      </c>
      <c r="C374" s="158">
        <v>101</v>
      </c>
      <c r="D374" s="151"/>
      <c r="E374" s="158">
        <v>33</v>
      </c>
      <c r="F374" s="158">
        <v>4</v>
      </c>
      <c r="G374" s="158">
        <v>139</v>
      </c>
    </row>
    <row r="375" spans="1:9" ht="30" x14ac:dyDescent="0.25">
      <c r="A375" s="158" t="s">
        <v>374</v>
      </c>
      <c r="C375" s="158">
        <v>4</v>
      </c>
      <c r="D375" s="151"/>
      <c r="E375" s="151"/>
      <c r="F375" s="151"/>
      <c r="G375" s="158">
        <v>4</v>
      </c>
    </row>
    <row r="376" spans="1:9" ht="30" x14ac:dyDescent="0.25">
      <c r="A376" s="158" t="s">
        <v>375</v>
      </c>
      <c r="C376" s="158">
        <v>19</v>
      </c>
      <c r="E376" s="158">
        <v>4</v>
      </c>
      <c r="F376" s="158">
        <v>2</v>
      </c>
      <c r="G376" s="158">
        <v>25</v>
      </c>
      <c r="H376" s="170"/>
    </row>
    <row r="377" spans="1:9" x14ac:dyDescent="0.25">
      <c r="A377" s="158" t="s">
        <v>376</v>
      </c>
      <c r="B377" s="158">
        <v>7</v>
      </c>
      <c r="C377" s="171">
        <v>4322</v>
      </c>
      <c r="D377" s="158">
        <v>7</v>
      </c>
      <c r="E377" s="151">
        <v>872</v>
      </c>
      <c r="F377" s="158">
        <v>107</v>
      </c>
      <c r="G377" s="174">
        <v>5315</v>
      </c>
      <c r="H377" s="170"/>
    </row>
    <row r="378" spans="1:9" x14ac:dyDescent="0.25">
      <c r="A378" s="158" t="s">
        <v>377</v>
      </c>
      <c r="B378" s="158">
        <v>3</v>
      </c>
      <c r="C378" s="158">
        <v>918</v>
      </c>
      <c r="E378" s="158">
        <v>182</v>
      </c>
      <c r="F378" s="158">
        <v>17</v>
      </c>
      <c r="G378" s="174">
        <v>1120</v>
      </c>
    </row>
    <row r="379" spans="1:9" ht="30" x14ac:dyDescent="0.25">
      <c r="A379" s="158" t="s">
        <v>378</v>
      </c>
      <c r="B379" s="158"/>
      <c r="C379" s="158">
        <v>65</v>
      </c>
      <c r="E379" s="158">
        <v>13</v>
      </c>
      <c r="F379" s="158">
        <v>2</v>
      </c>
      <c r="G379" s="175">
        <v>80</v>
      </c>
      <c r="I379" s="170"/>
    </row>
    <row r="380" spans="1:9" ht="30" x14ac:dyDescent="0.25">
      <c r="A380" s="158" t="s">
        <v>379</v>
      </c>
      <c r="B380" s="158">
        <v>71</v>
      </c>
      <c r="C380" s="171">
        <v>19979</v>
      </c>
      <c r="D380" s="158">
        <v>32</v>
      </c>
      <c r="E380" s="172">
        <v>4673</v>
      </c>
      <c r="F380" s="158">
        <v>454</v>
      </c>
      <c r="G380" s="174">
        <v>25209</v>
      </c>
    </row>
    <row r="381" spans="1:9" x14ac:dyDescent="0.25">
      <c r="A381" s="158" t="s">
        <v>380</v>
      </c>
      <c r="B381" s="158"/>
      <c r="C381" s="158">
        <v>15</v>
      </c>
      <c r="F381" s="158">
        <v>1</v>
      </c>
      <c r="G381" s="175">
        <v>16</v>
      </c>
    </row>
    <row r="382" spans="1:9" ht="30" x14ac:dyDescent="0.25">
      <c r="A382" s="158" t="s">
        <v>381</v>
      </c>
      <c r="B382" s="158"/>
      <c r="C382" s="158">
        <v>28</v>
      </c>
      <c r="E382" s="158">
        <v>7</v>
      </c>
      <c r="G382" s="175">
        <v>35</v>
      </c>
    </row>
    <row r="383" spans="1:9" x14ac:dyDescent="0.25">
      <c r="A383" s="158" t="s">
        <v>382</v>
      </c>
      <c r="B383" s="158"/>
      <c r="C383" s="158">
        <v>3</v>
      </c>
      <c r="D383" s="158"/>
      <c r="E383" s="158"/>
      <c r="F383" s="158">
        <v>1</v>
      </c>
      <c r="G383" s="175">
        <v>4</v>
      </c>
    </row>
    <row r="384" spans="1:9" ht="30" x14ac:dyDescent="0.25">
      <c r="A384" s="158" t="s">
        <v>383</v>
      </c>
      <c r="B384" s="158"/>
      <c r="C384" s="158">
        <v>4</v>
      </c>
      <c r="D384" s="158"/>
      <c r="E384" s="158">
        <v>2</v>
      </c>
      <c r="G384" s="175">
        <v>6</v>
      </c>
    </row>
    <row r="385" spans="1:8" x14ac:dyDescent="0.25">
      <c r="A385" s="158"/>
      <c r="B385" s="151"/>
      <c r="C385" s="151"/>
      <c r="D385" s="151"/>
      <c r="E385" s="151"/>
      <c r="F385" s="151"/>
      <c r="G385" s="152"/>
      <c r="H385" s="170"/>
    </row>
    <row r="386" spans="1:8" x14ac:dyDescent="0.25">
      <c r="A386" s="158" t="s">
        <v>25</v>
      </c>
      <c r="B386" s="173">
        <f>SUM(B374:B385)</f>
        <v>82</v>
      </c>
      <c r="C386" s="173">
        <f t="shared" ref="C386:G386" si="9">SUM(C374:C385)</f>
        <v>25458</v>
      </c>
      <c r="D386" s="173">
        <f t="shared" si="9"/>
        <v>39</v>
      </c>
      <c r="E386" s="173">
        <f t="shared" si="9"/>
        <v>5786</v>
      </c>
      <c r="F386" s="173">
        <f t="shared" si="9"/>
        <v>588</v>
      </c>
      <c r="G386" s="176">
        <f t="shared" si="9"/>
        <v>31953</v>
      </c>
    </row>
    <row r="387" spans="1:8" x14ac:dyDescent="0.25">
      <c r="A387" s="156"/>
      <c r="B387" s="156"/>
      <c r="C387" s="156"/>
      <c r="D387" s="146"/>
      <c r="E387" s="146"/>
      <c r="F387" s="143"/>
    </row>
    <row r="390" spans="1:8" ht="45" x14ac:dyDescent="0.25">
      <c r="A390" s="136" t="s">
        <v>384</v>
      </c>
      <c r="B390" s="153"/>
      <c r="C390" s="153"/>
      <c r="D390" s="153"/>
      <c r="E390" s="153"/>
      <c r="F390" s="154"/>
    </row>
    <row r="391" spans="1:8" x14ac:dyDescent="0.25">
      <c r="A391" s="136"/>
      <c r="B391" s="136"/>
      <c r="C391" s="136"/>
      <c r="F391" s="142"/>
    </row>
    <row r="392" spans="1:8" ht="30" x14ac:dyDescent="0.25">
      <c r="A392" s="136"/>
      <c r="B392" s="136" t="s">
        <v>500</v>
      </c>
      <c r="C392" s="136"/>
      <c r="F392" s="142"/>
    </row>
    <row r="393" spans="1:8" x14ac:dyDescent="0.25">
      <c r="A393" s="136" t="s">
        <v>126</v>
      </c>
      <c r="B393" s="136" t="s">
        <v>479</v>
      </c>
      <c r="C393" s="136" t="s">
        <v>480</v>
      </c>
      <c r="D393" s="136" t="s">
        <v>481</v>
      </c>
      <c r="E393" t="s">
        <v>482</v>
      </c>
      <c r="F393" s="136" t="s">
        <v>483</v>
      </c>
      <c r="G393" s="136" t="s">
        <v>25</v>
      </c>
    </row>
    <row r="394" spans="1:8" x14ac:dyDescent="0.25">
      <c r="A394" s="136"/>
      <c r="B394" s="136"/>
      <c r="C394" s="136"/>
      <c r="G394" s="142"/>
    </row>
    <row r="395" spans="1:8" x14ac:dyDescent="0.25">
      <c r="A395" s="136" t="s">
        <v>385</v>
      </c>
      <c r="B395" s="136">
        <v>1</v>
      </c>
      <c r="C395" s="136">
        <v>924</v>
      </c>
      <c r="D395" s="136">
        <v>1</v>
      </c>
      <c r="E395">
        <v>119</v>
      </c>
      <c r="F395" s="136">
        <v>21</v>
      </c>
      <c r="G395" s="145">
        <v>1066</v>
      </c>
    </row>
    <row r="396" spans="1:8" x14ac:dyDescent="0.25">
      <c r="A396" s="136" t="s">
        <v>386</v>
      </c>
      <c r="B396" s="136">
        <v>17</v>
      </c>
      <c r="C396" s="145">
        <v>12230</v>
      </c>
      <c r="D396" s="136">
        <v>9</v>
      </c>
      <c r="E396" s="144">
        <v>1993</v>
      </c>
      <c r="F396" s="136">
        <v>282</v>
      </c>
      <c r="G396" s="145">
        <v>14531</v>
      </c>
    </row>
    <row r="397" spans="1:8" ht="30" x14ac:dyDescent="0.25">
      <c r="A397" s="136" t="s">
        <v>387</v>
      </c>
      <c r="B397" s="136">
        <v>6</v>
      </c>
      <c r="C397" s="145">
        <v>2917</v>
      </c>
      <c r="D397" s="136">
        <v>1</v>
      </c>
      <c r="E397">
        <v>571</v>
      </c>
      <c r="F397" s="136">
        <v>86</v>
      </c>
      <c r="G397" s="145">
        <v>3581</v>
      </c>
    </row>
    <row r="398" spans="1:8" x14ac:dyDescent="0.25">
      <c r="A398" s="136" t="s">
        <v>388</v>
      </c>
      <c r="B398" s="136">
        <v>38</v>
      </c>
      <c r="C398" s="145">
        <v>13179</v>
      </c>
      <c r="D398" s="136">
        <v>5</v>
      </c>
      <c r="E398" s="144">
        <v>2692</v>
      </c>
      <c r="F398" s="136">
        <v>261</v>
      </c>
      <c r="G398" s="145">
        <v>16175</v>
      </c>
    </row>
    <row r="399" spans="1:8" ht="30" x14ac:dyDescent="0.25">
      <c r="A399" s="136" t="s">
        <v>389</v>
      </c>
      <c r="B399" s="136">
        <v>62</v>
      </c>
      <c r="C399" s="145">
        <v>25815</v>
      </c>
      <c r="D399" s="136">
        <v>11</v>
      </c>
      <c r="E399" s="144">
        <v>3671</v>
      </c>
      <c r="F399" s="136">
        <v>485</v>
      </c>
      <c r="G399" s="145">
        <v>30044</v>
      </c>
    </row>
    <row r="400" spans="1:8" x14ac:dyDescent="0.25">
      <c r="A400" s="136" t="s">
        <v>390</v>
      </c>
      <c r="B400" s="136">
        <v>29</v>
      </c>
      <c r="C400" s="145">
        <v>12648</v>
      </c>
      <c r="D400" s="136">
        <v>7</v>
      </c>
      <c r="E400" s="144">
        <v>2490</v>
      </c>
      <c r="F400" s="136">
        <v>406</v>
      </c>
      <c r="G400" s="145">
        <v>15580</v>
      </c>
    </row>
    <row r="401" spans="1:7" x14ac:dyDescent="0.25">
      <c r="A401" s="136" t="s">
        <v>391</v>
      </c>
      <c r="B401" s="136">
        <v>66</v>
      </c>
      <c r="C401" s="145">
        <v>25984</v>
      </c>
      <c r="D401" s="136">
        <v>9</v>
      </c>
      <c r="E401" s="144">
        <v>4636</v>
      </c>
      <c r="F401" s="136">
        <v>488</v>
      </c>
      <c r="G401" s="145">
        <v>31183</v>
      </c>
    </row>
    <row r="402" spans="1:7" x14ac:dyDescent="0.25">
      <c r="A402" s="136" t="s">
        <v>392</v>
      </c>
      <c r="B402" s="136">
        <v>4</v>
      </c>
      <c r="C402" s="145">
        <v>5170</v>
      </c>
      <c r="D402" s="136">
        <v>1</v>
      </c>
      <c r="E402">
        <v>887</v>
      </c>
      <c r="F402" s="136">
        <v>158</v>
      </c>
      <c r="G402" s="145">
        <v>6220</v>
      </c>
    </row>
    <row r="403" spans="1:7" x14ac:dyDescent="0.25">
      <c r="A403" s="136" t="s">
        <v>393</v>
      </c>
      <c r="B403" s="136">
        <v>60</v>
      </c>
      <c r="C403" s="145">
        <v>28734</v>
      </c>
      <c r="D403" s="136">
        <v>22</v>
      </c>
      <c r="E403" s="144">
        <v>4750</v>
      </c>
      <c r="F403" s="136">
        <v>584</v>
      </c>
      <c r="G403" s="145">
        <v>34150</v>
      </c>
    </row>
    <row r="404" spans="1:7" x14ac:dyDescent="0.25">
      <c r="A404" s="136" t="s">
        <v>394</v>
      </c>
      <c r="B404" s="136">
        <v>16</v>
      </c>
      <c r="C404" s="145">
        <v>5174</v>
      </c>
      <c r="D404" s="136">
        <v>2</v>
      </c>
      <c r="E404">
        <v>822</v>
      </c>
      <c r="F404" s="136">
        <v>144</v>
      </c>
      <c r="G404" s="145">
        <v>6158</v>
      </c>
    </row>
    <row r="405" spans="1:7" ht="30" x14ac:dyDescent="0.25">
      <c r="A405" s="136" t="s">
        <v>395</v>
      </c>
      <c r="B405" s="136">
        <v>58</v>
      </c>
      <c r="C405" s="145">
        <v>24111</v>
      </c>
      <c r="D405" s="136">
        <v>18</v>
      </c>
      <c r="E405" s="144">
        <v>4393</v>
      </c>
      <c r="F405" s="136">
        <v>550</v>
      </c>
      <c r="G405" s="145">
        <v>29130</v>
      </c>
    </row>
    <row r="406" spans="1:7" ht="30" x14ac:dyDescent="0.25">
      <c r="A406" s="136" t="s">
        <v>396</v>
      </c>
      <c r="B406" s="136">
        <v>39</v>
      </c>
      <c r="C406" s="145">
        <v>12333</v>
      </c>
      <c r="D406" s="136">
        <v>7</v>
      </c>
      <c r="E406" s="144">
        <v>2733</v>
      </c>
      <c r="F406" s="136">
        <v>301</v>
      </c>
      <c r="G406" s="145">
        <v>15413</v>
      </c>
    </row>
    <row r="407" spans="1:7" ht="30" x14ac:dyDescent="0.25">
      <c r="A407" s="136" t="s">
        <v>397</v>
      </c>
      <c r="B407" s="136">
        <v>33</v>
      </c>
      <c r="C407" s="145">
        <v>14458</v>
      </c>
      <c r="D407" s="136">
        <v>11</v>
      </c>
      <c r="E407" s="144">
        <v>2637</v>
      </c>
      <c r="F407" s="136">
        <v>377</v>
      </c>
      <c r="G407" s="145">
        <v>17516</v>
      </c>
    </row>
    <row r="408" spans="1:7" ht="30" x14ac:dyDescent="0.25">
      <c r="A408" s="136" t="s">
        <v>398</v>
      </c>
      <c r="B408" s="136">
        <v>7</v>
      </c>
      <c r="C408" s="145">
        <v>5267</v>
      </c>
      <c r="D408" s="136">
        <v>2</v>
      </c>
      <c r="E408">
        <v>771</v>
      </c>
      <c r="F408" s="136">
        <v>127</v>
      </c>
      <c r="G408" s="145">
        <v>6174</v>
      </c>
    </row>
    <row r="409" spans="1:7" ht="30" x14ac:dyDescent="0.25">
      <c r="A409" s="136" t="s">
        <v>399</v>
      </c>
      <c r="B409" s="136">
        <v>40</v>
      </c>
      <c r="C409" s="145">
        <v>16217</v>
      </c>
      <c r="D409" s="136">
        <v>5</v>
      </c>
      <c r="E409" s="144">
        <v>2774</v>
      </c>
      <c r="F409" s="136">
        <v>315</v>
      </c>
      <c r="G409" s="145">
        <v>19351</v>
      </c>
    </row>
    <row r="410" spans="1:7" x14ac:dyDescent="0.25">
      <c r="A410" s="136" t="s">
        <v>400</v>
      </c>
      <c r="B410" s="136">
        <v>143</v>
      </c>
      <c r="C410" s="145">
        <v>60425</v>
      </c>
      <c r="D410" s="136">
        <v>33</v>
      </c>
      <c r="E410" s="144">
        <v>13569</v>
      </c>
      <c r="F410" s="145">
        <v>1419</v>
      </c>
      <c r="G410" s="145">
        <v>75589</v>
      </c>
    </row>
    <row r="411" spans="1:7" x14ac:dyDescent="0.25">
      <c r="A411" s="136" t="s">
        <v>401</v>
      </c>
      <c r="B411" s="136">
        <v>56</v>
      </c>
      <c r="C411" s="145">
        <v>22154</v>
      </c>
      <c r="D411" s="136">
        <v>8</v>
      </c>
      <c r="E411" s="144">
        <v>3556</v>
      </c>
      <c r="F411" s="136">
        <v>449</v>
      </c>
      <c r="G411" s="145">
        <v>26223</v>
      </c>
    </row>
    <row r="412" spans="1:7" ht="30" x14ac:dyDescent="0.25">
      <c r="A412" s="136" t="s">
        <v>402</v>
      </c>
      <c r="B412" s="136">
        <v>74</v>
      </c>
      <c r="C412" s="145">
        <v>28470</v>
      </c>
      <c r="D412" s="136">
        <v>6</v>
      </c>
      <c r="E412" s="144">
        <v>3852</v>
      </c>
      <c r="F412" s="136">
        <v>642</v>
      </c>
      <c r="G412" s="145">
        <v>33044</v>
      </c>
    </row>
    <row r="413" spans="1:7" x14ac:dyDescent="0.25">
      <c r="A413" s="136" t="s">
        <v>403</v>
      </c>
      <c r="B413" s="136">
        <v>18</v>
      </c>
      <c r="C413" s="145">
        <v>10581</v>
      </c>
      <c r="D413" s="136">
        <v>3</v>
      </c>
      <c r="E413" s="144">
        <v>2744</v>
      </c>
      <c r="F413" s="136">
        <v>327</v>
      </c>
      <c r="G413" s="145">
        <v>13673</v>
      </c>
    </row>
    <row r="414" spans="1:7" x14ac:dyDescent="0.25">
      <c r="A414" s="136" t="s">
        <v>404</v>
      </c>
      <c r="B414" s="136">
        <v>22</v>
      </c>
      <c r="C414" s="145">
        <v>8601</v>
      </c>
      <c r="D414" s="136">
        <v>4</v>
      </c>
      <c r="E414" s="144">
        <v>1394</v>
      </c>
      <c r="F414" s="136">
        <v>378</v>
      </c>
      <c r="G414" s="145">
        <v>10399</v>
      </c>
    </row>
    <row r="415" spans="1:7" ht="30" x14ac:dyDescent="0.25">
      <c r="A415" s="136" t="s">
        <v>405</v>
      </c>
      <c r="B415" s="136">
        <v>47</v>
      </c>
      <c r="C415" s="145">
        <v>25934</v>
      </c>
      <c r="D415" s="136">
        <v>19</v>
      </c>
      <c r="E415" s="144">
        <v>11809</v>
      </c>
      <c r="F415" s="136">
        <v>995</v>
      </c>
      <c r="G415" s="145">
        <v>38804</v>
      </c>
    </row>
    <row r="416" spans="1:7" ht="45" x14ac:dyDescent="0.25">
      <c r="A416" s="136" t="s">
        <v>406</v>
      </c>
      <c r="B416" s="136">
        <v>13</v>
      </c>
      <c r="C416" s="145">
        <v>5898</v>
      </c>
      <c r="D416" s="136">
        <v>3</v>
      </c>
      <c r="E416" s="144">
        <v>1373</v>
      </c>
      <c r="F416" s="136">
        <v>225</v>
      </c>
      <c r="G416" s="145">
        <v>7512</v>
      </c>
    </row>
    <row r="417" spans="1:7" x14ac:dyDescent="0.25">
      <c r="A417" s="136" t="s">
        <v>407</v>
      </c>
      <c r="B417" s="136">
        <v>66</v>
      </c>
      <c r="C417" s="145">
        <v>19232</v>
      </c>
      <c r="D417" s="136">
        <v>7</v>
      </c>
      <c r="E417" s="144">
        <v>2796</v>
      </c>
      <c r="F417" s="136">
        <v>398</v>
      </c>
      <c r="G417" s="145">
        <v>22499</v>
      </c>
    </row>
    <row r="418" spans="1:7" x14ac:dyDescent="0.25">
      <c r="A418" s="136" t="s">
        <v>408</v>
      </c>
      <c r="B418" s="136">
        <v>56</v>
      </c>
      <c r="C418" s="145">
        <v>19634</v>
      </c>
      <c r="D418" s="136">
        <v>8</v>
      </c>
      <c r="E418" s="144">
        <v>3323</v>
      </c>
      <c r="F418" s="136">
        <v>387</v>
      </c>
      <c r="G418" s="145">
        <v>23408</v>
      </c>
    </row>
    <row r="419" spans="1:7" x14ac:dyDescent="0.25">
      <c r="A419" s="136" t="s">
        <v>409</v>
      </c>
      <c r="B419" s="136">
        <v>39</v>
      </c>
      <c r="C419" s="145">
        <v>20899</v>
      </c>
      <c r="D419" s="136">
        <v>11</v>
      </c>
      <c r="E419" s="144">
        <v>3948</v>
      </c>
      <c r="F419" s="136">
        <v>426</v>
      </c>
      <c r="G419" s="145">
        <v>25323</v>
      </c>
    </row>
    <row r="420" spans="1:7" x14ac:dyDescent="0.25">
      <c r="A420" s="136" t="s">
        <v>410</v>
      </c>
      <c r="B420" s="136">
        <v>181</v>
      </c>
      <c r="C420" s="145">
        <v>72617</v>
      </c>
      <c r="D420" s="136">
        <v>61</v>
      </c>
      <c r="E420" s="144">
        <v>16053</v>
      </c>
      <c r="F420" s="145">
        <v>1674</v>
      </c>
      <c r="G420" s="145">
        <v>90586</v>
      </c>
    </row>
    <row r="421" spans="1:7" ht="30" x14ac:dyDescent="0.25">
      <c r="A421" s="136" t="s">
        <v>411</v>
      </c>
      <c r="B421" s="136">
        <v>8</v>
      </c>
      <c r="C421" s="145">
        <v>2095</v>
      </c>
      <c r="E421" s="136">
        <v>515</v>
      </c>
      <c r="F421" s="136">
        <v>49</v>
      </c>
      <c r="G421" s="145">
        <v>2667</v>
      </c>
    </row>
    <row r="422" spans="1:7" x14ac:dyDescent="0.25">
      <c r="A422" s="136" t="s">
        <v>412</v>
      </c>
      <c r="B422" s="136">
        <v>54</v>
      </c>
      <c r="C422" s="145">
        <v>21093</v>
      </c>
      <c r="D422" s="136">
        <v>13</v>
      </c>
      <c r="E422" s="144">
        <v>3862</v>
      </c>
      <c r="F422" s="136">
        <v>467</v>
      </c>
      <c r="G422" s="145">
        <v>25489</v>
      </c>
    </row>
    <row r="423" spans="1:7" ht="30" x14ac:dyDescent="0.25">
      <c r="A423" s="136" t="s">
        <v>413</v>
      </c>
      <c r="B423" s="136">
        <v>20</v>
      </c>
      <c r="C423" s="145">
        <v>8171</v>
      </c>
      <c r="D423" s="136">
        <v>2</v>
      </c>
      <c r="E423" s="144">
        <v>1386</v>
      </c>
      <c r="F423" s="136">
        <v>233</v>
      </c>
      <c r="G423" s="145">
        <v>9812</v>
      </c>
    </row>
    <row r="424" spans="1:7" x14ac:dyDescent="0.25">
      <c r="A424" s="136" t="s">
        <v>414</v>
      </c>
      <c r="B424" s="136">
        <v>24</v>
      </c>
      <c r="C424" s="145">
        <v>9511</v>
      </c>
      <c r="D424" s="136">
        <v>2</v>
      </c>
      <c r="E424" s="144">
        <v>1446</v>
      </c>
      <c r="F424" s="136">
        <v>258</v>
      </c>
      <c r="G424" s="145">
        <v>11241</v>
      </c>
    </row>
    <row r="425" spans="1:7" ht="45" x14ac:dyDescent="0.25">
      <c r="A425" s="136" t="s">
        <v>415</v>
      </c>
      <c r="B425" s="136">
        <v>49</v>
      </c>
      <c r="C425" s="145">
        <v>22381</v>
      </c>
      <c r="D425" s="136">
        <v>17</v>
      </c>
      <c r="E425" s="144">
        <v>3608</v>
      </c>
      <c r="F425" s="136">
        <v>479</v>
      </c>
      <c r="G425" s="145">
        <v>26534</v>
      </c>
    </row>
    <row r="426" spans="1:7" x14ac:dyDescent="0.25">
      <c r="A426" s="136" t="s">
        <v>497</v>
      </c>
      <c r="B426" s="136">
        <v>22</v>
      </c>
      <c r="C426" s="145">
        <v>13162</v>
      </c>
      <c r="D426" s="136">
        <v>7</v>
      </c>
      <c r="E426" s="144">
        <v>2639</v>
      </c>
      <c r="F426" s="136">
        <v>275</v>
      </c>
      <c r="G426" s="145">
        <v>16105</v>
      </c>
    </row>
    <row r="427" spans="1:7" x14ac:dyDescent="0.25">
      <c r="A427" s="136" t="s">
        <v>498</v>
      </c>
      <c r="B427" s="136">
        <v>78</v>
      </c>
      <c r="C427" s="145">
        <v>34107</v>
      </c>
      <c r="D427" s="136">
        <v>13</v>
      </c>
      <c r="E427" s="144">
        <v>5884</v>
      </c>
      <c r="F427" s="136">
        <v>805</v>
      </c>
      <c r="G427" s="145">
        <v>40887</v>
      </c>
    </row>
    <row r="428" spans="1:7" x14ac:dyDescent="0.25">
      <c r="A428" s="136" t="s">
        <v>416</v>
      </c>
      <c r="B428" s="136">
        <v>7</v>
      </c>
      <c r="C428" s="145">
        <v>3175</v>
      </c>
      <c r="D428" s="136">
        <v>1</v>
      </c>
      <c r="E428">
        <v>611</v>
      </c>
      <c r="F428" s="136">
        <v>103</v>
      </c>
      <c r="G428" s="145">
        <v>3897</v>
      </c>
    </row>
    <row r="429" spans="1:7" ht="30" x14ac:dyDescent="0.25">
      <c r="A429" s="136" t="s">
        <v>417</v>
      </c>
      <c r="B429" s="136">
        <v>22</v>
      </c>
      <c r="C429" s="145">
        <v>12602</v>
      </c>
      <c r="D429" s="136">
        <v>7</v>
      </c>
      <c r="E429" s="144">
        <v>4503</v>
      </c>
      <c r="F429" s="136">
        <v>493</v>
      </c>
      <c r="G429" s="145">
        <v>17627</v>
      </c>
    </row>
    <row r="430" spans="1:7" x14ac:dyDescent="0.25">
      <c r="A430" s="136" t="s">
        <v>418</v>
      </c>
      <c r="B430" s="136">
        <v>82</v>
      </c>
      <c r="C430" s="145">
        <v>31452</v>
      </c>
      <c r="D430" s="136">
        <v>25</v>
      </c>
      <c r="E430" s="144">
        <v>5262</v>
      </c>
      <c r="F430" s="136">
        <v>839</v>
      </c>
      <c r="G430" s="145">
        <v>37660</v>
      </c>
    </row>
    <row r="431" spans="1:7" ht="30" x14ac:dyDescent="0.25">
      <c r="A431" s="136" t="s">
        <v>419</v>
      </c>
      <c r="B431" s="136">
        <v>139</v>
      </c>
      <c r="C431" s="145">
        <v>71068</v>
      </c>
      <c r="D431" s="136">
        <v>25</v>
      </c>
      <c r="E431" s="144">
        <v>11252</v>
      </c>
      <c r="F431" s="145">
        <v>1837</v>
      </c>
      <c r="G431" s="145">
        <v>84321</v>
      </c>
    </row>
    <row r="432" spans="1:7" x14ac:dyDescent="0.25">
      <c r="A432" s="136" t="s">
        <v>420</v>
      </c>
      <c r="B432" s="136">
        <v>46</v>
      </c>
      <c r="C432" s="145">
        <v>18143</v>
      </c>
      <c r="D432" s="136">
        <v>6</v>
      </c>
      <c r="E432" s="144">
        <v>3143</v>
      </c>
      <c r="F432" s="136">
        <v>568</v>
      </c>
      <c r="G432" s="145">
        <v>21906</v>
      </c>
    </row>
    <row r="433" spans="1:7" ht="30" x14ac:dyDescent="0.25">
      <c r="A433" s="136" t="s">
        <v>421</v>
      </c>
      <c r="B433" s="136">
        <v>49</v>
      </c>
      <c r="C433" s="145">
        <v>21030</v>
      </c>
      <c r="D433" s="136">
        <v>4</v>
      </c>
      <c r="E433" s="144">
        <v>3207</v>
      </c>
      <c r="F433" s="136">
        <v>438</v>
      </c>
      <c r="G433" s="145">
        <v>24728</v>
      </c>
    </row>
    <row r="434" spans="1:7" x14ac:dyDescent="0.25">
      <c r="A434" s="136" t="s">
        <v>422</v>
      </c>
      <c r="B434" s="136">
        <v>89</v>
      </c>
      <c r="C434" s="145">
        <v>28084</v>
      </c>
      <c r="D434" s="136">
        <v>6</v>
      </c>
      <c r="E434" s="144">
        <v>4734</v>
      </c>
      <c r="F434" s="136">
        <v>625</v>
      </c>
      <c r="G434" s="145">
        <v>33538</v>
      </c>
    </row>
    <row r="435" spans="1:7" x14ac:dyDescent="0.25">
      <c r="A435" s="136" t="s">
        <v>423</v>
      </c>
      <c r="B435" s="136">
        <v>50</v>
      </c>
      <c r="C435" s="145">
        <v>23517</v>
      </c>
      <c r="D435" s="136">
        <v>10</v>
      </c>
      <c r="E435" s="144">
        <v>3534</v>
      </c>
      <c r="F435" s="136">
        <v>544</v>
      </c>
      <c r="G435" s="145">
        <v>27655</v>
      </c>
    </row>
    <row r="436" spans="1:7" ht="30" x14ac:dyDescent="0.25">
      <c r="A436" s="136" t="s">
        <v>424</v>
      </c>
      <c r="B436" s="136">
        <v>87</v>
      </c>
      <c r="C436" s="145">
        <v>40881</v>
      </c>
      <c r="D436" s="136">
        <v>25</v>
      </c>
      <c r="E436" s="144">
        <v>6718</v>
      </c>
      <c r="F436" s="145">
        <v>1025</v>
      </c>
      <c r="G436" s="145">
        <v>48736</v>
      </c>
    </row>
    <row r="437" spans="1:7" ht="30" x14ac:dyDescent="0.25">
      <c r="A437" s="136" t="s">
        <v>425</v>
      </c>
      <c r="B437" s="136">
        <v>50</v>
      </c>
      <c r="C437" s="145">
        <v>19809</v>
      </c>
      <c r="D437" s="136">
        <v>8</v>
      </c>
      <c r="E437" s="144">
        <v>2971</v>
      </c>
      <c r="F437" s="136">
        <v>448</v>
      </c>
      <c r="G437" s="145">
        <v>23286</v>
      </c>
    </row>
    <row r="438" spans="1:7" ht="30" x14ac:dyDescent="0.25">
      <c r="A438" s="136" t="s">
        <v>426</v>
      </c>
      <c r="B438" s="136">
        <v>3</v>
      </c>
      <c r="C438" s="145">
        <v>2383</v>
      </c>
      <c r="D438" s="136">
        <v>1</v>
      </c>
      <c r="E438">
        <v>492</v>
      </c>
      <c r="F438" s="136">
        <v>53</v>
      </c>
      <c r="G438" s="145">
        <v>2932</v>
      </c>
    </row>
    <row r="439" spans="1:7" ht="30" x14ac:dyDescent="0.25">
      <c r="A439" s="136" t="s">
        <v>427</v>
      </c>
      <c r="B439" s="136">
        <v>49</v>
      </c>
      <c r="C439" s="145">
        <v>16683</v>
      </c>
      <c r="D439" s="136">
        <v>5</v>
      </c>
      <c r="E439" s="144">
        <v>3202</v>
      </c>
      <c r="F439" s="136">
        <v>431</v>
      </c>
      <c r="G439" s="145">
        <v>20370</v>
      </c>
    </row>
    <row r="440" spans="1:7" x14ac:dyDescent="0.25">
      <c r="A440" s="136" t="s">
        <v>428</v>
      </c>
      <c r="B440" s="136">
        <v>6</v>
      </c>
      <c r="C440" s="145">
        <v>1653</v>
      </c>
      <c r="D440" s="136">
        <v>2</v>
      </c>
      <c r="E440">
        <v>321</v>
      </c>
      <c r="F440" s="136">
        <v>47</v>
      </c>
      <c r="G440" s="145">
        <v>2029</v>
      </c>
    </row>
    <row r="441" spans="1:7" ht="30" x14ac:dyDescent="0.25">
      <c r="A441" s="136" t="s">
        <v>429</v>
      </c>
      <c r="B441" s="136">
        <v>45</v>
      </c>
      <c r="C441" s="145">
        <v>17432</v>
      </c>
      <c r="D441" s="136">
        <v>5</v>
      </c>
      <c r="E441" s="144">
        <v>2147</v>
      </c>
      <c r="F441" s="136">
        <v>292</v>
      </c>
      <c r="G441" s="145">
        <v>19921</v>
      </c>
    </row>
    <row r="442" spans="1:7" x14ac:dyDescent="0.25">
      <c r="A442" s="136" t="s">
        <v>430</v>
      </c>
      <c r="B442" s="136">
        <v>420</v>
      </c>
      <c r="C442" s="145">
        <v>53928</v>
      </c>
      <c r="D442" s="136">
        <v>14</v>
      </c>
      <c r="E442" s="144">
        <v>10554</v>
      </c>
      <c r="F442" s="145">
        <v>1765</v>
      </c>
      <c r="G442" s="145">
        <v>66681</v>
      </c>
    </row>
    <row r="443" spans="1:7" x14ac:dyDescent="0.25">
      <c r="A443" s="136" t="s">
        <v>431</v>
      </c>
      <c r="B443" s="136">
        <v>22</v>
      </c>
      <c r="C443" s="145">
        <v>10410</v>
      </c>
      <c r="D443" s="136">
        <v>10</v>
      </c>
      <c r="E443" s="144">
        <v>1956</v>
      </c>
      <c r="F443" s="136">
        <v>255</v>
      </c>
      <c r="G443" s="145">
        <v>12653</v>
      </c>
    </row>
    <row r="444" spans="1:7" x14ac:dyDescent="0.25">
      <c r="A444" s="136" t="s">
        <v>432</v>
      </c>
      <c r="B444" s="136">
        <v>6</v>
      </c>
      <c r="C444" s="145">
        <v>2581</v>
      </c>
      <c r="E444" s="136">
        <v>416</v>
      </c>
      <c r="F444" s="136">
        <v>58</v>
      </c>
      <c r="G444" s="145">
        <v>3061</v>
      </c>
    </row>
    <row r="445" spans="1:7" x14ac:dyDescent="0.25">
      <c r="A445" s="136" t="s">
        <v>433</v>
      </c>
      <c r="B445" s="136">
        <v>7</v>
      </c>
      <c r="C445" s="145">
        <v>4977</v>
      </c>
      <c r="E445" s="145">
        <v>2219</v>
      </c>
      <c r="F445" s="136">
        <v>223</v>
      </c>
      <c r="G445" s="145">
        <v>7426</v>
      </c>
    </row>
    <row r="446" spans="1:7" x14ac:dyDescent="0.25">
      <c r="A446" s="136" t="s">
        <v>499</v>
      </c>
      <c r="B446" s="136">
        <v>56</v>
      </c>
      <c r="C446" s="145">
        <v>28379</v>
      </c>
      <c r="D446" s="136">
        <v>13</v>
      </c>
      <c r="E446" s="144">
        <v>7415</v>
      </c>
      <c r="F446" s="136">
        <v>772</v>
      </c>
      <c r="G446" s="145">
        <v>36635</v>
      </c>
    </row>
    <row r="447" spans="1:7" x14ac:dyDescent="0.25">
      <c r="A447" s="136"/>
      <c r="G447" s="142"/>
    </row>
    <row r="448" spans="1:7" x14ac:dyDescent="0.25">
      <c r="A448" s="136" t="s">
        <v>25</v>
      </c>
      <c r="B448" s="145">
        <f>SUM(B395:B447)</f>
        <v>2681</v>
      </c>
      <c r="C448" s="145">
        <f t="shared" ref="C448:G448" si="10">SUM(C395:C447)</f>
        <v>1018313</v>
      </c>
      <c r="D448" s="145">
        <f t="shared" si="10"/>
        <v>495</v>
      </c>
      <c r="E448" s="145">
        <f t="shared" si="10"/>
        <v>194353</v>
      </c>
      <c r="F448" s="145">
        <f t="shared" si="10"/>
        <v>25287</v>
      </c>
      <c r="G448" s="145">
        <f t="shared" si="10"/>
        <v>1241129</v>
      </c>
    </row>
    <row r="449" spans="1:7" x14ac:dyDescent="0.25">
      <c r="A449" s="136"/>
      <c r="B449" s="136"/>
      <c r="C449" s="136"/>
      <c r="D449" s="146"/>
      <c r="F449" s="146"/>
      <c r="G449" s="143"/>
    </row>
    <row r="454" spans="1:7" ht="45" x14ac:dyDescent="0.25">
      <c r="A454" s="136" t="s">
        <v>434</v>
      </c>
      <c r="B454" s="153"/>
      <c r="C454" s="153"/>
      <c r="D454" s="153"/>
      <c r="E454" s="153"/>
      <c r="F454" s="154"/>
    </row>
    <row r="455" spans="1:7" x14ac:dyDescent="0.25">
      <c r="A455" s="136"/>
      <c r="B455" s="136"/>
      <c r="C455" s="136"/>
      <c r="F455" s="142"/>
    </row>
    <row r="456" spans="1:7" ht="30" x14ac:dyDescent="0.25">
      <c r="A456" s="136"/>
      <c r="B456" s="136" t="s">
        <v>500</v>
      </c>
      <c r="C456" s="136"/>
      <c r="F456" s="142"/>
    </row>
    <row r="457" spans="1:7" x14ac:dyDescent="0.25">
      <c r="A457" s="136" t="s">
        <v>126</v>
      </c>
      <c r="B457" s="136" t="s">
        <v>479</v>
      </c>
      <c r="C457" s="136" t="s">
        <v>480</v>
      </c>
      <c r="D457" s="136" t="s">
        <v>481</v>
      </c>
      <c r="E457" s="136" t="s">
        <v>482</v>
      </c>
      <c r="F457" s="136" t="s">
        <v>483</v>
      </c>
      <c r="G457" s="136" t="s">
        <v>25</v>
      </c>
    </row>
    <row r="458" spans="1:7" x14ac:dyDescent="0.25">
      <c r="A458" s="136"/>
      <c r="B458" s="136"/>
      <c r="C458" s="136"/>
      <c r="G458" s="142"/>
    </row>
    <row r="459" spans="1:7" x14ac:dyDescent="0.25">
      <c r="A459" s="136" t="s">
        <v>435</v>
      </c>
      <c r="B459" s="136">
        <v>2</v>
      </c>
      <c r="C459" s="145">
        <v>1040</v>
      </c>
      <c r="D459" s="136">
        <v>1</v>
      </c>
      <c r="E459" s="136">
        <v>159</v>
      </c>
      <c r="F459" s="136">
        <v>13</v>
      </c>
      <c r="G459" s="145">
        <v>1215</v>
      </c>
    </row>
    <row r="460" spans="1:7" x14ac:dyDescent="0.25">
      <c r="A460" s="136" t="s">
        <v>436</v>
      </c>
      <c r="B460" s="136">
        <v>9</v>
      </c>
      <c r="C460" s="145">
        <v>2600</v>
      </c>
      <c r="D460" s="136">
        <v>2</v>
      </c>
      <c r="E460" s="136">
        <v>421</v>
      </c>
      <c r="F460" s="136">
        <v>81</v>
      </c>
      <c r="G460" s="145">
        <v>3113</v>
      </c>
    </row>
    <row r="461" spans="1:7" x14ac:dyDescent="0.25">
      <c r="A461" s="136" t="s">
        <v>437</v>
      </c>
      <c r="B461" s="136">
        <v>22</v>
      </c>
      <c r="C461" s="145">
        <v>8352</v>
      </c>
      <c r="D461" s="136">
        <v>8</v>
      </c>
      <c r="E461" s="145">
        <v>1465</v>
      </c>
      <c r="F461" s="136">
        <v>187</v>
      </c>
      <c r="G461" s="145">
        <v>10034</v>
      </c>
    </row>
    <row r="462" spans="1:7" ht="30" x14ac:dyDescent="0.25">
      <c r="A462" s="136" t="s">
        <v>438</v>
      </c>
      <c r="B462" s="136">
        <v>5</v>
      </c>
      <c r="C462" s="145">
        <v>1993</v>
      </c>
      <c r="D462" s="136">
        <v>1</v>
      </c>
      <c r="E462" s="136">
        <v>282</v>
      </c>
      <c r="F462" s="136">
        <v>48</v>
      </c>
      <c r="G462" s="145">
        <v>2329</v>
      </c>
    </row>
    <row r="463" spans="1:7" x14ac:dyDescent="0.25">
      <c r="A463" s="136" t="s">
        <v>439</v>
      </c>
      <c r="B463" s="136">
        <v>17</v>
      </c>
      <c r="C463" s="145">
        <v>3454</v>
      </c>
      <c r="D463" s="136">
        <v>5</v>
      </c>
      <c r="E463" s="136">
        <v>556</v>
      </c>
      <c r="F463" s="136">
        <v>66</v>
      </c>
      <c r="G463" s="145">
        <v>4098</v>
      </c>
    </row>
    <row r="464" spans="1:7" x14ac:dyDescent="0.25">
      <c r="A464" s="136" t="s">
        <v>440</v>
      </c>
      <c r="B464" s="136">
        <v>10</v>
      </c>
      <c r="C464" s="145">
        <v>3912</v>
      </c>
      <c r="D464" s="136">
        <v>2</v>
      </c>
      <c r="E464" s="136">
        <v>567</v>
      </c>
      <c r="F464" s="136">
        <v>98</v>
      </c>
      <c r="G464" s="145">
        <v>4589</v>
      </c>
    </row>
    <row r="465" spans="1:7" x14ac:dyDescent="0.25">
      <c r="A465" s="136" t="s">
        <v>441</v>
      </c>
      <c r="B465" s="136">
        <v>7</v>
      </c>
      <c r="C465" s="145">
        <v>1486</v>
      </c>
      <c r="D465" s="136">
        <v>1</v>
      </c>
      <c r="E465" s="136">
        <v>250</v>
      </c>
      <c r="F465" s="136">
        <v>24</v>
      </c>
      <c r="G465" s="145">
        <v>1768</v>
      </c>
    </row>
    <row r="466" spans="1:7" x14ac:dyDescent="0.25">
      <c r="A466" s="136" t="s">
        <v>442</v>
      </c>
      <c r="B466" s="136">
        <v>19</v>
      </c>
      <c r="C466" s="145">
        <v>4468</v>
      </c>
      <c r="D466" s="136">
        <v>2</v>
      </c>
      <c r="E466" s="136">
        <v>955</v>
      </c>
      <c r="F466" s="136">
        <v>104</v>
      </c>
      <c r="G466" s="145">
        <v>5548</v>
      </c>
    </row>
    <row r="467" spans="1:7" ht="30" x14ac:dyDescent="0.25">
      <c r="A467" s="136" t="s">
        <v>443</v>
      </c>
      <c r="B467" s="136">
        <v>12</v>
      </c>
      <c r="C467" s="145">
        <v>6294</v>
      </c>
      <c r="D467" s="136">
        <v>5</v>
      </c>
      <c r="E467" s="145">
        <v>1104</v>
      </c>
      <c r="F467" s="136">
        <v>155</v>
      </c>
      <c r="G467" s="145">
        <v>7570</v>
      </c>
    </row>
    <row r="468" spans="1:7" x14ac:dyDescent="0.25">
      <c r="A468" s="136" t="s">
        <v>444</v>
      </c>
      <c r="B468" s="136">
        <v>20</v>
      </c>
      <c r="C468" s="145">
        <v>6998</v>
      </c>
      <c r="D468" s="136">
        <v>11</v>
      </c>
      <c r="E468" s="145">
        <v>1159</v>
      </c>
      <c r="F468" s="136">
        <v>156</v>
      </c>
      <c r="G468" s="145">
        <v>8344</v>
      </c>
    </row>
    <row r="469" spans="1:7" ht="60" x14ac:dyDescent="0.25">
      <c r="A469" s="136" t="s">
        <v>503</v>
      </c>
      <c r="B469" s="136">
        <v>13</v>
      </c>
      <c r="C469" s="145">
        <v>3804</v>
      </c>
      <c r="D469" s="136">
        <v>1</v>
      </c>
      <c r="E469" s="136">
        <v>560</v>
      </c>
      <c r="F469" s="136">
        <v>88</v>
      </c>
      <c r="G469" s="145">
        <v>4466</v>
      </c>
    </row>
    <row r="470" spans="1:7" x14ac:dyDescent="0.25">
      <c r="A470" s="136" t="s">
        <v>446</v>
      </c>
      <c r="B470" s="136">
        <v>97</v>
      </c>
      <c r="C470" s="145">
        <v>27778</v>
      </c>
      <c r="D470" s="136">
        <v>29</v>
      </c>
      <c r="E470" s="145">
        <v>4913</v>
      </c>
      <c r="F470" s="136">
        <v>600</v>
      </c>
      <c r="G470" s="145">
        <v>33417</v>
      </c>
    </row>
    <row r="471" spans="1:7" x14ac:dyDescent="0.25">
      <c r="A471" s="136"/>
      <c r="G471" s="142"/>
    </row>
    <row r="472" spans="1:7" x14ac:dyDescent="0.25">
      <c r="A472" s="136" t="s">
        <v>25</v>
      </c>
      <c r="B472" s="136">
        <v>233</v>
      </c>
      <c r="C472" s="145">
        <v>72179</v>
      </c>
      <c r="D472" s="136">
        <v>68</v>
      </c>
      <c r="E472" s="145">
        <v>12391</v>
      </c>
      <c r="F472" s="145">
        <v>1620</v>
      </c>
      <c r="G472" s="145">
        <v>86491</v>
      </c>
    </row>
    <row r="473" spans="1:7" x14ac:dyDescent="0.25">
      <c r="A473" s="136"/>
      <c r="B473" s="136"/>
      <c r="C473" s="136"/>
      <c r="F473" s="142"/>
    </row>
    <row r="474" spans="1:7" x14ac:dyDescent="0.25">
      <c r="A474" s="136"/>
      <c r="B474" s="146"/>
      <c r="C474" s="146"/>
      <c r="D474" s="146"/>
      <c r="E474" s="146"/>
      <c r="F474" s="143"/>
    </row>
    <row r="478" spans="1:7" ht="45" x14ac:dyDescent="0.25">
      <c r="A478" s="136" t="s">
        <v>501</v>
      </c>
      <c r="B478" s="136" t="s">
        <v>502</v>
      </c>
      <c r="C478" s="136">
        <v>15</v>
      </c>
      <c r="D478" s="153"/>
      <c r="E478" s="153"/>
      <c r="F478" s="154"/>
    </row>
    <row r="479" spans="1:7" x14ac:dyDescent="0.25">
      <c r="A479" s="136"/>
      <c r="B479" s="136"/>
      <c r="C479" s="136"/>
      <c r="D479" s="136"/>
      <c r="F479" s="142"/>
    </row>
    <row r="480" spans="1:7" ht="30" x14ac:dyDescent="0.25">
      <c r="A480" s="136"/>
      <c r="B480" s="136"/>
      <c r="C480" s="136" t="s">
        <v>500</v>
      </c>
      <c r="D480" s="136"/>
      <c r="F480" s="142"/>
    </row>
    <row r="481" spans="1:7" x14ac:dyDescent="0.25">
      <c r="A481" s="136" t="s">
        <v>126</v>
      </c>
      <c r="B481" s="136" t="s">
        <v>479</v>
      </c>
      <c r="C481" s="136" t="s">
        <v>480</v>
      </c>
      <c r="D481" s="136" t="s">
        <v>481</v>
      </c>
      <c r="E481" s="136" t="s">
        <v>482</v>
      </c>
      <c r="F481" s="136" t="s">
        <v>483</v>
      </c>
      <c r="G481" s="136" t="s">
        <v>25</v>
      </c>
    </row>
    <row r="482" spans="1:7" x14ac:dyDescent="0.25">
      <c r="A482" s="136"/>
      <c r="B482" s="136"/>
      <c r="C482" s="136"/>
      <c r="G482" s="142"/>
    </row>
    <row r="483" spans="1:7" x14ac:dyDescent="0.25">
      <c r="A483" s="136" t="s">
        <v>447</v>
      </c>
      <c r="B483" s="136">
        <v>109</v>
      </c>
      <c r="C483" s="145">
        <v>34285</v>
      </c>
      <c r="D483" s="136">
        <v>16</v>
      </c>
      <c r="E483" s="145">
        <v>5811</v>
      </c>
      <c r="F483" s="136">
        <v>828</v>
      </c>
      <c r="G483" s="145">
        <v>41049</v>
      </c>
    </row>
    <row r="484" spans="1:7" ht="30" x14ac:dyDescent="0.25">
      <c r="A484" s="136" t="s">
        <v>448</v>
      </c>
      <c r="B484" s="136"/>
      <c r="C484" s="136">
        <v>75</v>
      </c>
      <c r="E484" s="136">
        <v>15</v>
      </c>
      <c r="F484" s="136">
        <v>1</v>
      </c>
      <c r="G484" s="136">
        <v>91</v>
      </c>
    </row>
    <row r="485" spans="1:7" ht="30" x14ac:dyDescent="0.25">
      <c r="A485" s="136" t="s">
        <v>449</v>
      </c>
      <c r="B485" s="136">
        <v>1</v>
      </c>
      <c r="C485" s="136">
        <v>62</v>
      </c>
      <c r="E485" s="136">
        <v>21</v>
      </c>
      <c r="G485" s="136">
        <v>84</v>
      </c>
    </row>
    <row r="486" spans="1:7" x14ac:dyDescent="0.25">
      <c r="A486" s="136" t="s">
        <v>450</v>
      </c>
      <c r="B486" s="136"/>
      <c r="C486" s="136">
        <v>218</v>
      </c>
      <c r="E486" s="136">
        <v>58</v>
      </c>
      <c r="F486" s="136">
        <v>8</v>
      </c>
      <c r="G486" s="136">
        <v>284</v>
      </c>
    </row>
    <row r="487" spans="1:7" x14ac:dyDescent="0.25">
      <c r="A487" s="136" t="s">
        <v>25</v>
      </c>
      <c r="B487" s="137">
        <f>SUM(B483:B486)</f>
        <v>110</v>
      </c>
      <c r="C487" s="137">
        <f t="shared" ref="C487:F487" si="11">SUM(C483:C486)</f>
        <v>34640</v>
      </c>
      <c r="D487" s="137">
        <f t="shared" si="11"/>
        <v>16</v>
      </c>
      <c r="E487" s="137">
        <f t="shared" si="11"/>
        <v>5905</v>
      </c>
      <c r="F487" s="137">
        <f t="shared" si="11"/>
        <v>837</v>
      </c>
      <c r="G487" s="137">
        <f>SUM(G483:G486)</f>
        <v>41508</v>
      </c>
    </row>
    <row r="488" spans="1:7" x14ac:dyDescent="0.25">
      <c r="A488" s="136"/>
      <c r="B488" s="136"/>
      <c r="C488" s="136"/>
      <c r="D488" s="146"/>
      <c r="E488" s="146"/>
      <c r="F488" s="143"/>
    </row>
    <row r="492" spans="1:7" ht="45" x14ac:dyDescent="0.25">
      <c r="A492" s="136" t="s">
        <v>501</v>
      </c>
      <c r="B492" s="136" t="s">
        <v>502</v>
      </c>
      <c r="C492" s="136">
        <v>16</v>
      </c>
      <c r="D492" s="153"/>
      <c r="E492" s="153"/>
      <c r="F492" s="154"/>
    </row>
    <row r="493" spans="1:7" x14ac:dyDescent="0.25">
      <c r="A493" s="136"/>
      <c r="B493" s="136"/>
      <c r="C493" s="136"/>
      <c r="D493" s="136"/>
      <c r="F493" s="142"/>
    </row>
    <row r="494" spans="1:7" ht="30" x14ac:dyDescent="0.25">
      <c r="A494" s="136"/>
      <c r="B494" s="136"/>
      <c r="C494" s="136" t="s">
        <v>500</v>
      </c>
      <c r="D494" s="136"/>
      <c r="F494" s="142"/>
    </row>
    <row r="495" spans="1:7" x14ac:dyDescent="0.25">
      <c r="A495" s="136" t="s">
        <v>126</v>
      </c>
      <c r="B495" s="136" t="s">
        <v>479</v>
      </c>
      <c r="C495" s="136" t="s">
        <v>480</v>
      </c>
      <c r="D495" s="136" t="s">
        <v>481</v>
      </c>
      <c r="E495" s="136" t="s">
        <v>482</v>
      </c>
      <c r="F495" s="136" t="s">
        <v>483</v>
      </c>
      <c r="G495" s="136" t="s">
        <v>25</v>
      </c>
    </row>
    <row r="496" spans="1:7" x14ac:dyDescent="0.25">
      <c r="A496" s="136"/>
      <c r="B496" s="136"/>
      <c r="C496" s="136"/>
      <c r="G496" s="142"/>
    </row>
    <row r="497" spans="1:7" x14ac:dyDescent="0.25">
      <c r="A497" s="136" t="s">
        <v>451</v>
      </c>
      <c r="B497" s="136">
        <v>13</v>
      </c>
      <c r="C497" s="145">
        <v>4610</v>
      </c>
      <c r="D497" s="136">
        <v>1</v>
      </c>
      <c r="E497" s="145">
        <v>1258</v>
      </c>
      <c r="F497" s="136">
        <v>132</v>
      </c>
      <c r="G497" s="145">
        <v>6014</v>
      </c>
    </row>
    <row r="498" spans="1:7" x14ac:dyDescent="0.25">
      <c r="A498" s="136" t="s">
        <v>452</v>
      </c>
      <c r="B498" s="136">
        <v>107</v>
      </c>
      <c r="C498" s="145">
        <v>35823</v>
      </c>
      <c r="D498" s="136">
        <v>9</v>
      </c>
      <c r="E498" s="145">
        <v>8805</v>
      </c>
      <c r="F498" s="136">
        <v>912</v>
      </c>
      <c r="G498" s="145">
        <v>45656</v>
      </c>
    </row>
    <row r="499" spans="1:7" ht="30" x14ac:dyDescent="0.25">
      <c r="A499" s="136" t="s">
        <v>453</v>
      </c>
      <c r="B499" s="136">
        <v>18</v>
      </c>
      <c r="C499" s="145">
        <v>4008</v>
      </c>
      <c r="E499" s="136">
        <v>891</v>
      </c>
      <c r="F499" s="136">
        <v>106</v>
      </c>
      <c r="G499" s="145">
        <v>5023</v>
      </c>
    </row>
    <row r="500" spans="1:7" ht="30" x14ac:dyDescent="0.25">
      <c r="A500" s="136" t="s">
        <v>454</v>
      </c>
      <c r="B500" s="136">
        <v>5</v>
      </c>
      <c r="C500" s="145">
        <v>1172</v>
      </c>
      <c r="E500" s="136">
        <v>277</v>
      </c>
      <c r="F500" s="136">
        <v>24</v>
      </c>
      <c r="G500" s="145">
        <v>1478</v>
      </c>
    </row>
    <row r="501" spans="1:7" x14ac:dyDescent="0.25">
      <c r="A501" s="136" t="s">
        <v>455</v>
      </c>
      <c r="B501" s="136">
        <v>5</v>
      </c>
      <c r="C501" s="145">
        <v>3897</v>
      </c>
      <c r="E501" s="136">
        <v>822</v>
      </c>
      <c r="F501" s="136">
        <v>74</v>
      </c>
      <c r="G501" s="145">
        <v>4798</v>
      </c>
    </row>
    <row r="502" spans="1:7" x14ac:dyDescent="0.25">
      <c r="A502" s="136" t="s">
        <v>456</v>
      </c>
      <c r="B502" s="136">
        <v>18</v>
      </c>
      <c r="C502" s="145">
        <v>4370</v>
      </c>
      <c r="D502" s="136">
        <v>1</v>
      </c>
      <c r="E502" s="145">
        <v>1431</v>
      </c>
      <c r="F502" s="136">
        <v>147</v>
      </c>
      <c r="G502" s="145">
        <v>5967</v>
      </c>
    </row>
    <row r="503" spans="1:7" x14ac:dyDescent="0.25">
      <c r="A503" s="136" t="s">
        <v>457</v>
      </c>
      <c r="B503" s="136">
        <v>10</v>
      </c>
      <c r="C503" s="145">
        <v>2703</v>
      </c>
      <c r="D503" s="136">
        <v>1</v>
      </c>
      <c r="E503" s="136">
        <v>848</v>
      </c>
      <c r="F503" s="136">
        <v>73</v>
      </c>
      <c r="G503" s="145">
        <v>3635</v>
      </c>
    </row>
    <row r="504" spans="1:7" x14ac:dyDescent="0.25">
      <c r="A504" s="136" t="s">
        <v>458</v>
      </c>
      <c r="B504" s="136">
        <v>3</v>
      </c>
      <c r="C504" s="145">
        <v>1384</v>
      </c>
      <c r="E504" s="136">
        <v>494</v>
      </c>
      <c r="F504" s="136">
        <v>28</v>
      </c>
      <c r="G504" s="145">
        <v>1909</v>
      </c>
    </row>
    <row r="505" spans="1:7" x14ac:dyDescent="0.25">
      <c r="A505" s="136" t="s">
        <v>459</v>
      </c>
      <c r="B505" s="136">
        <v>2</v>
      </c>
      <c r="C505" s="145">
        <v>1686</v>
      </c>
      <c r="E505" s="136">
        <v>551</v>
      </c>
      <c r="F505" s="136">
        <v>51</v>
      </c>
      <c r="G505" s="145">
        <v>2290</v>
      </c>
    </row>
    <row r="506" spans="1:7" x14ac:dyDescent="0.25">
      <c r="A506" s="136" t="s">
        <v>460</v>
      </c>
      <c r="B506" s="136">
        <v>5</v>
      </c>
      <c r="C506" s="145">
        <v>2316</v>
      </c>
      <c r="E506" s="136">
        <v>695</v>
      </c>
      <c r="F506" s="136">
        <v>81</v>
      </c>
      <c r="G506" s="145">
        <v>3097</v>
      </c>
    </row>
    <row r="507" spans="1:7" ht="30" x14ac:dyDescent="0.25">
      <c r="A507" s="136" t="s">
        <v>461</v>
      </c>
      <c r="B507" s="136">
        <v>4</v>
      </c>
      <c r="C507" s="145">
        <v>1278</v>
      </c>
      <c r="E507" s="136">
        <v>260</v>
      </c>
      <c r="F507" s="136">
        <v>26</v>
      </c>
      <c r="G507" s="145">
        <v>1568</v>
      </c>
    </row>
    <row r="508" spans="1:7" x14ac:dyDescent="0.25">
      <c r="A508" s="136" t="s">
        <v>462</v>
      </c>
      <c r="B508" s="136">
        <v>15</v>
      </c>
      <c r="C508" s="145">
        <v>4075</v>
      </c>
      <c r="D508" s="136">
        <v>3</v>
      </c>
      <c r="E508" s="136">
        <v>910</v>
      </c>
      <c r="F508" s="136">
        <v>132</v>
      </c>
      <c r="G508" s="145">
        <v>5135</v>
      </c>
    </row>
    <row r="509" spans="1:7" x14ac:dyDescent="0.25">
      <c r="A509" s="136" t="s">
        <v>463</v>
      </c>
      <c r="B509" s="136">
        <v>9</v>
      </c>
      <c r="C509" s="145">
        <v>2735</v>
      </c>
      <c r="E509" s="136">
        <v>605</v>
      </c>
      <c r="F509" s="136">
        <v>57</v>
      </c>
      <c r="G509" s="145">
        <v>3406</v>
      </c>
    </row>
    <row r="510" spans="1:7" x14ac:dyDescent="0.25">
      <c r="A510" s="136" t="s">
        <v>464</v>
      </c>
      <c r="B510" s="136">
        <v>4</v>
      </c>
      <c r="C510" s="145">
        <v>1532</v>
      </c>
      <c r="D510" s="136">
        <v>1</v>
      </c>
      <c r="E510" s="136">
        <v>322</v>
      </c>
      <c r="F510" s="136">
        <v>37</v>
      </c>
      <c r="G510" s="145">
        <v>1896</v>
      </c>
    </row>
    <row r="511" spans="1:7" ht="30" x14ac:dyDescent="0.25">
      <c r="A511" s="136" t="s">
        <v>465</v>
      </c>
      <c r="B511" s="136">
        <v>34</v>
      </c>
      <c r="C511" s="145">
        <v>11662</v>
      </c>
      <c r="D511" s="136">
        <v>6</v>
      </c>
      <c r="E511" s="145">
        <v>2801</v>
      </c>
      <c r="F511" s="136">
        <v>253</v>
      </c>
      <c r="G511" s="145">
        <v>14756</v>
      </c>
    </row>
    <row r="512" spans="1:7" ht="30" x14ac:dyDescent="0.25">
      <c r="A512" s="136" t="s">
        <v>466</v>
      </c>
      <c r="B512" s="136">
        <v>2</v>
      </c>
      <c r="C512" s="136">
        <v>915</v>
      </c>
      <c r="E512" s="136">
        <v>208</v>
      </c>
      <c r="F512" s="136">
        <v>24</v>
      </c>
      <c r="G512" s="145">
        <v>1149</v>
      </c>
    </row>
    <row r="513" spans="1:7" ht="30" x14ac:dyDescent="0.25">
      <c r="A513" s="136" t="s">
        <v>467</v>
      </c>
      <c r="B513" s="136">
        <v>16</v>
      </c>
      <c r="C513" s="145">
        <v>3685</v>
      </c>
      <c r="E513" s="145">
        <v>1109</v>
      </c>
      <c r="F513" s="136">
        <v>141</v>
      </c>
      <c r="G513" s="145">
        <v>4951</v>
      </c>
    </row>
    <row r="514" spans="1:7" ht="30" x14ac:dyDescent="0.25">
      <c r="A514" s="136" t="s">
        <v>468</v>
      </c>
      <c r="B514" s="136">
        <v>10</v>
      </c>
      <c r="C514" s="145">
        <v>2256</v>
      </c>
      <c r="D514" s="136">
        <v>1</v>
      </c>
      <c r="E514" s="136">
        <v>614</v>
      </c>
      <c r="F514" s="136">
        <v>62</v>
      </c>
      <c r="G514" s="145">
        <v>2943</v>
      </c>
    </row>
    <row r="515" spans="1:7" x14ac:dyDescent="0.25">
      <c r="A515" s="136" t="s">
        <v>469</v>
      </c>
      <c r="B515" s="136">
        <v>5</v>
      </c>
      <c r="C515" s="145">
        <v>1271</v>
      </c>
      <c r="D515" s="136">
        <v>1</v>
      </c>
      <c r="E515" s="136">
        <v>240</v>
      </c>
      <c r="F515" s="136">
        <v>33</v>
      </c>
      <c r="G515" s="145">
        <v>1550</v>
      </c>
    </row>
    <row r="516" spans="1:7" x14ac:dyDescent="0.25">
      <c r="A516" s="136" t="s">
        <v>470</v>
      </c>
      <c r="B516" s="136">
        <v>11</v>
      </c>
      <c r="C516" s="145">
        <v>3744</v>
      </c>
      <c r="E516" s="136">
        <v>854</v>
      </c>
      <c r="F516" s="136">
        <v>95</v>
      </c>
      <c r="G516" s="145">
        <v>4704</v>
      </c>
    </row>
    <row r="517" spans="1:7" x14ac:dyDescent="0.25">
      <c r="A517" s="136" t="s">
        <v>471</v>
      </c>
      <c r="B517" s="136">
        <v>3</v>
      </c>
      <c r="C517" s="145">
        <v>2785</v>
      </c>
      <c r="D517" s="136">
        <v>1</v>
      </c>
      <c r="E517" s="136">
        <v>811</v>
      </c>
      <c r="F517" s="136">
        <v>75</v>
      </c>
      <c r="G517" s="145">
        <v>3675</v>
      </c>
    </row>
    <row r="518" spans="1:7" x14ac:dyDescent="0.25">
      <c r="A518" s="136" t="s">
        <v>25</v>
      </c>
      <c r="B518" s="137">
        <f>SUM(B497:B517)</f>
        <v>299</v>
      </c>
      <c r="C518" s="137">
        <f t="shared" ref="C518:G518" si="12">SUM(C497:C517)</f>
        <v>97907</v>
      </c>
      <c r="D518" s="137">
        <f t="shared" si="12"/>
        <v>25</v>
      </c>
      <c r="E518" s="137">
        <f t="shared" si="12"/>
        <v>24806</v>
      </c>
      <c r="F518" s="137">
        <f t="shared" si="12"/>
        <v>2563</v>
      </c>
      <c r="G518" s="137">
        <f t="shared" si="12"/>
        <v>125600</v>
      </c>
    </row>
    <row r="519" spans="1:7" x14ac:dyDescent="0.25">
      <c r="A519" s="136"/>
      <c r="B519" s="136"/>
      <c r="C519" s="136"/>
      <c r="D519" s="146"/>
      <c r="E519" s="146"/>
      <c r="F519" s="146"/>
      <c r="G519" s="14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7B861-38AA-4A81-BA18-1E600ACAF51A}">
  <sheetPr>
    <tabColor theme="8" tint="0.79998168889431442"/>
  </sheetPr>
  <dimension ref="B1:M70"/>
  <sheetViews>
    <sheetView showGridLines="0" workbookViewId="0"/>
  </sheetViews>
  <sheetFormatPr baseColWidth="10" defaultRowHeight="15" x14ac:dyDescent="0.25"/>
  <cols>
    <col min="1" max="1" width="14.42578125" customWidth="1"/>
  </cols>
  <sheetData>
    <row r="1" spans="2:13" x14ac:dyDescent="0.25">
      <c r="B1" s="470" t="s">
        <v>691</v>
      </c>
      <c r="C1" s="471"/>
      <c r="D1" s="471"/>
      <c r="E1" s="471"/>
      <c r="F1" s="471"/>
      <c r="G1" s="471"/>
      <c r="H1" s="471"/>
      <c r="I1" s="471"/>
      <c r="J1" s="471"/>
      <c r="K1" s="471"/>
      <c r="L1" s="471"/>
      <c r="M1" s="471"/>
    </row>
    <row r="2" spans="2:13" x14ac:dyDescent="0.25">
      <c r="B2" s="471"/>
      <c r="C2" s="471"/>
      <c r="D2" s="471"/>
      <c r="E2" s="471"/>
      <c r="F2" s="471"/>
      <c r="G2" s="471"/>
      <c r="H2" s="471"/>
      <c r="I2" s="471"/>
      <c r="J2" s="471"/>
      <c r="K2" s="471"/>
      <c r="L2" s="471"/>
      <c r="M2" s="471"/>
    </row>
    <row r="3" spans="2:13" x14ac:dyDescent="0.25">
      <c r="B3" s="471"/>
      <c r="C3" s="471"/>
      <c r="D3" s="471"/>
      <c r="E3" s="471"/>
      <c r="F3" s="471"/>
      <c r="G3" s="471"/>
      <c r="H3" s="471"/>
      <c r="I3" s="471"/>
      <c r="J3" s="471"/>
      <c r="K3" s="471"/>
      <c r="L3" s="471"/>
      <c r="M3" s="471"/>
    </row>
    <row r="4" spans="2:13" x14ac:dyDescent="0.25">
      <c r="B4" s="471"/>
      <c r="C4" s="471"/>
      <c r="D4" s="471"/>
      <c r="E4" s="471"/>
      <c r="F4" s="471"/>
      <c r="G4" s="471"/>
      <c r="H4" s="471"/>
      <c r="I4" s="471"/>
      <c r="J4" s="471"/>
      <c r="K4" s="471"/>
      <c r="L4" s="471"/>
      <c r="M4" s="471"/>
    </row>
    <row r="5" spans="2:13" x14ac:dyDescent="0.25">
      <c r="B5" s="471"/>
      <c r="C5" s="471"/>
      <c r="D5" s="471"/>
      <c r="E5" s="471"/>
      <c r="F5" s="471"/>
      <c r="G5" s="471"/>
      <c r="H5" s="471"/>
      <c r="I5" s="471"/>
      <c r="J5" s="471"/>
      <c r="K5" s="471"/>
      <c r="L5" s="471"/>
      <c r="M5" s="471"/>
    </row>
    <row r="6" spans="2:13" ht="15.75" x14ac:dyDescent="0.25">
      <c r="B6" s="225"/>
      <c r="C6" s="225"/>
      <c r="D6" s="225"/>
      <c r="E6" s="225"/>
      <c r="F6" s="225"/>
      <c r="G6" s="225"/>
      <c r="H6" s="225"/>
      <c r="I6" s="225"/>
      <c r="J6" s="225"/>
      <c r="K6" s="225"/>
      <c r="L6" s="225"/>
      <c r="M6" s="225"/>
    </row>
    <row r="8" spans="2:13" ht="15.75" thickBot="1" x14ac:dyDescent="0.3"/>
    <row r="9" spans="2:13" ht="21.75" thickBot="1" x14ac:dyDescent="0.4">
      <c r="B9" s="536" t="s">
        <v>690</v>
      </c>
      <c r="C9" s="537"/>
      <c r="D9" s="537"/>
      <c r="E9" s="537"/>
      <c r="F9" s="537"/>
      <c r="G9" s="537"/>
      <c r="H9" s="537"/>
      <c r="I9" s="537"/>
      <c r="J9" s="537"/>
      <c r="K9" s="537"/>
      <c r="L9" s="537"/>
      <c r="M9" s="538"/>
    </row>
    <row r="10" spans="2:13" ht="15.75" x14ac:dyDescent="0.25">
      <c r="B10" s="477" t="s">
        <v>920</v>
      </c>
      <c r="C10" s="477"/>
      <c r="D10" s="477"/>
      <c r="E10" s="477"/>
      <c r="F10" s="477"/>
      <c r="G10" s="477"/>
      <c r="H10" s="477"/>
      <c r="I10" s="477"/>
      <c r="J10" s="477"/>
      <c r="K10" s="477"/>
      <c r="L10" s="477"/>
      <c r="M10" s="477"/>
    </row>
    <row r="11" spans="2:13" x14ac:dyDescent="0.25">
      <c r="B11" s="472"/>
      <c r="C11" s="472"/>
      <c r="D11" s="472"/>
      <c r="E11" s="472"/>
      <c r="F11" s="472"/>
      <c r="G11" s="472"/>
      <c r="H11" s="472"/>
      <c r="I11" s="472"/>
      <c r="J11" s="472"/>
      <c r="K11" s="472"/>
      <c r="L11" s="472"/>
      <c r="M11" s="472"/>
    </row>
    <row r="12" spans="2:13" ht="15.75" x14ac:dyDescent="0.25">
      <c r="B12" s="469" t="s">
        <v>744</v>
      </c>
      <c r="C12" s="469"/>
      <c r="D12" s="469"/>
      <c r="E12" s="469"/>
      <c r="F12" s="469"/>
      <c r="G12" s="469"/>
      <c r="H12" s="469"/>
      <c r="I12" s="469"/>
      <c r="J12" s="469"/>
      <c r="K12" s="469"/>
      <c r="L12" s="469"/>
      <c r="M12" s="469"/>
    </row>
    <row r="13" spans="2:13" x14ac:dyDescent="0.25">
      <c r="B13" s="473" t="s">
        <v>777</v>
      </c>
      <c r="C13" s="473"/>
      <c r="D13" s="473"/>
      <c r="E13" s="473"/>
      <c r="F13" s="473"/>
      <c r="G13" s="473"/>
      <c r="H13" s="473"/>
      <c r="I13" s="473"/>
      <c r="J13" s="473"/>
      <c r="K13" s="473"/>
      <c r="L13" s="473"/>
      <c r="M13" s="473"/>
    </row>
    <row r="14" spans="2:13" x14ac:dyDescent="0.25">
      <c r="B14" s="473" t="s">
        <v>984</v>
      </c>
      <c r="C14" s="473"/>
      <c r="D14" s="473"/>
      <c r="E14" s="473"/>
      <c r="F14" s="473"/>
      <c r="G14" s="473"/>
      <c r="H14" s="473"/>
      <c r="I14" s="473"/>
      <c r="J14" s="473"/>
      <c r="K14" s="473"/>
      <c r="L14" s="473"/>
      <c r="M14" s="473"/>
    </row>
    <row r="15" spans="2:13" x14ac:dyDescent="0.25">
      <c r="B15" s="473" t="s">
        <v>985</v>
      </c>
      <c r="C15" s="473"/>
      <c r="D15" s="473"/>
      <c r="E15" s="473"/>
      <c r="F15" s="473"/>
      <c r="G15" s="473"/>
      <c r="H15" s="473"/>
      <c r="I15" s="473"/>
      <c r="J15" s="473"/>
      <c r="K15" s="473"/>
      <c r="L15" s="473"/>
      <c r="M15" s="473"/>
    </row>
    <row r="17" spans="2:13" ht="15.75" x14ac:dyDescent="0.25">
      <c r="B17" s="469" t="s">
        <v>745</v>
      </c>
      <c r="C17" s="469"/>
      <c r="D17" s="469"/>
      <c r="E17" s="469"/>
      <c r="F17" s="469"/>
      <c r="G17" s="469"/>
      <c r="H17" s="469"/>
      <c r="I17" s="469"/>
      <c r="J17" s="469"/>
      <c r="K17" s="469"/>
      <c r="L17" s="469"/>
      <c r="M17" s="469"/>
    </row>
    <row r="18" spans="2:13" x14ac:dyDescent="0.25">
      <c r="B18" s="473" t="s">
        <v>778</v>
      </c>
      <c r="C18" s="473"/>
      <c r="D18" s="473"/>
      <c r="E18" s="473"/>
      <c r="F18" s="473"/>
      <c r="G18" s="473"/>
      <c r="H18" s="473"/>
      <c r="I18" s="473"/>
      <c r="J18" s="473"/>
      <c r="K18" s="473"/>
      <c r="L18" s="473"/>
      <c r="M18" s="473"/>
    </row>
    <row r="19" spans="2:13" x14ac:dyDescent="0.25">
      <c r="B19" s="473" t="s">
        <v>986</v>
      </c>
      <c r="C19" s="473"/>
      <c r="D19" s="473"/>
      <c r="E19" s="473"/>
      <c r="F19" s="473"/>
      <c r="G19" s="473"/>
      <c r="H19" s="473"/>
      <c r="I19" s="473"/>
      <c r="J19" s="473"/>
      <c r="K19" s="473"/>
      <c r="L19" s="473"/>
      <c r="M19" s="473"/>
    </row>
    <row r="20" spans="2:13" x14ac:dyDescent="0.25">
      <c r="B20" s="473" t="s">
        <v>987</v>
      </c>
      <c r="C20" s="473"/>
      <c r="D20" s="473"/>
      <c r="E20" s="473"/>
      <c r="F20" s="473"/>
      <c r="G20" s="473"/>
      <c r="H20" s="473"/>
      <c r="I20" s="473"/>
      <c r="J20" s="473"/>
      <c r="K20" s="473"/>
      <c r="L20" s="473"/>
      <c r="M20" s="473"/>
    </row>
    <row r="21" spans="2:13" x14ac:dyDescent="0.25">
      <c r="B21" s="473" t="s">
        <v>797</v>
      </c>
      <c r="C21" s="473"/>
      <c r="D21" s="473"/>
      <c r="E21" s="473"/>
      <c r="F21" s="473"/>
      <c r="G21" s="473"/>
      <c r="H21" s="473"/>
      <c r="I21" s="473"/>
      <c r="J21" s="473"/>
      <c r="K21" s="473"/>
      <c r="L21" s="473"/>
      <c r="M21" s="473"/>
    </row>
    <row r="22" spans="2:13" x14ac:dyDescent="0.25">
      <c r="B22" s="473" t="s">
        <v>798</v>
      </c>
      <c r="C22" s="473"/>
      <c r="D22" s="473"/>
      <c r="E22" s="473"/>
      <c r="F22" s="473"/>
      <c r="G22" s="473"/>
      <c r="H22" s="473"/>
      <c r="I22" s="473"/>
      <c r="J22" s="473"/>
      <c r="K22" s="473"/>
      <c r="L22" s="473"/>
      <c r="M22" s="473"/>
    </row>
    <row r="23" spans="2:13" x14ac:dyDescent="0.25">
      <c r="B23" s="473" t="s">
        <v>799</v>
      </c>
      <c r="C23" s="473"/>
      <c r="D23" s="473"/>
      <c r="E23" s="473"/>
      <c r="F23" s="473"/>
      <c r="G23" s="473"/>
      <c r="H23" s="473"/>
      <c r="I23" s="473"/>
      <c r="J23" s="473"/>
      <c r="K23" s="473"/>
      <c r="L23" s="473"/>
      <c r="M23" s="473"/>
    </row>
    <row r="24" spans="2:13" x14ac:dyDescent="0.25">
      <c r="B24" s="473" t="s">
        <v>800</v>
      </c>
      <c r="C24" s="473"/>
      <c r="D24" s="473"/>
      <c r="E24" s="473"/>
      <c r="F24" s="473"/>
      <c r="G24" s="473"/>
      <c r="H24" s="473"/>
      <c r="I24" s="473"/>
      <c r="J24" s="473"/>
      <c r="K24" s="473"/>
      <c r="L24" s="473"/>
      <c r="M24" s="473"/>
    </row>
    <row r="25" spans="2:13" x14ac:dyDescent="0.25">
      <c r="B25" s="473" t="s">
        <v>801</v>
      </c>
      <c r="C25" s="473"/>
      <c r="D25" s="473"/>
      <c r="E25" s="473"/>
      <c r="F25" s="473"/>
      <c r="G25" s="473"/>
      <c r="H25" s="473"/>
      <c r="I25" s="473"/>
      <c r="J25" s="473"/>
      <c r="K25" s="473"/>
      <c r="L25" s="473"/>
      <c r="M25" s="473"/>
    </row>
    <row r="26" spans="2:13" x14ac:dyDescent="0.25">
      <c r="B26" s="473" t="s">
        <v>802</v>
      </c>
      <c r="C26" s="473"/>
      <c r="D26" s="473"/>
      <c r="E26" s="473"/>
      <c r="F26" s="473"/>
      <c r="G26" s="473"/>
      <c r="H26" s="473"/>
      <c r="I26" s="473"/>
      <c r="J26" s="473"/>
      <c r="K26" s="473"/>
      <c r="L26" s="473"/>
      <c r="M26" s="473"/>
    </row>
    <row r="27" spans="2:13" x14ac:dyDescent="0.25">
      <c r="B27" s="473" t="s">
        <v>803</v>
      </c>
      <c r="C27" s="473"/>
      <c r="D27" s="473"/>
      <c r="E27" s="473"/>
      <c r="F27" s="473"/>
      <c r="G27" s="473"/>
      <c r="H27" s="473"/>
      <c r="I27" s="473"/>
      <c r="J27" s="473"/>
      <c r="K27" s="473"/>
      <c r="L27" s="473"/>
      <c r="M27" s="473"/>
    </row>
    <row r="28" spans="2:13" x14ac:dyDescent="0.25">
      <c r="B28" s="473" t="s">
        <v>804</v>
      </c>
      <c r="C28" s="473"/>
      <c r="D28" s="473"/>
      <c r="E28" s="473"/>
      <c r="F28" s="473"/>
      <c r="G28" s="473"/>
      <c r="H28" s="473"/>
      <c r="I28" s="473"/>
      <c r="J28" s="473"/>
      <c r="K28" s="473"/>
      <c r="L28" s="473"/>
      <c r="M28" s="473"/>
    </row>
    <row r="29" spans="2:13" x14ac:dyDescent="0.25">
      <c r="B29" s="473" t="s">
        <v>805</v>
      </c>
      <c r="C29" s="473"/>
      <c r="D29" s="473"/>
      <c r="E29" s="473"/>
      <c r="F29" s="473"/>
      <c r="G29" s="473"/>
      <c r="H29" s="473"/>
      <c r="I29" s="473"/>
      <c r="J29" s="473"/>
      <c r="K29" s="473"/>
      <c r="L29" s="473"/>
      <c r="M29" s="473"/>
    </row>
    <row r="30" spans="2:13" x14ac:dyDescent="0.25">
      <c r="B30" s="473" t="s">
        <v>806</v>
      </c>
      <c r="C30" s="473"/>
      <c r="D30" s="473"/>
      <c r="E30" s="473"/>
      <c r="F30" s="473"/>
      <c r="G30" s="473"/>
      <c r="H30" s="473"/>
      <c r="I30" s="473"/>
      <c r="J30" s="473"/>
      <c r="K30" s="473"/>
      <c r="L30" s="473"/>
      <c r="M30" s="473"/>
    </row>
    <row r="31" spans="2:13" x14ac:dyDescent="0.25">
      <c r="B31" s="473" t="s">
        <v>988</v>
      </c>
      <c r="C31" s="473"/>
      <c r="D31" s="473"/>
      <c r="E31" s="473"/>
      <c r="F31" s="473"/>
      <c r="G31" s="473"/>
      <c r="H31" s="473"/>
      <c r="I31" s="473"/>
      <c r="J31" s="473"/>
      <c r="K31" s="473"/>
      <c r="L31" s="473"/>
      <c r="M31" s="473"/>
    </row>
    <row r="32" spans="2:13" x14ac:dyDescent="0.25">
      <c r="B32" s="473" t="s">
        <v>807</v>
      </c>
      <c r="C32" s="473"/>
      <c r="D32" s="473"/>
      <c r="E32" s="473"/>
      <c r="F32" s="473"/>
      <c r="G32" s="473"/>
      <c r="H32" s="473"/>
      <c r="I32" s="473"/>
      <c r="J32" s="473"/>
      <c r="K32" s="473"/>
      <c r="L32" s="473"/>
      <c r="M32" s="473"/>
    </row>
    <row r="33" spans="2:13" x14ac:dyDescent="0.25">
      <c r="B33" s="473" t="s">
        <v>808</v>
      </c>
      <c r="C33" s="473"/>
      <c r="D33" s="473"/>
      <c r="E33" s="473"/>
      <c r="F33" s="473"/>
      <c r="G33" s="473"/>
      <c r="H33" s="473"/>
      <c r="I33" s="473"/>
      <c r="J33" s="473"/>
      <c r="K33" s="473"/>
      <c r="L33" s="473"/>
      <c r="M33" s="473"/>
    </row>
    <row r="34" spans="2:13" x14ac:dyDescent="0.25">
      <c r="B34" s="473" t="s">
        <v>809</v>
      </c>
      <c r="C34" s="473"/>
      <c r="D34" s="473"/>
      <c r="E34" s="473"/>
      <c r="F34" s="473"/>
      <c r="G34" s="473"/>
      <c r="H34" s="473"/>
      <c r="I34" s="473"/>
      <c r="J34" s="473"/>
      <c r="K34" s="473"/>
      <c r="L34" s="473"/>
      <c r="M34" s="473"/>
    </row>
    <row r="35" spans="2:13" x14ac:dyDescent="0.25">
      <c r="B35" s="473" t="s">
        <v>989</v>
      </c>
      <c r="C35" s="473"/>
      <c r="D35" s="473"/>
      <c r="E35" s="473"/>
      <c r="F35" s="473"/>
      <c r="G35" s="473"/>
      <c r="H35" s="473"/>
      <c r="I35" s="473"/>
      <c r="J35" s="473"/>
      <c r="K35" s="473"/>
      <c r="L35" s="473"/>
      <c r="M35" s="473"/>
    </row>
    <row r="36" spans="2:13" x14ac:dyDescent="0.25">
      <c r="B36" s="473" t="s">
        <v>810</v>
      </c>
      <c r="C36" s="473"/>
      <c r="D36" s="473"/>
      <c r="E36" s="473"/>
      <c r="F36" s="473"/>
      <c r="G36" s="473"/>
      <c r="H36" s="473"/>
      <c r="I36" s="473"/>
      <c r="J36" s="473"/>
      <c r="K36" s="473"/>
      <c r="L36" s="473"/>
      <c r="M36" s="473"/>
    </row>
    <row r="38" spans="2:13" ht="15.75" x14ac:dyDescent="0.25">
      <c r="B38" s="469" t="s">
        <v>746</v>
      </c>
      <c r="C38" s="469"/>
      <c r="D38" s="469"/>
      <c r="E38" s="469"/>
      <c r="F38" s="469"/>
      <c r="G38" s="469"/>
      <c r="H38" s="469"/>
      <c r="I38" s="469"/>
      <c r="J38" s="469"/>
      <c r="K38" s="469"/>
      <c r="L38" s="469"/>
      <c r="M38" s="469"/>
    </row>
    <row r="39" spans="2:13" x14ac:dyDescent="0.25">
      <c r="B39" s="473" t="s">
        <v>779</v>
      </c>
      <c r="C39" s="473"/>
      <c r="D39" s="473"/>
      <c r="E39" s="473"/>
      <c r="F39" s="473"/>
      <c r="G39" s="473"/>
      <c r="H39" s="473"/>
      <c r="I39" s="473"/>
      <c r="J39" s="473"/>
      <c r="K39" s="473"/>
      <c r="L39" s="473"/>
      <c r="M39" s="473"/>
    </row>
    <row r="40" spans="2:13" x14ac:dyDescent="0.25">
      <c r="B40" s="473" t="s">
        <v>990</v>
      </c>
      <c r="C40" s="473"/>
      <c r="D40" s="473"/>
      <c r="E40" s="473"/>
      <c r="F40" s="473"/>
      <c r="G40" s="473"/>
      <c r="H40" s="473"/>
      <c r="I40" s="473"/>
      <c r="J40" s="473"/>
      <c r="K40" s="473"/>
      <c r="L40" s="473"/>
      <c r="M40" s="473"/>
    </row>
    <row r="41" spans="2:13" x14ac:dyDescent="0.25">
      <c r="B41" s="473" t="s">
        <v>991</v>
      </c>
      <c r="C41" s="473"/>
      <c r="D41" s="473"/>
      <c r="E41" s="473"/>
      <c r="F41" s="473"/>
      <c r="G41" s="473"/>
      <c r="H41" s="473"/>
      <c r="I41" s="473"/>
      <c r="J41" s="473"/>
      <c r="K41" s="473"/>
      <c r="L41" s="473"/>
      <c r="M41" s="473"/>
    </row>
    <row r="43" spans="2:13" ht="15.75" x14ac:dyDescent="0.25">
      <c r="B43" s="469" t="s">
        <v>747</v>
      </c>
      <c r="C43" s="469"/>
      <c r="D43" s="469"/>
      <c r="E43" s="469"/>
      <c r="F43" s="469"/>
      <c r="G43" s="469"/>
      <c r="H43" s="469"/>
      <c r="I43" s="469"/>
      <c r="J43" s="469"/>
      <c r="K43" s="469"/>
      <c r="L43" s="469"/>
      <c r="M43" s="469"/>
    </row>
    <row r="44" spans="2:13" x14ac:dyDescent="0.25">
      <c r="B44" s="473" t="s">
        <v>780</v>
      </c>
      <c r="C44" s="473"/>
      <c r="D44" s="473"/>
      <c r="E44" s="473"/>
      <c r="F44" s="473"/>
      <c r="G44" s="473"/>
      <c r="H44" s="473"/>
      <c r="I44" s="473"/>
      <c r="J44" s="473"/>
      <c r="K44" s="473"/>
      <c r="L44" s="473"/>
      <c r="M44" s="473"/>
    </row>
    <row r="45" spans="2:13" x14ac:dyDescent="0.25">
      <c r="B45" s="473" t="s">
        <v>992</v>
      </c>
      <c r="C45" s="473"/>
      <c r="D45" s="473"/>
      <c r="E45" s="473"/>
      <c r="F45" s="473"/>
      <c r="G45" s="473"/>
      <c r="H45" s="473"/>
      <c r="I45" s="473"/>
      <c r="J45" s="473"/>
      <c r="K45" s="473"/>
      <c r="L45" s="473"/>
      <c r="M45" s="473"/>
    </row>
    <row r="46" spans="2:13" x14ac:dyDescent="0.25">
      <c r="B46" s="473" t="s">
        <v>993</v>
      </c>
      <c r="C46" s="473"/>
      <c r="D46" s="473"/>
      <c r="E46" s="473"/>
      <c r="F46" s="473"/>
      <c r="G46" s="473"/>
      <c r="H46" s="473"/>
      <c r="I46" s="473"/>
      <c r="J46" s="473"/>
      <c r="K46" s="473"/>
      <c r="L46" s="473"/>
      <c r="M46" s="473"/>
    </row>
    <row r="47" spans="2:13" x14ac:dyDescent="0.25">
      <c r="B47" s="473" t="s">
        <v>797</v>
      </c>
      <c r="C47" s="473"/>
      <c r="D47" s="473"/>
      <c r="E47" s="473"/>
      <c r="F47" s="473"/>
      <c r="G47" s="473"/>
      <c r="H47" s="473"/>
      <c r="I47" s="473"/>
      <c r="J47" s="473"/>
      <c r="K47" s="473"/>
      <c r="L47" s="473"/>
      <c r="M47" s="473"/>
    </row>
    <row r="48" spans="2:13" x14ac:dyDescent="0.25">
      <c r="B48" s="473" t="s">
        <v>798</v>
      </c>
      <c r="C48" s="473"/>
      <c r="D48" s="473"/>
      <c r="E48" s="473"/>
      <c r="F48" s="473"/>
      <c r="G48" s="473"/>
      <c r="H48" s="473"/>
      <c r="I48" s="473"/>
      <c r="J48" s="473"/>
      <c r="K48" s="473"/>
      <c r="L48" s="473"/>
      <c r="M48" s="473"/>
    </row>
    <row r="49" spans="2:13" x14ac:dyDescent="0.25">
      <c r="B49" s="473" t="s">
        <v>799</v>
      </c>
      <c r="C49" s="473"/>
      <c r="D49" s="473"/>
      <c r="E49" s="473"/>
      <c r="F49" s="473"/>
      <c r="G49" s="473"/>
      <c r="H49" s="473"/>
      <c r="I49" s="473"/>
      <c r="J49" s="473"/>
      <c r="K49" s="473"/>
      <c r="L49" s="473"/>
      <c r="M49" s="473"/>
    </row>
    <row r="50" spans="2:13" x14ac:dyDescent="0.25">
      <c r="B50" s="473" t="s">
        <v>800</v>
      </c>
      <c r="C50" s="473"/>
      <c r="D50" s="473"/>
      <c r="E50" s="473"/>
      <c r="F50" s="473"/>
      <c r="G50" s="473"/>
      <c r="H50" s="473"/>
      <c r="I50" s="473"/>
      <c r="J50" s="473"/>
      <c r="K50" s="473"/>
      <c r="L50" s="473"/>
      <c r="M50" s="473"/>
    </row>
    <row r="51" spans="2:13" x14ac:dyDescent="0.25">
      <c r="B51" s="473" t="s">
        <v>801</v>
      </c>
      <c r="C51" s="473"/>
      <c r="D51" s="473"/>
      <c r="E51" s="473"/>
      <c r="F51" s="473"/>
      <c r="G51" s="473"/>
      <c r="H51" s="473"/>
      <c r="I51" s="473"/>
      <c r="J51" s="473"/>
      <c r="K51" s="473"/>
      <c r="L51" s="473"/>
      <c r="M51" s="473"/>
    </row>
    <row r="52" spans="2:13" x14ac:dyDescent="0.25">
      <c r="B52" s="473" t="s">
        <v>802</v>
      </c>
      <c r="C52" s="473"/>
      <c r="D52" s="473"/>
      <c r="E52" s="473"/>
      <c r="F52" s="473"/>
      <c r="G52" s="473"/>
      <c r="H52" s="473"/>
      <c r="I52" s="473"/>
      <c r="J52" s="473"/>
      <c r="K52" s="473"/>
      <c r="L52" s="473"/>
      <c r="M52" s="473"/>
    </row>
    <row r="53" spans="2:13" x14ac:dyDescent="0.25">
      <c r="B53" s="473" t="s">
        <v>803</v>
      </c>
      <c r="C53" s="473"/>
      <c r="D53" s="473"/>
      <c r="E53" s="473"/>
      <c r="F53" s="473"/>
      <c r="G53" s="473"/>
      <c r="H53" s="473"/>
      <c r="I53" s="473"/>
      <c r="J53" s="473"/>
      <c r="K53" s="473"/>
      <c r="L53" s="473"/>
      <c r="M53" s="473"/>
    </row>
    <row r="54" spans="2:13" x14ac:dyDescent="0.25">
      <c r="B54" s="473" t="s">
        <v>804</v>
      </c>
      <c r="C54" s="473"/>
      <c r="D54" s="473"/>
      <c r="E54" s="473"/>
      <c r="F54" s="473"/>
      <c r="G54" s="473"/>
      <c r="H54" s="473"/>
      <c r="I54" s="473"/>
      <c r="J54" s="473"/>
      <c r="K54" s="473"/>
      <c r="L54" s="473"/>
      <c r="M54" s="473"/>
    </row>
    <row r="55" spans="2:13" x14ac:dyDescent="0.25">
      <c r="B55" s="473" t="s">
        <v>805</v>
      </c>
      <c r="C55" s="473"/>
      <c r="D55" s="473"/>
      <c r="E55" s="473"/>
      <c r="F55" s="473"/>
      <c r="G55" s="473"/>
      <c r="H55" s="473"/>
      <c r="I55" s="473"/>
      <c r="J55" s="473"/>
      <c r="K55" s="473"/>
      <c r="L55" s="473"/>
      <c r="M55" s="473"/>
    </row>
    <row r="56" spans="2:13" x14ac:dyDescent="0.25">
      <c r="B56" s="473" t="s">
        <v>806</v>
      </c>
      <c r="C56" s="473"/>
      <c r="D56" s="473"/>
      <c r="E56" s="473"/>
      <c r="F56" s="473"/>
      <c r="G56" s="473"/>
      <c r="H56" s="473"/>
      <c r="I56" s="473"/>
      <c r="J56" s="473"/>
      <c r="K56" s="473"/>
      <c r="L56" s="473"/>
      <c r="M56" s="473"/>
    </row>
    <row r="57" spans="2:13" x14ac:dyDescent="0.25">
      <c r="B57" s="473" t="s">
        <v>988</v>
      </c>
      <c r="C57" s="473"/>
      <c r="D57" s="473"/>
      <c r="E57" s="473"/>
      <c r="F57" s="473"/>
      <c r="G57" s="473"/>
      <c r="H57" s="473"/>
      <c r="I57" s="473"/>
      <c r="J57" s="473"/>
      <c r="K57" s="473"/>
      <c r="L57" s="473"/>
      <c r="M57" s="473"/>
    </row>
    <row r="58" spans="2:13" x14ac:dyDescent="0.25">
      <c r="B58" s="473" t="s">
        <v>807</v>
      </c>
      <c r="C58" s="473"/>
      <c r="D58" s="473"/>
      <c r="E58" s="473"/>
      <c r="F58" s="473"/>
      <c r="G58" s="473"/>
      <c r="H58" s="473"/>
      <c r="I58" s="473"/>
      <c r="J58" s="473"/>
      <c r="K58" s="473"/>
      <c r="L58" s="473"/>
      <c r="M58" s="473"/>
    </row>
    <row r="59" spans="2:13" x14ac:dyDescent="0.25">
      <c r="B59" s="473" t="s">
        <v>808</v>
      </c>
      <c r="C59" s="473"/>
      <c r="D59" s="473"/>
      <c r="E59" s="473"/>
      <c r="F59" s="473"/>
      <c r="G59" s="473"/>
      <c r="H59" s="473"/>
      <c r="I59" s="473"/>
      <c r="J59" s="473"/>
      <c r="K59" s="473"/>
      <c r="L59" s="473"/>
      <c r="M59" s="473"/>
    </row>
    <row r="60" spans="2:13" x14ac:dyDescent="0.25">
      <c r="B60" s="473" t="s">
        <v>809</v>
      </c>
      <c r="C60" s="473"/>
      <c r="D60" s="473"/>
      <c r="E60" s="473"/>
      <c r="F60" s="473"/>
      <c r="G60" s="473"/>
      <c r="H60" s="473"/>
      <c r="I60" s="473"/>
      <c r="J60" s="473"/>
      <c r="K60" s="473"/>
      <c r="L60" s="473"/>
      <c r="M60" s="473"/>
    </row>
    <row r="61" spans="2:13" x14ac:dyDescent="0.25">
      <c r="B61" s="473" t="s">
        <v>989</v>
      </c>
      <c r="C61" s="473"/>
      <c r="D61" s="473"/>
      <c r="E61" s="473"/>
      <c r="F61" s="473"/>
      <c r="G61" s="473"/>
      <c r="H61" s="473"/>
      <c r="I61" s="473"/>
      <c r="J61" s="473"/>
      <c r="K61" s="473"/>
      <c r="L61" s="473"/>
      <c r="M61" s="473"/>
    </row>
    <row r="62" spans="2:13" x14ac:dyDescent="0.25">
      <c r="B62" s="473" t="s">
        <v>810</v>
      </c>
      <c r="C62" s="473"/>
      <c r="D62" s="473"/>
      <c r="E62" s="473"/>
      <c r="F62" s="473"/>
      <c r="G62" s="473"/>
      <c r="H62" s="473"/>
      <c r="I62" s="473"/>
      <c r="J62" s="473"/>
      <c r="K62" s="473"/>
      <c r="L62" s="473"/>
      <c r="M62" s="473"/>
    </row>
    <row r="64" spans="2:13" ht="15.75" x14ac:dyDescent="0.25">
      <c r="B64" s="469" t="s">
        <v>748</v>
      </c>
      <c r="C64" s="469"/>
      <c r="D64" s="469"/>
      <c r="E64" s="469"/>
      <c r="F64" s="469"/>
      <c r="G64" s="469"/>
      <c r="H64" s="469"/>
      <c r="I64" s="469"/>
      <c r="J64" s="469"/>
      <c r="K64" s="469"/>
      <c r="L64" s="469"/>
      <c r="M64" s="469"/>
    </row>
    <row r="65" spans="2:13" ht="15" customHeight="1" x14ac:dyDescent="0.25">
      <c r="B65" s="473" t="s">
        <v>781</v>
      </c>
      <c r="C65" s="473"/>
      <c r="D65" s="473"/>
      <c r="E65" s="473"/>
      <c r="F65" s="473"/>
      <c r="G65" s="473"/>
      <c r="H65" s="473"/>
      <c r="I65" s="473"/>
      <c r="J65" s="473"/>
      <c r="K65" s="473"/>
      <c r="L65" s="473"/>
      <c r="M65" s="473"/>
    </row>
    <row r="66" spans="2:13" x14ac:dyDescent="0.25">
      <c r="B66" s="473" t="s">
        <v>994</v>
      </c>
      <c r="C66" s="473"/>
      <c r="D66" s="473"/>
      <c r="E66" s="473"/>
      <c r="F66" s="473"/>
      <c r="G66" s="473"/>
      <c r="H66" s="473"/>
      <c r="I66" s="473"/>
      <c r="J66" s="473"/>
      <c r="K66" s="473"/>
      <c r="L66" s="473"/>
      <c r="M66" s="473"/>
    </row>
    <row r="67" spans="2:13" x14ac:dyDescent="0.25">
      <c r="B67" s="473" t="s">
        <v>995</v>
      </c>
      <c r="C67" s="473"/>
      <c r="D67" s="473"/>
      <c r="E67" s="473"/>
      <c r="F67" s="473"/>
      <c r="G67" s="473"/>
      <c r="H67" s="473"/>
      <c r="I67" s="473"/>
      <c r="J67" s="473"/>
      <c r="K67" s="473"/>
      <c r="L67" s="473"/>
      <c r="M67" s="473"/>
    </row>
    <row r="69" spans="2:13" ht="15.75" x14ac:dyDescent="0.25">
      <c r="B69" s="469" t="s">
        <v>749</v>
      </c>
      <c r="C69" s="469"/>
      <c r="D69" s="469"/>
      <c r="E69" s="469"/>
      <c r="F69" s="469"/>
      <c r="G69" s="469"/>
      <c r="H69" s="469"/>
      <c r="I69" s="469"/>
      <c r="J69" s="469"/>
      <c r="K69" s="469"/>
      <c r="L69" s="469"/>
      <c r="M69" s="469"/>
    </row>
    <row r="70" spans="2:13" x14ac:dyDescent="0.25">
      <c r="B70" s="473" t="s">
        <v>873</v>
      </c>
      <c r="C70" s="473"/>
      <c r="D70" s="473"/>
      <c r="E70" s="473"/>
      <c r="F70" s="473"/>
      <c r="G70" s="473"/>
      <c r="H70" s="473"/>
      <c r="I70" s="473"/>
      <c r="J70" s="473"/>
      <c r="K70" s="473"/>
      <c r="L70" s="473"/>
      <c r="M70" s="473"/>
    </row>
  </sheetData>
  <mergeCells count="52">
    <mergeCell ref="B49:M49"/>
    <mergeCell ref="B50:M50"/>
    <mergeCell ref="B51:M51"/>
    <mergeCell ref="B57:M57"/>
    <mergeCell ref="B58:M58"/>
    <mergeCell ref="B52:M52"/>
    <mergeCell ref="B53:M53"/>
    <mergeCell ref="B54:M54"/>
    <mergeCell ref="B55:M55"/>
    <mergeCell ref="B56:M56"/>
    <mergeCell ref="B44:M44"/>
    <mergeCell ref="B45:M45"/>
    <mergeCell ref="B46:M46"/>
    <mergeCell ref="B47:M47"/>
    <mergeCell ref="B48:M48"/>
    <mergeCell ref="B14:M14"/>
    <mergeCell ref="B65:M65"/>
    <mergeCell ref="B36:M36"/>
    <mergeCell ref="B40:M40"/>
    <mergeCell ref="B60:M60"/>
    <mergeCell ref="B18:M18"/>
    <mergeCell ref="B41:M41"/>
    <mergeCell ref="B61:M61"/>
    <mergeCell ref="B62:M62"/>
    <mergeCell ref="B19:M19"/>
    <mergeCell ref="B20:M20"/>
    <mergeCell ref="B21:M21"/>
    <mergeCell ref="B22:M22"/>
    <mergeCell ref="B23:M23"/>
    <mergeCell ref="B24:M24"/>
    <mergeCell ref="B25:M25"/>
    <mergeCell ref="B1:M5"/>
    <mergeCell ref="B9:M9"/>
    <mergeCell ref="B10:M10"/>
    <mergeCell ref="B11:M11"/>
    <mergeCell ref="B13:M13"/>
    <mergeCell ref="B67:M67"/>
    <mergeCell ref="B70:M70"/>
    <mergeCell ref="B15:M15"/>
    <mergeCell ref="B35:M35"/>
    <mergeCell ref="B39:M39"/>
    <mergeCell ref="B59:M59"/>
    <mergeCell ref="B66:M66"/>
    <mergeCell ref="B26:M26"/>
    <mergeCell ref="B27:M27"/>
    <mergeCell ref="B28:M28"/>
    <mergeCell ref="B29:M29"/>
    <mergeCell ref="B30:M30"/>
    <mergeCell ref="B31:M31"/>
    <mergeCell ref="B32:M32"/>
    <mergeCell ref="B33:M33"/>
    <mergeCell ref="B34:M34"/>
  </mergeCells>
  <hyperlinks>
    <hyperlink ref="B12:M12" location="'2.1'!A1" display="1. Solicitudes del Pilar No Contributivo a nivel nacional" xr:uid="{A22F7BBE-2462-44AF-907A-CDF56D6AF0EE}"/>
    <hyperlink ref="B17:M17" location="'2.2'!A1" display="2. Solicitudes del Pilar No Contributivo a nivel regional y comunal" xr:uid="{09F60DE8-1C61-452B-915F-8094F8F02894}"/>
    <hyperlink ref="B38:M38" location="'2.3'!A1" display="3. Solicitudes concedidas del Pilar No Contributivo a nivel nacional" xr:uid="{C12DB1C1-2A52-43D4-BC12-82377CE07118}"/>
    <hyperlink ref="B43:M43" location="'2.4'!A1" display="4. Solicitudes concedidas del Pilar No Contributivo a nivel regional y comunal" xr:uid="{AB43530B-A774-451A-AF93-56FE5BDB5DBB}"/>
    <hyperlink ref="B64:M64" location="'2.5'!A1" display="5. Solicitudes Rechazadas del Pilar No Contributivo" xr:uid="{EC2DF514-923B-46A5-AE7E-4CF938A068A0}"/>
    <hyperlink ref="B69:M69" location="'2.6'!A1" display="6. Tasas de concesión de solicitudes" xr:uid="{E3BFB2A1-6E0C-4C02-9900-9CD5D0A8B648}"/>
    <hyperlink ref="B13:M13" location="'2.1'!B4" display="i. Resumen trimestral de número y estado de solicitudes, según tipo de beneficio y sexo" xr:uid="{F7FE2D4D-3C90-445A-9A28-38E422358F4C}"/>
    <hyperlink ref="B14:M14" location="'2.1'!B30" display="ii. Resumen anual de número y estado de solicitudes, según tipo de beneficio y sexo" xr:uid="{EC3C0A0E-C541-4612-AEB6-A43C20BD1723}"/>
    <hyperlink ref="B15:M15" location="'2.1'!B56" display="iii. Serie resumen de solicitudes de beneficios, por tipo de beneficio y sexo" xr:uid="{240B1CCD-E2B7-4A31-8286-015CD4B44692}"/>
    <hyperlink ref="B18:M18" location="'2.2'!B4" display="i. Resumen trimestral de solicitudes por región, según tipo de beneficio y sexo" xr:uid="{B59E9BF9-06D0-4FBC-963A-60C3D0AE1231}"/>
    <hyperlink ref="B19:M19" location="'2.2'!B29" display="ii. Resumen anual de solicitudes por región, según tipo de beneficio y sexo" xr:uid="{DFBC6E18-7760-4EEA-86AD-075655DE036D}"/>
    <hyperlink ref="B20:M20" location="'2.2'!B54" display="iii. Número de solicitudes trimestrales por comuna, según tipo de beneficio y sexo" xr:uid="{047B448D-5E92-4118-A012-BFE8E7542D82}"/>
    <hyperlink ref="B21:M21" location="'2.2'!B57" display="   Región de Arica y Parinacota" xr:uid="{FB10E462-9FC5-4E3E-BD61-39C20C18A62D}"/>
    <hyperlink ref="B22:M22" location="'2.2'!B69" display="   Región de Tarapacá" xr:uid="{596498FF-4661-4194-8281-036BEC031CC8}"/>
    <hyperlink ref="B23:M23" location="'2.2'!B84" display="   Región de Antofagasta" xr:uid="{26630F16-C783-4C95-847F-F5A2A1522FBD}"/>
    <hyperlink ref="B24:M24" location="'2.2'!B101" display="   Región de Atacama" xr:uid="{58DC7963-F4C8-4382-8771-31F9ED46BF89}"/>
    <hyperlink ref="B25:M25" location="'2.2'!B118" display="   Región de Coquimbo" xr:uid="{8469EECF-1C73-4A33-9D09-3BD9ED54312C}"/>
    <hyperlink ref="B26:M26" location="'2.2'!B141" display="   Región de Valparaíso" xr:uid="{7E1701FE-44B9-4497-A728-77E3A11AC8F5}"/>
    <hyperlink ref="B27:M27" location="'2.2'!B187" display="   Región Metropolitana de Santiago" xr:uid="{2605206A-F4CB-48AA-82F2-A8874C5286E8}"/>
    <hyperlink ref="B28:M28" location="'2.2'!B247" display="   Región del Libertador General Bernardo O’Higgins" xr:uid="{A4536ABA-74D0-483E-BE8E-81B95995C39C}"/>
    <hyperlink ref="B29:M29" location="'2.2'!B288" display="   Región del Maule" xr:uid="{381075BF-3128-454B-8297-E85BCA9BCFDB}"/>
    <hyperlink ref="B30:M30" location="'2.2'!B327" display="   Región del Ñuble" xr:uid="{2A818253-9DE9-4711-983C-DB1FB7FB7B84}"/>
    <hyperlink ref="B31:M31" location="'2.2'!B357" display="   Región del Bio-bío" xr:uid="{FE966351-16E4-4B5F-8DDA-DE2A209B1600}"/>
    <hyperlink ref="B32:M32" location="'2.2'!B398" display="   Región de La Araucanía" xr:uid="{229D56B7-7D89-4838-9AA9-509D92B9D4ED}"/>
    <hyperlink ref="B33:M33" location="'2.2'!B439" display="   Región de Los Ríos" xr:uid="{1FA47435-9269-4314-8ECD-FAB2DE9380BB}"/>
    <hyperlink ref="B34:M34" location="'2.2'!B460" display="   Región de Los Lagos" xr:uid="{6C3DBE9B-8F11-4DE5-A994-BBAF091ACF61}"/>
    <hyperlink ref="B35:M35" location="'2.2'!B498" display="   Región de Aysén del General Carlos Ibáñez del Campo" xr:uid="{CA46600C-403C-4FDF-9725-7F381F0F1204}"/>
    <hyperlink ref="B36:M36" location="'2.2'!B515" display="   Región de Magallanes y Antártica Chilena" xr:uid="{8F557F47-CC18-4ECB-A7EB-E37A10F72557}"/>
    <hyperlink ref="B39:M39" location="'2.3'!B4" display="i. Resumen trimestral de concesiones de beneficios del Pilar No Contributivo" xr:uid="{8309C8A8-61E4-4267-9D42-4B02BAE0EC3A}"/>
    <hyperlink ref="B40:M40" location="'2.3'!B17" display="ii. Resumen anual de concesiones de beneficios del Pilar no Contributivo" xr:uid="{A3B3FC82-AF46-4F25-99A6-865369D5A9E5}"/>
    <hyperlink ref="B41:M41" location="'2.3'!B30" display="iii. Serie resumen de solicitudes concedidas de beneficios, por tipo de beneficio y sexo" xr:uid="{466EBD32-80D2-4006-8C48-4D4319278AC8}"/>
    <hyperlink ref="B44:M44" location="'2.4'!B4" display="i. Resumen trimestral de solicitudes concedidas por región, según tipo de beneficio y sexo" xr:uid="{A2B30140-50BE-492E-B3E6-2EE593A4F085}"/>
    <hyperlink ref="B45:M45" location="'2.4'!B29" display="ii. Resumen anual de solicitudes concedidas por región, según tipo de beneficio y sexo" xr:uid="{B6A178B3-CD07-422B-B35E-0333A5437F6F}"/>
    <hyperlink ref="B46:M46" location="'2.4'!B54" display="iii. Número de solicitudes concedidas trimestrales por comuna, según tipo de beneficio y sexo" xr:uid="{0A01B3D1-5F15-4DF6-978A-E26C937ABBF1}"/>
    <hyperlink ref="B47:M47" location="'2.4'!B57" display="   Región de Arica y Parinacota" xr:uid="{04252BD2-709F-4E55-86F4-E312DA0A22BD}"/>
    <hyperlink ref="B48:M48" location="'2.4'!B67" display="   Región de Tarapacá" xr:uid="{097A4BCA-FCE2-4A95-B3F5-8E46DDFFEA04}"/>
    <hyperlink ref="B49:M49" location="'2.4'!B82" display="   Región de Antofagasta" xr:uid="{BA1EFEEC-8D68-4B74-BBED-89919A5D8F66}"/>
    <hyperlink ref="B50:M50" location="'2.4'!B98" display="   Región de Atacama" xr:uid="{55EF9A08-BE3A-453C-AA0B-69A9432C86AB}"/>
    <hyperlink ref="B51:M51" location="'2.4'!B115" display="   Región de Coquimbo" xr:uid="{8497F42F-38FF-4E66-B919-437FD1393C32}"/>
    <hyperlink ref="B52:M52" location="'2.4'!B138" display="   Región de Valparaíso" xr:uid="{BB5A4D7C-72DE-421A-B9E7-32752607E9C1}"/>
    <hyperlink ref="B53:M53" location="'2.4'!B184" display="   Región Metropolitana de Santiago" xr:uid="{0130490F-3DA0-441E-ACBF-C72E75C14748}"/>
    <hyperlink ref="B54:M54" location="'2.4'!B245" display="   Región del Libertador General Bernardo O’Higgins" xr:uid="{CE747FE4-F40F-4693-8D6D-F9ECDD0ADF02}"/>
    <hyperlink ref="B55:M55" location="'2.4'!B286" display="   Región del Maule" xr:uid="{A26AEE63-69B2-4AA8-8416-5C0268A669BC}"/>
    <hyperlink ref="B56:M56" location="'2.4'!B325" display="   Región del Ñuble" xr:uid="{9A62A197-E0A0-40CF-BAE5-1353061AF9E6}"/>
    <hyperlink ref="B57:M57" location="'2.4'!B355" display="   Región del Bio-bío" xr:uid="{CF36C54D-3B6D-4B59-9A46-8547CB3F3108}"/>
    <hyperlink ref="B58:M58" location="'2.4'!B396" display="   Región de La Araucanía" xr:uid="{3B3661E9-3183-47CC-8475-CF2927B35E0E}"/>
    <hyperlink ref="B59:M59" location="'2.4'!B437" display="   Región de Los Ríos" xr:uid="{261A7A0E-6772-4765-91A7-160F85FC5FA2}"/>
    <hyperlink ref="B60:M60" location="'2.4'!B458" display="   Región de Los Lagos" xr:uid="{FC6B8DD8-ED31-41D9-AB55-2A7018F270B5}"/>
    <hyperlink ref="B61:M61" location="'2.4'!B496" display="   Región de Aysén del General Carlos Ibáñez del Campo" xr:uid="{A052FED1-CC2F-4DE8-912B-862AACB5443E}"/>
    <hyperlink ref="B62:M62" location="'2.4'!B513" display="   Región de Magallanes y Antártica Chilena" xr:uid="{C73885D7-3D21-489A-8F03-41E2409CF465}"/>
    <hyperlink ref="B65:M65" location="'2.5'!B4" display="i. Resumen trimestral de solicitudes de beneficios rechazadas" xr:uid="{9E9D84DE-AF48-4E9A-A7E1-C51B42662315}"/>
    <hyperlink ref="B66:M66" location="'2.5'!B29" display="ii. Resumen anual de solicitudes de beneficios rechazadas" xr:uid="{2D47CE0C-5D70-47DC-B569-717F50836481}"/>
    <hyperlink ref="B67:M67" location="'2.5'!B58" display="iii. Serie resumen de solicitudes de beneficios rechazadas, por tipo de beneficio y sexo" xr:uid="{2585CCCA-02D2-4A04-B538-7F092EDEA792}"/>
    <hyperlink ref="B70:M70" location="'2.6'!B4" display="i. Serie resumen de tasas de concesión de solicitudes por tipo de beneficio y sexo" xr:uid="{F6BFE548-59C8-4389-8EE8-F39280ACEA38}"/>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9F9F-ED66-4AFE-B3C6-A2CF9AE6D3BB}">
  <sheetPr>
    <tabColor rgb="FF00B0F0"/>
  </sheetPr>
  <dimension ref="B2:AD308"/>
  <sheetViews>
    <sheetView showGridLines="0" workbookViewId="0"/>
  </sheetViews>
  <sheetFormatPr baseColWidth="10" defaultColWidth="11.42578125" defaultRowHeight="15" outlineLevelRow="1" x14ac:dyDescent="0.25"/>
  <cols>
    <col min="1" max="1" width="5.5703125" style="7" customWidth="1"/>
    <col min="2" max="2" width="23.85546875" style="7" customWidth="1"/>
    <col min="3" max="3" width="16.85546875" style="7" customWidth="1"/>
    <col min="4" max="4" width="14.7109375" style="7" customWidth="1"/>
    <col min="5" max="5" width="14.5703125" style="7" customWidth="1"/>
    <col min="6" max="6" width="14.42578125" style="7" customWidth="1"/>
    <col min="7" max="7" width="12.28515625" style="7" customWidth="1"/>
    <col min="8" max="8" width="13.42578125" style="7" customWidth="1"/>
    <col min="9" max="9" width="13.5703125" style="7" customWidth="1"/>
    <col min="10" max="10" width="12.85546875" style="7" customWidth="1"/>
    <col min="11" max="11" width="11.7109375" style="7" customWidth="1"/>
    <col min="12" max="12" width="12.140625" style="7" customWidth="1"/>
    <col min="13" max="13" width="13" style="7" customWidth="1"/>
    <col min="14" max="14" width="11.42578125" style="7" customWidth="1"/>
    <col min="15" max="15" width="11.7109375" style="7" customWidth="1"/>
    <col min="16" max="16" width="12.5703125" style="7" customWidth="1"/>
    <col min="17" max="17" width="9.7109375" style="7" bestFit="1" customWidth="1"/>
    <col min="18" max="18" width="8.7109375" style="7" bestFit="1" customWidth="1"/>
    <col min="19" max="19" width="9.7109375" style="7" bestFit="1" customWidth="1"/>
    <col min="20" max="20" width="8.7109375" style="7" bestFit="1" customWidth="1"/>
    <col min="21" max="21" width="11.7109375" style="7" customWidth="1"/>
    <col min="22" max="22" width="12.7109375" style="7" customWidth="1"/>
    <col min="23" max="23" width="9.7109375" style="7" bestFit="1" customWidth="1"/>
    <col min="24" max="24" width="10.5703125" style="7" customWidth="1"/>
    <col min="25" max="25" width="10.85546875" style="7" customWidth="1"/>
    <col min="26" max="26" width="10.5703125" style="7" customWidth="1"/>
    <col min="27" max="27" width="8.5703125" style="7" bestFit="1" customWidth="1"/>
    <col min="28" max="28" width="7.42578125" style="7" bestFit="1" customWidth="1"/>
    <col min="29" max="29" width="9.5703125" style="7" bestFit="1" customWidth="1"/>
    <col min="30" max="30" width="2.28515625" style="7" customWidth="1"/>
    <col min="31" max="31" width="11.140625" style="7" bestFit="1" customWidth="1"/>
    <col min="32" max="32" width="9.5703125" style="7" bestFit="1" customWidth="1"/>
    <col min="33" max="33" width="5.7109375" style="7" bestFit="1" customWidth="1"/>
    <col min="34" max="34" width="2.5703125" style="7" customWidth="1"/>
    <col min="35" max="36" width="9.5703125" style="7" bestFit="1" customWidth="1"/>
    <col min="37" max="37" width="5.7109375" style="7" bestFit="1" customWidth="1"/>
    <col min="38" max="16384" width="11.42578125" style="7"/>
  </cols>
  <sheetData>
    <row r="2" spans="2:20" ht="23.25" x14ac:dyDescent="0.25">
      <c r="B2" s="1" t="s">
        <v>697</v>
      </c>
    </row>
    <row r="4" spans="2:20" ht="18.75" x14ac:dyDescent="0.3">
      <c r="B4" s="2" t="s">
        <v>768</v>
      </c>
      <c r="C4" s="8"/>
      <c r="D4" s="8"/>
      <c r="E4" s="8"/>
      <c r="F4" s="8"/>
      <c r="G4" s="8"/>
      <c r="H4" s="8"/>
    </row>
    <row r="5" spans="2:20" x14ac:dyDescent="0.25">
      <c r="B5" s="3" t="s">
        <v>921</v>
      </c>
    </row>
    <row r="6" spans="2:20" x14ac:dyDescent="0.25">
      <c r="B6" s="15"/>
    </row>
    <row r="7" spans="2:20" x14ac:dyDescent="0.25">
      <c r="B7" s="546" t="s">
        <v>477</v>
      </c>
      <c r="C7" s="503" t="s">
        <v>589</v>
      </c>
      <c r="D7" s="545" t="s">
        <v>859</v>
      </c>
      <c r="E7" s="545"/>
      <c r="F7" s="545"/>
      <c r="G7" s="545"/>
      <c r="H7" s="545"/>
      <c r="I7" s="545"/>
      <c r="J7" s="545"/>
      <c r="K7" s="545"/>
      <c r="L7" s="545"/>
      <c r="M7" s="545"/>
      <c r="N7" s="545"/>
      <c r="O7" s="545"/>
      <c r="P7" s="13"/>
    </row>
    <row r="8" spans="2:20" x14ac:dyDescent="0.25">
      <c r="B8" s="547"/>
      <c r="C8" s="503"/>
      <c r="D8" s="549" t="s">
        <v>14</v>
      </c>
      <c r="E8" s="549"/>
      <c r="F8" s="549" t="s">
        <v>15</v>
      </c>
      <c r="G8" s="549"/>
      <c r="H8" s="549" t="s">
        <v>727</v>
      </c>
      <c r="I8" s="549"/>
      <c r="J8" s="549" t="s">
        <v>16</v>
      </c>
      <c r="K8" s="549"/>
      <c r="L8" s="549" t="s">
        <v>900</v>
      </c>
      <c r="M8" s="549"/>
      <c r="N8" s="550" t="s">
        <v>486</v>
      </c>
      <c r="O8" s="550"/>
      <c r="P8" s="13"/>
      <c r="Q8" s="13"/>
      <c r="R8" s="13"/>
      <c r="S8" s="13"/>
      <c r="T8" s="13"/>
    </row>
    <row r="9" spans="2:20" x14ac:dyDescent="0.25">
      <c r="B9" s="548"/>
      <c r="C9" s="503"/>
      <c r="D9" s="261" t="s">
        <v>1</v>
      </c>
      <c r="E9" s="261" t="s">
        <v>7</v>
      </c>
      <c r="F9" s="261" t="s">
        <v>1</v>
      </c>
      <c r="G9" s="261" t="s">
        <v>7</v>
      </c>
      <c r="H9" s="261" t="s">
        <v>1</v>
      </c>
      <c r="I9" s="261" t="s">
        <v>7</v>
      </c>
      <c r="J9" s="261" t="s">
        <v>1</v>
      </c>
      <c r="K9" s="261" t="s">
        <v>7</v>
      </c>
      <c r="L9" s="261" t="s">
        <v>1</v>
      </c>
      <c r="M9" s="261" t="s">
        <v>7</v>
      </c>
      <c r="N9" s="271" t="s">
        <v>1</v>
      </c>
      <c r="O9" s="271" t="s">
        <v>7</v>
      </c>
      <c r="P9" s="13"/>
      <c r="Q9" s="13"/>
      <c r="R9" s="13"/>
      <c r="S9" s="13"/>
      <c r="T9" s="13"/>
    </row>
    <row r="10" spans="2:20" x14ac:dyDescent="0.25">
      <c r="B10" s="496" t="s">
        <v>849</v>
      </c>
      <c r="C10" s="293" t="s">
        <v>73</v>
      </c>
      <c r="D10" s="281">
        <v>9696</v>
      </c>
      <c r="E10" s="296">
        <v>0.58325312800769968</v>
      </c>
      <c r="F10" s="281">
        <v>657</v>
      </c>
      <c r="G10" s="296">
        <v>3.9521174205967277E-2</v>
      </c>
      <c r="H10" s="281">
        <v>6202</v>
      </c>
      <c r="I10" s="296">
        <v>0.37307507218479308</v>
      </c>
      <c r="J10" s="281">
        <v>25</v>
      </c>
      <c r="K10" s="296">
        <v>1.503849855630414E-3</v>
      </c>
      <c r="L10" s="281">
        <v>44</v>
      </c>
      <c r="M10" s="296">
        <v>2.6467757459095278E-3</v>
      </c>
      <c r="N10" s="282">
        <v>16624</v>
      </c>
      <c r="O10" s="297">
        <v>1</v>
      </c>
      <c r="P10" s="13"/>
      <c r="Q10" s="13"/>
      <c r="R10" s="13"/>
      <c r="S10" s="13"/>
      <c r="T10" s="13"/>
    </row>
    <row r="11" spans="2:20" x14ac:dyDescent="0.25">
      <c r="B11" s="497"/>
      <c r="C11" s="293" t="s">
        <v>74</v>
      </c>
      <c r="D11" s="281">
        <v>9932</v>
      </c>
      <c r="E11" s="296">
        <v>0.59576510107372083</v>
      </c>
      <c r="F11" s="281">
        <v>701</v>
      </c>
      <c r="G11" s="296">
        <v>4.2049067242516953E-2</v>
      </c>
      <c r="H11" s="281">
        <v>6030</v>
      </c>
      <c r="I11" s="296">
        <v>0.36170595645132259</v>
      </c>
      <c r="J11" s="281">
        <v>7</v>
      </c>
      <c r="K11" s="296">
        <v>4.1989082838461998E-4</v>
      </c>
      <c r="L11" s="281">
        <v>1</v>
      </c>
      <c r="M11" s="296">
        <v>5.9984404054945711E-5</v>
      </c>
      <c r="N11" s="282">
        <v>16671</v>
      </c>
      <c r="O11" s="297">
        <v>1</v>
      </c>
      <c r="P11" s="13"/>
      <c r="Q11" s="13"/>
      <c r="R11" s="13"/>
      <c r="S11" s="13"/>
      <c r="T11" s="13"/>
    </row>
    <row r="12" spans="2:20" x14ac:dyDescent="0.25">
      <c r="B12" s="498"/>
      <c r="C12" s="293" t="s">
        <v>588</v>
      </c>
      <c r="D12" s="281">
        <v>19628</v>
      </c>
      <c r="E12" s="296">
        <v>0.58951794563748305</v>
      </c>
      <c r="F12" s="281">
        <v>1358</v>
      </c>
      <c r="G12" s="296">
        <v>4.0786904940681781E-2</v>
      </c>
      <c r="H12" s="281">
        <v>12232</v>
      </c>
      <c r="I12" s="296">
        <v>0.36738248986334282</v>
      </c>
      <c r="J12" s="281">
        <v>32</v>
      </c>
      <c r="K12" s="296">
        <v>9.61105271061721E-4</v>
      </c>
      <c r="L12" s="281">
        <v>45</v>
      </c>
      <c r="M12" s="296">
        <v>1.3515542874305449E-3</v>
      </c>
      <c r="N12" s="282">
        <v>33295</v>
      </c>
      <c r="O12" s="297">
        <v>1</v>
      </c>
      <c r="P12" s="13"/>
      <c r="Q12" s="13"/>
      <c r="R12" s="13"/>
      <c r="S12" s="13"/>
      <c r="T12" s="13"/>
    </row>
    <row r="13" spans="2:20" x14ac:dyDescent="0.25">
      <c r="B13" s="496" t="s">
        <v>850</v>
      </c>
      <c r="C13" s="293" t="s">
        <v>73</v>
      </c>
      <c r="D13" s="298">
        <v>8214</v>
      </c>
      <c r="E13" s="296">
        <v>0.63531595637713667</v>
      </c>
      <c r="F13" s="281">
        <v>1030</v>
      </c>
      <c r="G13" s="296">
        <v>7.9665867429808954E-2</v>
      </c>
      <c r="H13" s="281">
        <v>3665</v>
      </c>
      <c r="I13" s="296">
        <v>0.28347126614587359</v>
      </c>
      <c r="J13" s="281">
        <v>12</v>
      </c>
      <c r="K13" s="296">
        <v>9.2814602830845392E-4</v>
      </c>
      <c r="L13" s="281">
        <v>8</v>
      </c>
      <c r="M13" s="296">
        <v>6.1876401887230254E-4</v>
      </c>
      <c r="N13" s="282">
        <v>12929</v>
      </c>
      <c r="O13" s="297">
        <v>1</v>
      </c>
      <c r="P13" s="13"/>
      <c r="Q13" s="13"/>
      <c r="R13" s="13"/>
      <c r="S13" s="13"/>
      <c r="T13" s="13"/>
    </row>
    <row r="14" spans="2:20" x14ac:dyDescent="0.25">
      <c r="B14" s="497"/>
      <c r="C14" s="293" t="s">
        <v>74</v>
      </c>
      <c r="D14" s="298">
        <v>5021</v>
      </c>
      <c r="E14" s="296">
        <v>0.53500266382525308</v>
      </c>
      <c r="F14" s="281">
        <v>1089</v>
      </c>
      <c r="G14" s="296">
        <v>0.1160362280234417</v>
      </c>
      <c r="H14" s="281">
        <v>3259</v>
      </c>
      <c r="I14" s="296">
        <v>0.34725625998934467</v>
      </c>
      <c r="J14" s="281">
        <v>16</v>
      </c>
      <c r="K14" s="296">
        <v>1.7048481619605751E-3</v>
      </c>
      <c r="L14" s="281">
        <v>0</v>
      </c>
      <c r="M14" s="296">
        <v>0</v>
      </c>
      <c r="N14" s="282">
        <v>9385</v>
      </c>
      <c r="O14" s="297">
        <v>1</v>
      </c>
      <c r="P14" s="13"/>
      <c r="Q14" s="13"/>
      <c r="R14" s="13"/>
      <c r="S14" s="13"/>
      <c r="T14" s="13"/>
    </row>
    <row r="15" spans="2:20" x14ac:dyDescent="0.25">
      <c r="B15" s="498"/>
      <c r="C15" s="293" t="s">
        <v>588</v>
      </c>
      <c r="D15" s="298">
        <v>13235</v>
      </c>
      <c r="E15" s="296">
        <v>0.59312539213050108</v>
      </c>
      <c r="F15" s="281">
        <v>2119</v>
      </c>
      <c r="G15" s="296">
        <v>9.4962803621045089E-2</v>
      </c>
      <c r="H15" s="281">
        <v>6924</v>
      </c>
      <c r="I15" s="296">
        <v>0.31029846732992739</v>
      </c>
      <c r="J15" s="281">
        <v>28</v>
      </c>
      <c r="K15" s="296">
        <v>1.2548176032983779E-3</v>
      </c>
      <c r="L15" s="281">
        <v>8</v>
      </c>
      <c r="M15" s="296">
        <v>3.585193152281079E-4</v>
      </c>
      <c r="N15" s="282">
        <v>22314</v>
      </c>
      <c r="O15" s="297">
        <v>1</v>
      </c>
      <c r="P15" s="13"/>
      <c r="Q15" s="13"/>
      <c r="R15" s="13"/>
      <c r="S15" s="13"/>
      <c r="T15" s="13"/>
    </row>
    <row r="16" spans="2:20" x14ac:dyDescent="0.25">
      <c r="B16" s="496" t="s">
        <v>3</v>
      </c>
      <c r="C16" s="293" t="s">
        <v>73</v>
      </c>
      <c r="D16" s="281">
        <v>236</v>
      </c>
      <c r="E16" s="296">
        <v>3.8847736625514398E-2</v>
      </c>
      <c r="F16" s="281">
        <v>61</v>
      </c>
      <c r="G16" s="296">
        <v>1.004115226337448E-2</v>
      </c>
      <c r="H16" s="281">
        <v>5646</v>
      </c>
      <c r="I16" s="296">
        <v>0.92938271604938272</v>
      </c>
      <c r="J16" s="281">
        <v>74</v>
      </c>
      <c r="K16" s="296">
        <v>1.218106995884774E-2</v>
      </c>
      <c r="L16" s="281">
        <v>58</v>
      </c>
      <c r="M16" s="296">
        <v>9.5473251028806577E-3</v>
      </c>
      <c r="N16" s="282">
        <v>6075</v>
      </c>
      <c r="O16" s="297">
        <v>1</v>
      </c>
      <c r="P16" s="13"/>
      <c r="Q16" s="13"/>
      <c r="R16" s="13"/>
      <c r="S16" s="13"/>
      <c r="T16" s="13"/>
    </row>
    <row r="17" spans="2:30" x14ac:dyDescent="0.25">
      <c r="B17" s="497"/>
      <c r="C17" s="293" t="s">
        <v>74</v>
      </c>
      <c r="D17" s="281">
        <v>177</v>
      </c>
      <c r="E17" s="296">
        <v>7.4999999999999997E-2</v>
      </c>
      <c r="F17" s="281">
        <v>24</v>
      </c>
      <c r="G17" s="296">
        <v>1.016949152542373E-2</v>
      </c>
      <c r="H17" s="281">
        <v>2148</v>
      </c>
      <c r="I17" s="296">
        <v>0.9101694915254237</v>
      </c>
      <c r="J17" s="281">
        <v>7</v>
      </c>
      <c r="K17" s="296">
        <v>2.9661016949152539E-3</v>
      </c>
      <c r="L17" s="281">
        <v>4</v>
      </c>
      <c r="M17" s="296">
        <v>1.6949152542372881E-3</v>
      </c>
      <c r="N17" s="282">
        <v>2360</v>
      </c>
      <c r="O17" s="297">
        <v>1</v>
      </c>
      <c r="P17" s="13"/>
      <c r="Q17" s="13"/>
      <c r="R17" s="13"/>
      <c r="S17" s="13"/>
      <c r="T17" s="13"/>
    </row>
    <row r="18" spans="2:30" x14ac:dyDescent="0.25">
      <c r="B18" s="498"/>
      <c r="C18" s="293" t="s">
        <v>588</v>
      </c>
      <c r="D18" s="281">
        <v>413</v>
      </c>
      <c r="E18" s="296">
        <v>4.8962655601659751E-2</v>
      </c>
      <c r="F18" s="281">
        <v>85</v>
      </c>
      <c r="G18" s="296">
        <v>1.0077059869590991E-2</v>
      </c>
      <c r="H18" s="281">
        <v>7794</v>
      </c>
      <c r="I18" s="296">
        <v>0.92400711321873152</v>
      </c>
      <c r="J18" s="281">
        <v>81</v>
      </c>
      <c r="K18" s="296">
        <v>9.602845287492591E-3</v>
      </c>
      <c r="L18" s="281">
        <v>62</v>
      </c>
      <c r="M18" s="296">
        <v>7.3503260225251934E-3</v>
      </c>
      <c r="N18" s="282">
        <v>8435</v>
      </c>
      <c r="O18" s="297">
        <v>1</v>
      </c>
      <c r="P18" s="13"/>
      <c r="Q18" s="13"/>
      <c r="R18" s="13"/>
      <c r="S18" s="13"/>
      <c r="T18" s="13"/>
    </row>
    <row r="19" spans="2:30" x14ac:dyDescent="0.25">
      <c r="B19" s="496" t="s">
        <v>5</v>
      </c>
      <c r="C19" s="293" t="s">
        <v>73</v>
      </c>
      <c r="D19" s="281">
        <v>591</v>
      </c>
      <c r="E19" s="296">
        <v>0.19015444015444019</v>
      </c>
      <c r="F19" s="281">
        <v>27</v>
      </c>
      <c r="G19" s="296">
        <v>8.6872586872586872E-3</v>
      </c>
      <c r="H19" s="299">
        <v>2480</v>
      </c>
      <c r="I19" s="296">
        <v>0.79794079794079797</v>
      </c>
      <c r="J19" s="281">
        <v>8</v>
      </c>
      <c r="K19" s="296">
        <v>2.5740025740025739E-3</v>
      </c>
      <c r="L19" s="281">
        <v>2</v>
      </c>
      <c r="M19" s="296">
        <v>6.4350064350064348E-4</v>
      </c>
      <c r="N19" s="282">
        <v>3108</v>
      </c>
      <c r="O19" s="297">
        <v>1</v>
      </c>
      <c r="P19" s="13"/>
      <c r="Q19" s="13"/>
      <c r="R19" s="13"/>
      <c r="S19" s="13"/>
      <c r="T19" s="13"/>
      <c r="U19" s="13"/>
      <c r="V19" s="222"/>
      <c r="W19" s="222"/>
      <c r="X19" s="90"/>
      <c r="Y19" s="224"/>
      <c r="Z19" s="224"/>
      <c r="AA19" s="224"/>
      <c r="AB19" s="224"/>
      <c r="AC19" s="224"/>
      <c r="AD19" s="224"/>
    </row>
    <row r="20" spans="2:30" x14ac:dyDescent="0.25">
      <c r="B20" s="497"/>
      <c r="C20" s="293" t="s">
        <v>74</v>
      </c>
      <c r="D20" s="281">
        <v>980</v>
      </c>
      <c r="E20" s="296">
        <v>0.28663351857268199</v>
      </c>
      <c r="F20" s="281">
        <v>40</v>
      </c>
      <c r="G20" s="296">
        <v>1.1699327288680899E-2</v>
      </c>
      <c r="H20" s="281">
        <v>2391</v>
      </c>
      <c r="I20" s="296">
        <v>0.69932728868090088</v>
      </c>
      <c r="J20" s="281">
        <v>5</v>
      </c>
      <c r="K20" s="296">
        <v>1.4624159110851131E-3</v>
      </c>
      <c r="L20" s="281">
        <v>3</v>
      </c>
      <c r="M20" s="296">
        <v>8.774495466510676E-4</v>
      </c>
      <c r="N20" s="282">
        <v>3419</v>
      </c>
      <c r="O20" s="297">
        <v>1</v>
      </c>
      <c r="P20" s="13"/>
      <c r="Q20" s="13"/>
      <c r="R20" s="13"/>
      <c r="S20" s="13"/>
      <c r="T20" s="13"/>
      <c r="U20" s="13"/>
      <c r="V20" s="222"/>
      <c r="W20" s="222"/>
      <c r="X20" s="90"/>
      <c r="Y20" s="224"/>
      <c r="Z20" s="224"/>
      <c r="AA20" s="224"/>
      <c r="AB20" s="224"/>
      <c r="AC20" s="224"/>
      <c r="AD20" s="224"/>
    </row>
    <row r="21" spans="2:30" x14ac:dyDescent="0.25">
      <c r="B21" s="498"/>
      <c r="C21" s="293" t="s">
        <v>588</v>
      </c>
      <c r="D21" s="281">
        <v>1571</v>
      </c>
      <c r="E21" s="296">
        <v>0.24069250804351161</v>
      </c>
      <c r="F21" s="281">
        <v>67</v>
      </c>
      <c r="G21" s="296">
        <v>1.026505285736173E-2</v>
      </c>
      <c r="H21" s="281">
        <v>4871</v>
      </c>
      <c r="I21" s="296">
        <v>0.74628466370461166</v>
      </c>
      <c r="J21" s="281">
        <v>13</v>
      </c>
      <c r="K21" s="296">
        <v>1.991726673816455E-3</v>
      </c>
      <c r="L21" s="281">
        <v>5</v>
      </c>
      <c r="M21" s="296">
        <v>7.6604872069863648E-4</v>
      </c>
      <c r="N21" s="282">
        <v>6527</v>
      </c>
      <c r="O21" s="297">
        <v>1</v>
      </c>
      <c r="P21" s="13"/>
      <c r="Q21" s="13"/>
      <c r="R21" s="13"/>
      <c r="S21" s="13"/>
      <c r="T21" s="13"/>
      <c r="U21" s="13"/>
      <c r="V21" s="222"/>
      <c r="W21" s="222"/>
      <c r="X21" s="90"/>
      <c r="Y21" s="224"/>
      <c r="Z21" s="224"/>
      <c r="AA21" s="224"/>
      <c r="AB21" s="224"/>
      <c r="AC21" s="224"/>
      <c r="AD21" s="224"/>
    </row>
    <row r="22" spans="2:30" x14ac:dyDescent="0.25">
      <c r="B22" s="496" t="s">
        <v>851</v>
      </c>
      <c r="C22" s="293" t="s">
        <v>73</v>
      </c>
      <c r="D22" s="281">
        <v>0</v>
      </c>
      <c r="E22" s="296">
        <v>0</v>
      </c>
      <c r="F22" s="281">
        <v>1</v>
      </c>
      <c r="G22" s="296">
        <v>0.5</v>
      </c>
      <c r="H22" s="281">
        <v>1</v>
      </c>
      <c r="I22" s="296">
        <v>0.5</v>
      </c>
      <c r="J22" s="281">
        <v>0</v>
      </c>
      <c r="K22" s="296">
        <v>0</v>
      </c>
      <c r="L22" s="281">
        <v>0</v>
      </c>
      <c r="M22" s="296">
        <v>0</v>
      </c>
      <c r="N22" s="282">
        <v>2</v>
      </c>
      <c r="O22" s="297">
        <v>1</v>
      </c>
      <c r="P22" s="13"/>
      <c r="Q22" s="13"/>
      <c r="R22" s="13"/>
      <c r="S22" s="13"/>
      <c r="T22" s="13"/>
      <c r="U22" s="13"/>
      <c r="V22" s="222"/>
      <c r="W22" s="222"/>
      <c r="X22" s="90"/>
      <c r="Y22" s="224"/>
      <c r="Z22" s="224"/>
      <c r="AA22" s="224"/>
      <c r="AB22" s="224"/>
      <c r="AC22" s="224"/>
      <c r="AD22" s="224"/>
    </row>
    <row r="23" spans="2:30" x14ac:dyDescent="0.25">
      <c r="B23" s="497"/>
      <c r="C23" s="293" t="s">
        <v>74</v>
      </c>
      <c r="D23" s="281">
        <v>5</v>
      </c>
      <c r="E23" s="296">
        <v>0.2</v>
      </c>
      <c r="F23" s="281">
        <v>8</v>
      </c>
      <c r="G23" s="296">
        <v>0.32</v>
      </c>
      <c r="H23" s="281">
        <v>12</v>
      </c>
      <c r="I23" s="296">
        <v>0.48</v>
      </c>
      <c r="J23" s="281">
        <v>0</v>
      </c>
      <c r="K23" s="296">
        <v>0</v>
      </c>
      <c r="L23" s="281">
        <v>0</v>
      </c>
      <c r="M23" s="296">
        <v>0</v>
      </c>
      <c r="N23" s="282">
        <v>25</v>
      </c>
      <c r="O23" s="297">
        <v>1</v>
      </c>
      <c r="P23" s="13"/>
      <c r="Q23" s="13"/>
      <c r="R23" s="13"/>
      <c r="S23" s="13"/>
      <c r="T23" s="13"/>
      <c r="U23" s="13"/>
      <c r="V23" s="222"/>
      <c r="W23" s="222"/>
      <c r="X23" s="90"/>
      <c r="Y23" s="224"/>
      <c r="Z23" s="224"/>
      <c r="AA23" s="224"/>
      <c r="AB23" s="224"/>
      <c r="AC23" s="224"/>
      <c r="AD23" s="224"/>
    </row>
    <row r="24" spans="2:30" x14ac:dyDescent="0.25">
      <c r="B24" s="498"/>
      <c r="C24" s="293" t="s">
        <v>588</v>
      </c>
      <c r="D24" s="281">
        <v>5</v>
      </c>
      <c r="E24" s="296">
        <v>0.1851851851851852</v>
      </c>
      <c r="F24" s="281">
        <v>9</v>
      </c>
      <c r="G24" s="296">
        <v>0.33333333333333331</v>
      </c>
      <c r="H24" s="281">
        <v>13</v>
      </c>
      <c r="I24" s="296">
        <v>0.48148148148148151</v>
      </c>
      <c r="J24" s="281">
        <v>0</v>
      </c>
      <c r="K24" s="296">
        <v>0</v>
      </c>
      <c r="L24" s="281">
        <v>0</v>
      </c>
      <c r="M24" s="296">
        <v>0</v>
      </c>
      <c r="N24" s="282">
        <v>27</v>
      </c>
      <c r="O24" s="297">
        <v>1</v>
      </c>
      <c r="P24" s="13"/>
      <c r="Q24" s="13"/>
      <c r="R24" s="13"/>
      <c r="S24" s="13"/>
      <c r="T24" s="13"/>
      <c r="U24" s="13"/>
      <c r="V24" s="222"/>
      <c r="W24" s="222"/>
      <c r="X24" s="90"/>
      <c r="Y24" s="224"/>
      <c r="Z24" s="224"/>
      <c r="AA24" s="224"/>
      <c r="AB24" s="224"/>
      <c r="AC24" s="224"/>
      <c r="AD24" s="224"/>
    </row>
    <row r="25" spans="2:30" x14ac:dyDescent="0.25">
      <c r="B25" s="551" t="s">
        <v>689</v>
      </c>
      <c r="C25" s="294" t="s">
        <v>73</v>
      </c>
      <c r="D25" s="282">
        <v>18737</v>
      </c>
      <c r="E25" s="300">
        <v>0.48368527027724723</v>
      </c>
      <c r="F25" s="282">
        <v>1776</v>
      </c>
      <c r="G25" s="300">
        <v>4.584645567659662E-2</v>
      </c>
      <c r="H25" s="282">
        <v>17994</v>
      </c>
      <c r="I25" s="300">
        <v>0.46450513707470698</v>
      </c>
      <c r="J25" s="282">
        <v>119</v>
      </c>
      <c r="K25" s="300">
        <v>3.071919045898085E-3</v>
      </c>
      <c r="L25" s="282">
        <v>112</v>
      </c>
      <c r="M25" s="300">
        <v>2.8912179255511389E-3</v>
      </c>
      <c r="N25" s="282">
        <v>38738</v>
      </c>
      <c r="O25" s="297">
        <v>1</v>
      </c>
      <c r="P25" s="13"/>
      <c r="Q25" s="13"/>
      <c r="R25" s="13"/>
      <c r="S25" s="13"/>
      <c r="T25" s="13"/>
      <c r="U25" s="13"/>
      <c r="V25" s="222"/>
      <c r="W25" s="222"/>
      <c r="X25" s="90"/>
      <c r="Y25" s="224"/>
      <c r="Z25" s="224"/>
      <c r="AA25" s="224"/>
      <c r="AB25" s="224"/>
      <c r="AC25" s="224"/>
      <c r="AD25" s="224"/>
    </row>
    <row r="26" spans="2:30" x14ac:dyDescent="0.25">
      <c r="B26" s="551"/>
      <c r="C26" s="294" t="s">
        <v>74</v>
      </c>
      <c r="D26" s="282">
        <v>16115</v>
      </c>
      <c r="E26" s="300">
        <v>0.50580665411173886</v>
      </c>
      <c r="F26" s="282">
        <v>1862</v>
      </c>
      <c r="G26" s="300">
        <v>5.8443188951663533E-2</v>
      </c>
      <c r="H26" s="282">
        <v>13840</v>
      </c>
      <c r="I26" s="300">
        <v>0.43440050219711229</v>
      </c>
      <c r="J26" s="282">
        <v>35</v>
      </c>
      <c r="K26" s="300">
        <v>1.098556183301946E-3</v>
      </c>
      <c r="L26" s="282">
        <v>8</v>
      </c>
      <c r="M26" s="300">
        <v>2.5109855618330189E-4</v>
      </c>
      <c r="N26" s="282">
        <v>31860</v>
      </c>
      <c r="O26" s="297">
        <v>1</v>
      </c>
      <c r="P26" s="13"/>
      <c r="Q26" s="13"/>
      <c r="R26" s="13"/>
      <c r="S26" s="13"/>
      <c r="T26" s="13"/>
      <c r="U26" s="13"/>
      <c r="V26" s="222"/>
      <c r="W26" s="222"/>
      <c r="X26" s="90"/>
      <c r="Y26" s="224"/>
      <c r="Z26" s="224"/>
      <c r="AA26" s="224"/>
      <c r="AB26" s="224"/>
      <c r="AC26" s="224"/>
      <c r="AD26" s="224"/>
    </row>
    <row r="27" spans="2:30" x14ac:dyDescent="0.25">
      <c r="B27" s="551"/>
      <c r="C27" s="294" t="s">
        <v>588</v>
      </c>
      <c r="D27" s="282">
        <v>34852</v>
      </c>
      <c r="E27" s="300">
        <v>0.49366837587467072</v>
      </c>
      <c r="F27" s="282">
        <v>3638</v>
      </c>
      <c r="G27" s="300">
        <v>5.1531204849995751E-2</v>
      </c>
      <c r="H27" s="282">
        <v>31834</v>
      </c>
      <c r="I27" s="300">
        <v>0.45091928949828608</v>
      </c>
      <c r="J27" s="282">
        <v>154</v>
      </c>
      <c r="K27" s="300">
        <v>2.1813649111872861E-3</v>
      </c>
      <c r="L27" s="282">
        <v>120</v>
      </c>
      <c r="M27" s="300">
        <v>1.699764865860223E-3</v>
      </c>
      <c r="N27" s="282">
        <v>70598</v>
      </c>
      <c r="O27" s="297">
        <v>1</v>
      </c>
      <c r="P27" s="13"/>
      <c r="Q27" s="13"/>
      <c r="R27" s="13"/>
      <c r="S27" s="13"/>
      <c r="T27" s="13"/>
      <c r="U27" s="13"/>
      <c r="V27" s="222"/>
      <c r="W27" s="222"/>
      <c r="X27" s="90"/>
      <c r="Y27" s="224"/>
      <c r="Z27" s="224"/>
      <c r="AA27" s="224"/>
      <c r="AB27" s="224"/>
      <c r="AC27" s="224"/>
      <c r="AD27" s="224"/>
    </row>
    <row r="28" spans="2:30" ht="93.75" customHeight="1" x14ac:dyDescent="0.25">
      <c r="B28" s="527" t="s">
        <v>855</v>
      </c>
      <c r="C28" s="527"/>
      <c r="D28" s="527"/>
      <c r="E28" s="527"/>
      <c r="F28" s="527"/>
      <c r="G28" s="527"/>
      <c r="H28" s="527"/>
      <c r="I28" s="527"/>
      <c r="J28" s="527"/>
      <c r="K28" s="527"/>
      <c r="L28" s="527"/>
      <c r="M28" s="527"/>
      <c r="N28" s="527"/>
      <c r="O28" s="527"/>
      <c r="P28" s="13"/>
      <c r="Q28" s="13"/>
      <c r="R28" s="222"/>
      <c r="S28" s="222"/>
      <c r="T28" s="90"/>
      <c r="U28" s="224"/>
      <c r="V28" s="224"/>
      <c r="W28" s="224"/>
      <c r="X28" s="224"/>
      <c r="Y28" s="224"/>
      <c r="Z28" s="224"/>
    </row>
    <row r="29" spans="2:30" x14ac:dyDescent="0.25">
      <c r="C29" s="13"/>
      <c r="D29" s="13"/>
      <c r="E29" s="13"/>
      <c r="F29" s="13"/>
      <c r="G29" s="13"/>
      <c r="H29" s="13"/>
      <c r="I29" s="13"/>
      <c r="J29" s="13"/>
      <c r="K29" s="13"/>
      <c r="L29" s="13"/>
      <c r="M29" s="13"/>
      <c r="N29" s="13"/>
      <c r="O29" s="13"/>
      <c r="P29" s="13"/>
      <c r="Q29" s="13"/>
      <c r="R29" s="222"/>
      <c r="S29" s="222"/>
      <c r="T29" s="90"/>
      <c r="U29" s="224"/>
      <c r="V29" s="224"/>
      <c r="W29" s="224"/>
      <c r="X29" s="224"/>
      <c r="Y29" s="224"/>
      <c r="Z29" s="224"/>
    </row>
    <row r="30" spans="2:30" ht="18.75" x14ac:dyDescent="0.3">
      <c r="B30" s="383" t="s">
        <v>943</v>
      </c>
      <c r="C30" s="438"/>
      <c r="D30" s="438"/>
      <c r="E30" s="438"/>
      <c r="F30" s="438"/>
      <c r="G30" s="438"/>
      <c r="H30" s="439"/>
      <c r="I30" s="439"/>
      <c r="J30" s="439"/>
      <c r="K30" s="439"/>
      <c r="L30" s="439"/>
      <c r="M30" s="439"/>
      <c r="N30" s="439"/>
      <c r="O30" s="13"/>
      <c r="P30" s="13"/>
      <c r="Q30" s="13"/>
      <c r="R30" s="222"/>
      <c r="S30" s="222"/>
      <c r="T30" s="90"/>
      <c r="U30" s="224"/>
      <c r="V30" s="224"/>
      <c r="W30" s="224"/>
      <c r="X30" s="224"/>
      <c r="Y30" s="224"/>
      <c r="Z30" s="224"/>
    </row>
    <row r="31" spans="2:30" x14ac:dyDescent="0.25">
      <c r="B31" s="6" t="s">
        <v>934</v>
      </c>
      <c r="C31" s="439"/>
      <c r="D31" s="439"/>
      <c r="E31" s="439"/>
      <c r="F31" s="439"/>
      <c r="G31" s="439"/>
      <c r="H31" s="439"/>
      <c r="I31" s="439"/>
      <c r="J31" s="439"/>
      <c r="K31" s="439"/>
      <c r="L31" s="439"/>
      <c r="M31" s="439"/>
      <c r="N31" s="439"/>
      <c r="O31" s="13"/>
      <c r="P31" s="13"/>
      <c r="Q31" s="13"/>
      <c r="R31" s="222"/>
      <c r="S31" s="222"/>
      <c r="T31" s="90"/>
      <c r="U31" s="224"/>
      <c r="V31" s="224"/>
      <c r="W31" s="224"/>
      <c r="X31" s="224"/>
      <c r="Y31" s="224"/>
      <c r="Z31" s="224"/>
    </row>
    <row r="32" spans="2:30" x14ac:dyDescent="0.25">
      <c r="B32" s="6"/>
      <c r="C32" s="439"/>
      <c r="D32" s="439"/>
      <c r="E32" s="439"/>
      <c r="F32" s="439"/>
      <c r="G32" s="439"/>
      <c r="H32" s="439"/>
      <c r="I32" s="439"/>
      <c r="J32" s="439"/>
      <c r="K32" s="439"/>
      <c r="L32" s="439"/>
      <c r="M32" s="439"/>
      <c r="N32" s="439"/>
      <c r="O32" s="13"/>
      <c r="P32" s="13"/>
      <c r="Q32" s="13"/>
      <c r="R32" s="222"/>
      <c r="S32" s="222"/>
      <c r="T32" s="90"/>
      <c r="U32" s="224"/>
      <c r="V32" s="224"/>
      <c r="W32" s="224"/>
      <c r="X32" s="224"/>
      <c r="Y32" s="224"/>
      <c r="Z32" s="224"/>
    </row>
    <row r="33" spans="2:26" x14ac:dyDescent="0.25">
      <c r="B33" s="560" t="s">
        <v>477</v>
      </c>
      <c r="C33" s="563" t="s">
        <v>589</v>
      </c>
      <c r="D33" s="545" t="s">
        <v>859</v>
      </c>
      <c r="E33" s="545"/>
      <c r="F33" s="545"/>
      <c r="G33" s="545"/>
      <c r="H33" s="545"/>
      <c r="I33" s="545"/>
      <c r="J33" s="545"/>
      <c r="K33" s="545"/>
      <c r="L33" s="545"/>
      <c r="M33" s="545"/>
      <c r="N33" s="545"/>
      <c r="O33" s="545"/>
      <c r="P33" s="13"/>
      <c r="Q33" s="13"/>
      <c r="R33" s="222"/>
      <c r="S33" s="222"/>
      <c r="T33" s="90"/>
      <c r="U33" s="224"/>
      <c r="V33" s="224"/>
      <c r="W33" s="224"/>
      <c r="X33" s="224"/>
      <c r="Y33" s="224"/>
      <c r="Z33" s="224"/>
    </row>
    <row r="34" spans="2:26" ht="15" customHeight="1" x14ac:dyDescent="0.25">
      <c r="B34" s="561"/>
      <c r="C34" s="563"/>
      <c r="D34" s="543" t="s">
        <v>14</v>
      </c>
      <c r="E34" s="543"/>
      <c r="F34" s="543" t="s">
        <v>15</v>
      </c>
      <c r="G34" s="543"/>
      <c r="H34" s="543" t="s">
        <v>727</v>
      </c>
      <c r="I34" s="543"/>
      <c r="J34" s="543" t="s">
        <v>16</v>
      </c>
      <c r="K34" s="543"/>
      <c r="L34" s="543" t="s">
        <v>900</v>
      </c>
      <c r="M34" s="543"/>
      <c r="N34" s="544" t="s">
        <v>486</v>
      </c>
      <c r="O34" s="544"/>
      <c r="P34" s="13"/>
      <c r="Q34" s="13"/>
      <c r="R34" s="222"/>
      <c r="S34" s="222"/>
      <c r="T34" s="90"/>
      <c r="U34" s="224"/>
      <c r="V34" s="224"/>
      <c r="W34" s="224"/>
      <c r="X34" s="224"/>
      <c r="Y34" s="224"/>
      <c r="Z34" s="224"/>
    </row>
    <row r="35" spans="2:26" x14ac:dyDescent="0.25">
      <c r="B35" s="562"/>
      <c r="C35" s="563"/>
      <c r="D35" s="425" t="s">
        <v>1</v>
      </c>
      <c r="E35" s="425" t="s">
        <v>7</v>
      </c>
      <c r="F35" s="425" t="s">
        <v>1</v>
      </c>
      <c r="G35" s="425" t="s">
        <v>7</v>
      </c>
      <c r="H35" s="425" t="s">
        <v>1</v>
      </c>
      <c r="I35" s="425" t="s">
        <v>7</v>
      </c>
      <c r="J35" s="425" t="s">
        <v>1</v>
      </c>
      <c r="K35" s="425" t="s">
        <v>7</v>
      </c>
      <c r="L35" s="425" t="s">
        <v>1</v>
      </c>
      <c r="M35" s="425" t="s">
        <v>7</v>
      </c>
      <c r="N35" s="428" t="s">
        <v>1</v>
      </c>
      <c r="O35" s="428" t="s">
        <v>7</v>
      </c>
      <c r="P35" s="13"/>
      <c r="Q35" s="13"/>
      <c r="R35" s="222"/>
      <c r="S35" s="222"/>
      <c r="T35" s="90"/>
      <c r="U35" s="224"/>
      <c r="V35" s="224"/>
      <c r="W35" s="224"/>
      <c r="X35" s="224"/>
      <c r="Y35" s="224"/>
      <c r="Z35" s="224"/>
    </row>
    <row r="36" spans="2:26" ht="15" customHeight="1" x14ac:dyDescent="0.25">
      <c r="B36" s="539" t="s">
        <v>969</v>
      </c>
      <c r="C36" s="440" t="s">
        <v>73</v>
      </c>
      <c r="D36" s="419">
        <v>47308</v>
      </c>
      <c r="E36" s="441">
        <v>0.79035033496499996</v>
      </c>
      <c r="F36" s="419">
        <v>5749</v>
      </c>
      <c r="G36" s="441">
        <v>9.6045575287769178E-2</v>
      </c>
      <c r="H36" s="419">
        <v>6479</v>
      </c>
      <c r="I36" s="441">
        <v>0.10824130845181019</v>
      </c>
      <c r="J36" s="419">
        <v>133</v>
      </c>
      <c r="K36" s="441">
        <v>2.2219623435855459E-3</v>
      </c>
      <c r="L36" s="419">
        <v>188</v>
      </c>
      <c r="M36" s="441">
        <v>3.1408189518352071E-3</v>
      </c>
      <c r="N36" s="442">
        <v>59857</v>
      </c>
      <c r="O36" s="443">
        <v>1</v>
      </c>
      <c r="P36" s="13"/>
      <c r="Q36" s="13"/>
      <c r="R36" s="222"/>
      <c r="S36" s="222"/>
      <c r="T36" s="90"/>
      <c r="U36" s="224"/>
      <c r="V36" s="224"/>
      <c r="W36" s="224"/>
      <c r="X36" s="224"/>
      <c r="Y36" s="224"/>
      <c r="Z36" s="224"/>
    </row>
    <row r="37" spans="2:26" x14ac:dyDescent="0.25">
      <c r="B37" s="540"/>
      <c r="C37" s="440" t="s">
        <v>74</v>
      </c>
      <c r="D37" s="419">
        <v>51689</v>
      </c>
      <c r="E37" s="441">
        <v>0.82039520672962463</v>
      </c>
      <c r="F37" s="419">
        <v>4877</v>
      </c>
      <c r="G37" s="441">
        <v>7.7406555035314656E-2</v>
      </c>
      <c r="H37" s="419">
        <v>6361</v>
      </c>
      <c r="I37" s="441">
        <v>0.1009602412506944</v>
      </c>
      <c r="J37" s="419">
        <v>58</v>
      </c>
      <c r="K37" s="441">
        <v>9.2056186016982781E-4</v>
      </c>
      <c r="L37" s="419">
        <v>20</v>
      </c>
      <c r="M37" s="441">
        <v>3.1743512419649242E-4</v>
      </c>
      <c r="N37" s="442">
        <v>63005</v>
      </c>
      <c r="O37" s="443">
        <v>1</v>
      </c>
      <c r="P37" s="13"/>
      <c r="Q37" s="13"/>
      <c r="R37" s="222"/>
      <c r="S37" s="222"/>
      <c r="T37" s="90"/>
      <c r="U37" s="224"/>
      <c r="V37" s="224"/>
      <c r="W37" s="224"/>
      <c r="X37" s="224"/>
      <c r="Y37" s="224"/>
      <c r="Z37" s="224"/>
    </row>
    <row r="38" spans="2:26" x14ac:dyDescent="0.25">
      <c r="B38" s="541"/>
      <c r="C38" s="440" t="s">
        <v>588</v>
      </c>
      <c r="D38" s="419">
        <v>98997</v>
      </c>
      <c r="E38" s="441">
        <v>0.80575767934756071</v>
      </c>
      <c r="F38" s="419">
        <v>10626</v>
      </c>
      <c r="G38" s="441">
        <v>8.6487278409923332E-2</v>
      </c>
      <c r="H38" s="419">
        <v>12840</v>
      </c>
      <c r="I38" s="441">
        <v>0.10450749621526589</v>
      </c>
      <c r="J38" s="419">
        <v>191</v>
      </c>
      <c r="K38" s="441">
        <v>1.5545897022675849E-3</v>
      </c>
      <c r="L38" s="419">
        <v>208</v>
      </c>
      <c r="M38" s="441">
        <v>1.692956324982501E-3</v>
      </c>
      <c r="N38" s="442">
        <v>122862</v>
      </c>
      <c r="O38" s="443">
        <v>1</v>
      </c>
      <c r="P38" s="13"/>
      <c r="Q38" s="13"/>
      <c r="R38" s="222"/>
      <c r="S38" s="222"/>
      <c r="T38" s="90"/>
      <c r="U38" s="224"/>
      <c r="V38" s="224"/>
      <c r="W38" s="224"/>
      <c r="X38" s="224"/>
      <c r="Y38" s="224"/>
      <c r="Z38" s="224"/>
    </row>
    <row r="39" spans="2:26" ht="15" customHeight="1" x14ac:dyDescent="0.25">
      <c r="B39" s="539" t="s">
        <v>970</v>
      </c>
      <c r="C39" s="440" t="s">
        <v>73</v>
      </c>
      <c r="D39" s="419">
        <v>57348</v>
      </c>
      <c r="E39" s="441">
        <v>0.78589047853971383</v>
      </c>
      <c r="F39" s="419">
        <v>11232</v>
      </c>
      <c r="G39" s="441">
        <v>0.15392205229403061</v>
      </c>
      <c r="H39" s="419">
        <v>4263</v>
      </c>
      <c r="I39" s="441">
        <v>5.8419667817793133E-2</v>
      </c>
      <c r="J39" s="419">
        <v>93</v>
      </c>
      <c r="K39" s="441">
        <v>1.2744614372636081E-3</v>
      </c>
      <c r="L39" s="419">
        <v>36</v>
      </c>
      <c r="M39" s="441">
        <v>4.9333991119881603E-4</v>
      </c>
      <c r="N39" s="442">
        <v>72972</v>
      </c>
      <c r="O39" s="443">
        <v>1</v>
      </c>
      <c r="P39" s="13"/>
      <c r="Q39" s="13"/>
      <c r="R39" s="222"/>
      <c r="S39" s="222"/>
      <c r="T39" s="90"/>
      <c r="U39" s="224"/>
      <c r="V39" s="224"/>
      <c r="W39" s="224"/>
      <c r="X39" s="224"/>
      <c r="Y39" s="224"/>
      <c r="Z39" s="224"/>
    </row>
    <row r="40" spans="2:26" x14ac:dyDescent="0.25">
      <c r="B40" s="540"/>
      <c r="C40" s="440" t="s">
        <v>74</v>
      </c>
      <c r="D40" s="419">
        <v>36684</v>
      </c>
      <c r="E40" s="441">
        <v>0.66278817662788181</v>
      </c>
      <c r="F40" s="419">
        <v>14182</v>
      </c>
      <c r="G40" s="441">
        <v>0.25623328756233288</v>
      </c>
      <c r="H40" s="419">
        <v>4331</v>
      </c>
      <c r="I40" s="441">
        <v>7.8250343282503437E-2</v>
      </c>
      <c r="J40" s="419">
        <v>151</v>
      </c>
      <c r="K40" s="441">
        <v>2.7281925272819251E-3</v>
      </c>
      <c r="L40" s="419">
        <v>0</v>
      </c>
      <c r="M40" s="441">
        <v>0</v>
      </c>
      <c r="N40" s="442">
        <v>55348</v>
      </c>
      <c r="O40" s="443">
        <v>1</v>
      </c>
      <c r="P40" s="13"/>
      <c r="Q40" s="13"/>
      <c r="R40" s="222"/>
      <c r="S40" s="222"/>
      <c r="T40" s="90"/>
      <c r="U40" s="224"/>
      <c r="V40" s="224"/>
      <c r="W40" s="224"/>
      <c r="X40" s="224"/>
      <c r="Y40" s="224"/>
      <c r="Z40" s="224"/>
    </row>
    <row r="41" spans="2:26" x14ac:dyDescent="0.25">
      <c r="B41" s="541"/>
      <c r="C41" s="440" t="s">
        <v>588</v>
      </c>
      <c r="D41" s="419">
        <v>94032</v>
      </c>
      <c r="E41" s="441">
        <v>0.73279301745635905</v>
      </c>
      <c r="F41" s="419">
        <v>25414</v>
      </c>
      <c r="G41" s="441">
        <v>0.19805174563591019</v>
      </c>
      <c r="H41" s="419">
        <v>8594</v>
      </c>
      <c r="I41" s="441">
        <v>6.6973192019950126E-2</v>
      </c>
      <c r="J41" s="419">
        <v>244</v>
      </c>
      <c r="K41" s="441">
        <v>1.901496259351621E-3</v>
      </c>
      <c r="L41" s="419">
        <v>36</v>
      </c>
      <c r="M41" s="441">
        <v>2.805486284289277E-4</v>
      </c>
      <c r="N41" s="442">
        <v>128320</v>
      </c>
      <c r="O41" s="443">
        <v>1</v>
      </c>
      <c r="P41" s="13"/>
      <c r="Q41" s="13"/>
      <c r="R41" s="222"/>
      <c r="S41" s="222"/>
      <c r="T41" s="90"/>
      <c r="U41" s="224"/>
      <c r="V41" s="224"/>
      <c r="W41" s="224"/>
      <c r="X41" s="224"/>
      <c r="Y41" s="224"/>
      <c r="Z41" s="224"/>
    </row>
    <row r="42" spans="2:26" x14ac:dyDescent="0.25">
      <c r="B42" s="539" t="s">
        <v>3</v>
      </c>
      <c r="C42" s="440" t="s">
        <v>73</v>
      </c>
      <c r="D42" s="419">
        <v>6351</v>
      </c>
      <c r="E42" s="441">
        <v>0.22596598591048181</v>
      </c>
      <c r="F42" s="419">
        <v>7038</v>
      </c>
      <c r="G42" s="441">
        <v>0.25040916530278229</v>
      </c>
      <c r="H42" s="419">
        <v>13241</v>
      </c>
      <c r="I42" s="441">
        <v>0.4711093716644133</v>
      </c>
      <c r="J42" s="419">
        <v>831</v>
      </c>
      <c r="K42" s="441">
        <v>2.9566640574966201E-2</v>
      </c>
      <c r="L42" s="419">
        <v>645</v>
      </c>
      <c r="M42" s="441">
        <v>2.2948836547356431E-2</v>
      </c>
      <c r="N42" s="442">
        <v>28106</v>
      </c>
      <c r="O42" s="443">
        <v>1</v>
      </c>
      <c r="P42" s="13"/>
      <c r="Q42" s="13"/>
      <c r="R42" s="222"/>
      <c r="S42" s="222"/>
      <c r="T42" s="90"/>
      <c r="U42" s="224"/>
      <c r="V42" s="224"/>
      <c r="W42" s="224"/>
      <c r="X42" s="224"/>
      <c r="Y42" s="224"/>
      <c r="Z42" s="224"/>
    </row>
    <row r="43" spans="2:26" x14ac:dyDescent="0.25">
      <c r="B43" s="540"/>
      <c r="C43" s="440" t="s">
        <v>74</v>
      </c>
      <c r="D43" s="419">
        <v>4063</v>
      </c>
      <c r="E43" s="441">
        <v>0.39942980731419581</v>
      </c>
      <c r="F43" s="419">
        <v>1458</v>
      </c>
      <c r="G43" s="441">
        <v>0.14333464412111679</v>
      </c>
      <c r="H43" s="419">
        <v>4506</v>
      </c>
      <c r="I43" s="441">
        <v>0.44298073141958322</v>
      </c>
      <c r="J43" s="419">
        <v>103</v>
      </c>
      <c r="K43" s="441">
        <v>1.012583562721195E-2</v>
      </c>
      <c r="L43" s="419">
        <v>42</v>
      </c>
      <c r="M43" s="441">
        <v>4.1289815178922528E-3</v>
      </c>
      <c r="N43" s="442">
        <v>10172</v>
      </c>
      <c r="O43" s="443">
        <v>1</v>
      </c>
      <c r="P43" s="13"/>
      <c r="Q43" s="13"/>
      <c r="R43" s="222"/>
      <c r="S43" s="222"/>
      <c r="T43" s="90"/>
      <c r="U43" s="224"/>
      <c r="V43" s="224"/>
      <c r="W43" s="224"/>
      <c r="X43" s="224"/>
      <c r="Y43" s="224"/>
      <c r="Z43" s="224"/>
    </row>
    <row r="44" spans="2:26" x14ac:dyDescent="0.25">
      <c r="B44" s="541"/>
      <c r="C44" s="440" t="s">
        <v>588</v>
      </c>
      <c r="D44" s="419">
        <v>10414</v>
      </c>
      <c r="E44" s="441">
        <v>0.27206228120591458</v>
      </c>
      <c r="F44" s="419">
        <v>8496</v>
      </c>
      <c r="G44" s="441">
        <v>0.22195517007158161</v>
      </c>
      <c r="H44" s="419">
        <v>17747</v>
      </c>
      <c r="I44" s="441">
        <v>0.4636344636605883</v>
      </c>
      <c r="J44" s="419">
        <v>934</v>
      </c>
      <c r="K44" s="441">
        <v>2.4400438894404099E-2</v>
      </c>
      <c r="L44" s="419">
        <v>687</v>
      </c>
      <c r="M44" s="441">
        <v>1.794764616751136E-2</v>
      </c>
      <c r="N44" s="442">
        <v>38278</v>
      </c>
      <c r="O44" s="443">
        <v>1</v>
      </c>
      <c r="P44" s="13"/>
      <c r="Q44" s="13"/>
      <c r="R44" s="222"/>
      <c r="S44" s="222"/>
      <c r="T44" s="90"/>
      <c r="U44" s="224"/>
      <c r="V44" s="224"/>
      <c r="W44" s="224"/>
      <c r="X44" s="224"/>
      <c r="Y44" s="224"/>
      <c r="Z44" s="224"/>
    </row>
    <row r="45" spans="2:26" x14ac:dyDescent="0.25">
      <c r="B45" s="539" t="s">
        <v>5</v>
      </c>
      <c r="C45" s="440" t="s">
        <v>73</v>
      </c>
      <c r="D45" s="419">
        <v>4355</v>
      </c>
      <c r="E45" s="441">
        <v>0.49159047296534603</v>
      </c>
      <c r="F45" s="419">
        <v>567</v>
      </c>
      <c r="G45" s="441">
        <v>6.4002709109380287E-2</v>
      </c>
      <c r="H45" s="419">
        <v>3845</v>
      </c>
      <c r="I45" s="441">
        <v>0.43402189863415741</v>
      </c>
      <c r="J45" s="419">
        <v>46</v>
      </c>
      <c r="K45" s="441">
        <v>5.1924596455581893E-3</v>
      </c>
      <c r="L45" s="419">
        <v>46</v>
      </c>
      <c r="M45" s="441">
        <v>5.1924596455581893E-3</v>
      </c>
      <c r="N45" s="442">
        <v>8859</v>
      </c>
      <c r="O45" s="443">
        <v>1</v>
      </c>
      <c r="P45" s="13"/>
      <c r="Q45" s="13"/>
      <c r="R45" s="222"/>
      <c r="S45" s="222"/>
      <c r="T45" s="90"/>
      <c r="U45" s="224"/>
      <c r="V45" s="224"/>
      <c r="W45" s="224"/>
      <c r="X45" s="224"/>
      <c r="Y45" s="224"/>
      <c r="Z45" s="224"/>
    </row>
    <row r="46" spans="2:26" x14ac:dyDescent="0.25">
      <c r="B46" s="540"/>
      <c r="C46" s="440" t="s">
        <v>74</v>
      </c>
      <c r="D46" s="419">
        <v>6908</v>
      </c>
      <c r="E46" s="441">
        <v>0.65342413923571696</v>
      </c>
      <c r="F46" s="419">
        <v>330</v>
      </c>
      <c r="G46" s="441">
        <v>3.121452894438138E-2</v>
      </c>
      <c r="H46" s="419">
        <v>3285</v>
      </c>
      <c r="I46" s="441">
        <v>0.31072644721906922</v>
      </c>
      <c r="J46" s="419">
        <v>43</v>
      </c>
      <c r="K46" s="441">
        <v>4.0673477109345437E-3</v>
      </c>
      <c r="L46" s="419">
        <v>6</v>
      </c>
      <c r="M46" s="441">
        <v>5.6753688989784334E-4</v>
      </c>
      <c r="N46" s="442">
        <v>10572</v>
      </c>
      <c r="O46" s="443">
        <v>1</v>
      </c>
      <c r="P46" s="13"/>
      <c r="Q46" s="13"/>
      <c r="R46" s="222"/>
      <c r="S46" s="222"/>
      <c r="T46" s="90"/>
      <c r="U46" s="224"/>
      <c r="V46" s="224"/>
      <c r="W46" s="224"/>
      <c r="X46" s="224"/>
      <c r="Y46" s="224"/>
      <c r="Z46" s="224"/>
    </row>
    <row r="47" spans="2:26" x14ac:dyDescent="0.25">
      <c r="B47" s="541"/>
      <c r="C47" s="440" t="s">
        <v>588</v>
      </c>
      <c r="D47" s="419">
        <v>11263</v>
      </c>
      <c r="E47" s="441">
        <v>0.57964078019659304</v>
      </c>
      <c r="F47" s="419">
        <v>897</v>
      </c>
      <c r="G47" s="441">
        <v>4.6163347228655241E-2</v>
      </c>
      <c r="H47" s="419">
        <v>7130</v>
      </c>
      <c r="I47" s="441">
        <v>0.3669394266893109</v>
      </c>
      <c r="J47" s="419">
        <v>89</v>
      </c>
      <c r="K47" s="441">
        <v>4.5803098142143993E-3</v>
      </c>
      <c r="L47" s="419">
        <v>52</v>
      </c>
      <c r="M47" s="441">
        <v>2.6761360712263911E-3</v>
      </c>
      <c r="N47" s="442">
        <v>19431</v>
      </c>
      <c r="O47" s="443">
        <v>1</v>
      </c>
      <c r="P47" s="13"/>
      <c r="Q47" s="13"/>
      <c r="R47" s="222"/>
      <c r="S47" s="222"/>
      <c r="T47" s="90"/>
      <c r="U47" s="224"/>
      <c r="V47" s="224"/>
      <c r="W47" s="224"/>
      <c r="X47" s="224"/>
      <c r="Y47" s="224"/>
      <c r="Z47" s="224"/>
    </row>
    <row r="48" spans="2:26" x14ac:dyDescent="0.25">
      <c r="B48" s="539" t="s">
        <v>851</v>
      </c>
      <c r="C48" s="440" t="s">
        <v>73</v>
      </c>
      <c r="D48" s="419">
        <v>20</v>
      </c>
      <c r="E48" s="441">
        <v>0.86956521739130432</v>
      </c>
      <c r="F48" s="419">
        <v>2</v>
      </c>
      <c r="G48" s="441">
        <v>8.6956521739130432E-2</v>
      </c>
      <c r="H48" s="419">
        <v>1</v>
      </c>
      <c r="I48" s="441">
        <v>4.3478260869565223E-2</v>
      </c>
      <c r="J48" s="419">
        <v>0</v>
      </c>
      <c r="K48" s="441">
        <v>0</v>
      </c>
      <c r="L48" s="419">
        <v>0</v>
      </c>
      <c r="M48" s="441">
        <v>0</v>
      </c>
      <c r="N48" s="442">
        <v>23</v>
      </c>
      <c r="O48" s="443">
        <v>1</v>
      </c>
      <c r="P48" s="13"/>
      <c r="Q48" s="13"/>
      <c r="R48" s="222"/>
      <c r="S48" s="222"/>
      <c r="T48" s="90"/>
      <c r="U48" s="224"/>
      <c r="V48" s="224"/>
      <c r="W48" s="224"/>
      <c r="X48" s="224"/>
      <c r="Y48" s="224"/>
      <c r="Z48" s="224"/>
    </row>
    <row r="49" spans="2:28" x14ac:dyDescent="0.25">
      <c r="B49" s="540"/>
      <c r="C49" s="440" t="s">
        <v>74</v>
      </c>
      <c r="D49" s="419">
        <v>46</v>
      </c>
      <c r="E49" s="441">
        <v>0.4946236559139785</v>
      </c>
      <c r="F49" s="419">
        <v>30</v>
      </c>
      <c r="G49" s="441">
        <v>0.32258064516129031</v>
      </c>
      <c r="H49" s="419">
        <v>17</v>
      </c>
      <c r="I49" s="441">
        <v>0.18279569892473119</v>
      </c>
      <c r="J49" s="419">
        <v>0</v>
      </c>
      <c r="K49" s="441">
        <v>0</v>
      </c>
      <c r="L49" s="419">
        <v>0</v>
      </c>
      <c r="M49" s="441">
        <v>0</v>
      </c>
      <c r="N49" s="442">
        <v>93</v>
      </c>
      <c r="O49" s="443">
        <v>1</v>
      </c>
      <c r="P49" s="13"/>
      <c r="Q49" s="13"/>
      <c r="R49" s="222"/>
      <c r="S49" s="222"/>
      <c r="T49" s="90"/>
      <c r="U49" s="224"/>
      <c r="V49" s="224"/>
      <c r="W49" s="224"/>
      <c r="X49" s="224"/>
      <c r="Y49" s="224"/>
      <c r="Z49" s="224"/>
    </row>
    <row r="50" spans="2:28" x14ac:dyDescent="0.25">
      <c r="B50" s="541"/>
      <c r="C50" s="440" t="s">
        <v>588</v>
      </c>
      <c r="D50" s="419">
        <v>66</v>
      </c>
      <c r="E50" s="441">
        <v>0.56896551724137934</v>
      </c>
      <c r="F50" s="419">
        <v>32</v>
      </c>
      <c r="G50" s="441">
        <v>0.27586206896551718</v>
      </c>
      <c r="H50" s="419">
        <v>18</v>
      </c>
      <c r="I50" s="441">
        <v>0.15517241379310351</v>
      </c>
      <c r="J50" s="419">
        <v>0</v>
      </c>
      <c r="K50" s="441">
        <v>0</v>
      </c>
      <c r="L50" s="419">
        <v>0</v>
      </c>
      <c r="M50" s="441">
        <v>0</v>
      </c>
      <c r="N50" s="442">
        <v>116</v>
      </c>
      <c r="O50" s="443">
        <v>1</v>
      </c>
      <c r="P50" s="13"/>
      <c r="Q50" s="13"/>
      <c r="R50" s="222"/>
      <c r="S50" s="222"/>
      <c r="T50" s="90"/>
      <c r="U50" s="224"/>
      <c r="V50" s="224"/>
      <c r="W50" s="224"/>
      <c r="X50" s="224"/>
      <c r="Y50" s="224"/>
      <c r="Z50" s="224"/>
    </row>
    <row r="51" spans="2:28" x14ac:dyDescent="0.25">
      <c r="B51" s="542" t="s">
        <v>689</v>
      </c>
      <c r="C51" s="444" t="s">
        <v>73</v>
      </c>
      <c r="D51" s="420">
        <v>115382</v>
      </c>
      <c r="E51" s="445">
        <v>0.67944905398163902</v>
      </c>
      <c r="F51" s="420">
        <v>24588</v>
      </c>
      <c r="G51" s="445">
        <v>0.1447911575401756</v>
      </c>
      <c r="H51" s="420">
        <v>27829</v>
      </c>
      <c r="I51" s="445">
        <v>0.1638764081334613</v>
      </c>
      <c r="J51" s="420">
        <v>1103</v>
      </c>
      <c r="K51" s="445">
        <v>6.4952272151786927E-3</v>
      </c>
      <c r="L51" s="420">
        <v>915</v>
      </c>
      <c r="M51" s="445">
        <v>5.3881531295453342E-3</v>
      </c>
      <c r="N51" s="442">
        <v>169817</v>
      </c>
      <c r="O51" s="443">
        <v>1</v>
      </c>
      <c r="P51" s="13"/>
      <c r="Q51" s="13"/>
      <c r="R51" s="222"/>
      <c r="S51" s="222"/>
      <c r="T51" s="90"/>
      <c r="U51" s="224"/>
      <c r="V51" s="224"/>
      <c r="W51" s="224"/>
      <c r="X51" s="224"/>
      <c r="Y51" s="224"/>
      <c r="Z51" s="224"/>
    </row>
    <row r="52" spans="2:28" x14ac:dyDescent="0.25">
      <c r="B52" s="542"/>
      <c r="C52" s="444" t="s">
        <v>74</v>
      </c>
      <c r="D52" s="420">
        <v>99390</v>
      </c>
      <c r="E52" s="445">
        <v>0.71405991809756453</v>
      </c>
      <c r="F52" s="420">
        <v>20877</v>
      </c>
      <c r="G52" s="445">
        <v>0.1499892233637474</v>
      </c>
      <c r="H52" s="420">
        <v>18500</v>
      </c>
      <c r="I52" s="445">
        <v>0.1329118471154537</v>
      </c>
      <c r="J52" s="420">
        <v>355</v>
      </c>
      <c r="K52" s="445">
        <v>2.5504705797830302E-3</v>
      </c>
      <c r="L52" s="420">
        <v>68</v>
      </c>
      <c r="M52" s="445">
        <v>4.8854084345139736E-4</v>
      </c>
      <c r="N52" s="442">
        <v>139190</v>
      </c>
      <c r="O52" s="443">
        <v>1</v>
      </c>
      <c r="P52" s="13"/>
      <c r="Q52" s="13"/>
      <c r="R52" s="222"/>
      <c r="S52" s="222"/>
      <c r="T52" s="90"/>
      <c r="U52" s="224"/>
      <c r="V52" s="224"/>
      <c r="W52" s="224"/>
      <c r="X52" s="224"/>
      <c r="Y52" s="224"/>
      <c r="Z52" s="224"/>
    </row>
    <row r="53" spans="2:28" x14ac:dyDescent="0.25">
      <c r="B53" s="542"/>
      <c r="C53" s="444" t="s">
        <v>588</v>
      </c>
      <c r="D53" s="420">
        <v>214772</v>
      </c>
      <c r="E53" s="445">
        <v>0.69503927095502693</v>
      </c>
      <c r="F53" s="420">
        <v>45465</v>
      </c>
      <c r="G53" s="445">
        <v>0.1471325892293702</v>
      </c>
      <c r="H53" s="420">
        <v>46329</v>
      </c>
      <c r="I53" s="445">
        <v>0.14992864239321441</v>
      </c>
      <c r="J53" s="420">
        <v>1458</v>
      </c>
      <c r="K53" s="445">
        <v>4.7183397139870624E-3</v>
      </c>
      <c r="L53" s="420">
        <v>983</v>
      </c>
      <c r="M53" s="445">
        <v>3.1811577084014278E-3</v>
      </c>
      <c r="N53" s="442">
        <v>309007</v>
      </c>
      <c r="O53" s="443">
        <v>1</v>
      </c>
      <c r="P53" s="13"/>
      <c r="Q53" s="13"/>
      <c r="R53" s="222"/>
      <c r="S53" s="222"/>
      <c r="T53" s="90"/>
      <c r="U53" s="224"/>
      <c r="V53" s="224"/>
      <c r="W53" s="224"/>
      <c r="X53" s="224"/>
      <c r="Y53" s="224"/>
      <c r="Z53" s="224"/>
    </row>
    <row r="54" spans="2:28" ht="93" customHeight="1" x14ac:dyDescent="0.25">
      <c r="B54" s="527" t="s">
        <v>855</v>
      </c>
      <c r="C54" s="527"/>
      <c r="D54" s="527"/>
      <c r="E54" s="527"/>
      <c r="F54" s="527"/>
      <c r="G54" s="527"/>
      <c r="H54" s="527"/>
      <c r="I54" s="527"/>
      <c r="J54" s="527"/>
      <c r="K54" s="527"/>
      <c r="L54" s="527"/>
      <c r="M54" s="527"/>
      <c r="N54" s="527"/>
      <c r="O54" s="527"/>
      <c r="P54" s="13"/>
      <c r="Q54" s="13"/>
      <c r="R54" s="222"/>
      <c r="S54" s="222"/>
      <c r="T54" s="90"/>
      <c r="U54" s="224"/>
      <c r="V54" s="224"/>
      <c r="W54" s="224"/>
      <c r="X54" s="224"/>
      <c r="Y54" s="224"/>
      <c r="Z54" s="224"/>
    </row>
    <row r="55" spans="2:28" x14ac:dyDescent="0.25">
      <c r="C55" s="13"/>
      <c r="D55" s="13"/>
      <c r="E55" s="13"/>
      <c r="F55" s="13"/>
      <c r="G55" s="13"/>
      <c r="H55" s="13"/>
      <c r="I55" s="13"/>
      <c r="J55" s="13"/>
      <c r="K55" s="13"/>
      <c r="L55" s="13"/>
      <c r="M55" s="13"/>
      <c r="N55" s="13"/>
      <c r="O55" s="13"/>
      <c r="P55" s="13"/>
      <c r="Q55" s="13"/>
      <c r="R55" s="222"/>
      <c r="S55" s="222"/>
      <c r="T55" s="90"/>
      <c r="U55" s="224"/>
      <c r="V55" s="224"/>
      <c r="W55" s="224"/>
      <c r="X55" s="224"/>
      <c r="Y55" s="224"/>
      <c r="Z55" s="224"/>
    </row>
    <row r="56" spans="2:28" ht="18.75" x14ac:dyDescent="0.3">
      <c r="B56" s="2" t="s">
        <v>765</v>
      </c>
      <c r="C56" s="2"/>
      <c r="D56" s="2"/>
      <c r="E56" s="2"/>
      <c r="F56" s="2"/>
      <c r="G56" s="2"/>
      <c r="H56" s="231"/>
      <c r="I56" s="13"/>
      <c r="J56" s="13"/>
      <c r="K56" s="13"/>
      <c r="L56" s="13"/>
      <c r="M56" s="13"/>
      <c r="N56" s="13"/>
      <c r="O56" s="13"/>
      <c r="P56" s="13"/>
      <c r="Q56" s="13"/>
      <c r="R56" s="13"/>
      <c r="S56" s="13"/>
      <c r="T56" s="13"/>
      <c r="U56" s="13"/>
      <c r="V56" s="13"/>
      <c r="W56" s="13"/>
      <c r="X56" s="13"/>
      <c r="Y56" s="13"/>
    </row>
    <row r="57" spans="2:28" ht="15" customHeight="1" x14ac:dyDescent="0.25">
      <c r="B57" s="253" t="s">
        <v>923</v>
      </c>
      <c r="C57" s="189"/>
      <c r="D57" s="189"/>
      <c r="E57" s="189"/>
      <c r="F57" s="189"/>
      <c r="G57" s="189"/>
      <c r="H57" s="189"/>
      <c r="I57" s="13"/>
      <c r="J57" s="13"/>
      <c r="K57" s="13"/>
      <c r="L57" s="13"/>
      <c r="M57" s="13"/>
      <c r="N57" s="13"/>
      <c r="O57" s="13"/>
      <c r="P57" s="13"/>
      <c r="Q57" s="13"/>
      <c r="R57" s="13"/>
      <c r="S57" s="13"/>
      <c r="T57" s="13"/>
      <c r="U57" s="13"/>
      <c r="V57" s="13"/>
      <c r="W57" s="13"/>
      <c r="X57" s="13"/>
      <c r="Y57" s="13"/>
    </row>
    <row r="58" spans="2:28" ht="15" customHeight="1" x14ac:dyDescent="0.25">
      <c r="B58" s="15"/>
      <c r="C58" s="189"/>
      <c r="D58" s="189"/>
      <c r="E58" s="189"/>
      <c r="F58" s="189"/>
      <c r="G58" s="189"/>
      <c r="H58" s="189"/>
      <c r="I58" s="13"/>
      <c r="J58" s="13"/>
      <c r="K58" s="13"/>
      <c r="L58" s="13"/>
      <c r="M58" s="13"/>
      <c r="N58" s="13"/>
      <c r="O58" s="13"/>
      <c r="P58" s="13"/>
      <c r="Q58" s="13"/>
      <c r="R58" s="13"/>
      <c r="S58" s="13"/>
      <c r="T58" s="13"/>
      <c r="U58" s="13"/>
      <c r="V58" s="13"/>
      <c r="W58" s="13"/>
      <c r="X58" s="13"/>
      <c r="Y58" s="13"/>
    </row>
    <row r="59" spans="2:28" ht="15" customHeight="1" x14ac:dyDescent="0.25">
      <c r="B59" s="559" t="s">
        <v>472</v>
      </c>
      <c r="C59" s="555" t="s">
        <v>477</v>
      </c>
      <c r="D59" s="556"/>
      <c r="E59" s="556"/>
      <c r="F59" s="556"/>
      <c r="G59" s="556"/>
      <c r="H59" s="556"/>
      <c r="I59" s="556"/>
      <c r="J59" s="556"/>
      <c r="K59" s="556"/>
      <c r="L59" s="556"/>
      <c r="M59" s="556"/>
      <c r="N59" s="556"/>
      <c r="O59" s="556"/>
      <c r="P59" s="556"/>
      <c r="Q59" s="556"/>
      <c r="R59" s="556"/>
      <c r="S59" s="556"/>
      <c r="T59" s="556"/>
      <c r="U59" s="556"/>
      <c r="V59" s="556"/>
      <c r="W59" s="557"/>
      <c r="X59" s="544" t="s">
        <v>864</v>
      </c>
      <c r="Y59" s="544"/>
      <c r="Z59" s="544"/>
      <c r="AA59" s="13"/>
      <c r="AB59" s="13"/>
    </row>
    <row r="60" spans="2:28" ht="15" customHeight="1" x14ac:dyDescent="0.25">
      <c r="B60" s="559"/>
      <c r="C60" s="558" t="s">
        <v>860</v>
      </c>
      <c r="D60" s="558"/>
      <c r="E60" s="558"/>
      <c r="F60" s="558" t="s">
        <v>861</v>
      </c>
      <c r="G60" s="558"/>
      <c r="H60" s="558"/>
      <c r="I60" s="558" t="s">
        <v>862</v>
      </c>
      <c r="J60" s="558"/>
      <c r="K60" s="558"/>
      <c r="L60" s="558" t="s">
        <v>863</v>
      </c>
      <c r="M60" s="558"/>
      <c r="N60" s="558"/>
      <c r="O60" s="558" t="s">
        <v>3</v>
      </c>
      <c r="P60" s="558"/>
      <c r="Q60" s="558"/>
      <c r="R60" s="558" t="s">
        <v>5</v>
      </c>
      <c r="S60" s="558"/>
      <c r="T60" s="558"/>
      <c r="U60" s="552" t="s">
        <v>851</v>
      </c>
      <c r="V60" s="553"/>
      <c r="W60" s="554"/>
      <c r="X60" s="544"/>
      <c r="Y60" s="544"/>
      <c r="Z60" s="544"/>
      <c r="AA60" s="13"/>
      <c r="AB60" s="13"/>
    </row>
    <row r="61" spans="2:28" x14ac:dyDescent="0.25">
      <c r="B61" s="559"/>
      <c r="C61" s="295" t="s">
        <v>73</v>
      </c>
      <c r="D61" s="295" t="s">
        <v>74</v>
      </c>
      <c r="E61" s="295" t="s">
        <v>25</v>
      </c>
      <c r="F61" s="295" t="s">
        <v>73</v>
      </c>
      <c r="G61" s="295" t="s">
        <v>74</v>
      </c>
      <c r="H61" s="295" t="s">
        <v>25</v>
      </c>
      <c r="I61" s="295" t="s">
        <v>73</v>
      </c>
      <c r="J61" s="295" t="s">
        <v>74</v>
      </c>
      <c r="K61" s="295" t="s">
        <v>25</v>
      </c>
      <c r="L61" s="295" t="s">
        <v>73</v>
      </c>
      <c r="M61" s="295" t="s">
        <v>74</v>
      </c>
      <c r="N61" s="295" t="s">
        <v>25</v>
      </c>
      <c r="O61" s="295" t="s">
        <v>73</v>
      </c>
      <c r="P61" s="295" t="s">
        <v>74</v>
      </c>
      <c r="Q61" s="295" t="s">
        <v>25</v>
      </c>
      <c r="R61" s="295" t="s">
        <v>73</v>
      </c>
      <c r="S61" s="295" t="s">
        <v>74</v>
      </c>
      <c r="T61" s="295" t="s">
        <v>25</v>
      </c>
      <c r="U61" s="295" t="s">
        <v>73</v>
      </c>
      <c r="V61" s="295" t="s">
        <v>74</v>
      </c>
      <c r="W61" s="295" t="s">
        <v>25</v>
      </c>
      <c r="X61" s="303" t="s">
        <v>73</v>
      </c>
      <c r="Y61" s="303" t="s">
        <v>74</v>
      </c>
      <c r="Z61" s="303" t="s">
        <v>25</v>
      </c>
      <c r="AA61" s="13"/>
      <c r="AB61" s="13"/>
    </row>
    <row r="62" spans="2:28" hidden="1" outlineLevel="1" x14ac:dyDescent="0.25">
      <c r="B62" s="301">
        <v>39630</v>
      </c>
      <c r="C62" s="325">
        <v>0</v>
      </c>
      <c r="D62" s="325">
        <v>0</v>
      </c>
      <c r="E62" s="325">
        <v>0</v>
      </c>
      <c r="F62" s="325">
        <v>0</v>
      </c>
      <c r="G62" s="325">
        <v>0</v>
      </c>
      <c r="H62" s="325">
        <v>0</v>
      </c>
      <c r="I62" s="325">
        <v>36832</v>
      </c>
      <c r="J62" s="325">
        <v>8014</v>
      </c>
      <c r="K62" s="325">
        <v>44846</v>
      </c>
      <c r="L62" s="325">
        <v>2722</v>
      </c>
      <c r="M62" s="325">
        <v>1208</v>
      </c>
      <c r="N62" s="325">
        <v>3930</v>
      </c>
      <c r="O62" s="325">
        <v>8683</v>
      </c>
      <c r="P62" s="325">
        <v>2261</v>
      </c>
      <c r="Q62" s="325">
        <v>10944</v>
      </c>
      <c r="R62" s="325">
        <v>1266</v>
      </c>
      <c r="S62" s="325">
        <v>648</v>
      </c>
      <c r="T62" s="325">
        <v>1914</v>
      </c>
      <c r="U62" s="325">
        <v>0</v>
      </c>
      <c r="V62" s="325">
        <v>0</v>
      </c>
      <c r="W62" s="325">
        <v>0</v>
      </c>
      <c r="X62" s="326">
        <v>49503</v>
      </c>
      <c r="Y62" s="326">
        <v>12131</v>
      </c>
      <c r="Z62" s="326">
        <v>61634</v>
      </c>
      <c r="AA62" s="13"/>
      <c r="AB62" s="13"/>
    </row>
    <row r="63" spans="2:28" hidden="1" outlineLevel="1" x14ac:dyDescent="0.25">
      <c r="B63" s="301">
        <v>39661</v>
      </c>
      <c r="C63" s="325">
        <v>0</v>
      </c>
      <c r="D63" s="325">
        <v>0</v>
      </c>
      <c r="E63" s="325">
        <v>0</v>
      </c>
      <c r="F63" s="325">
        <v>0</v>
      </c>
      <c r="G63" s="325">
        <v>0</v>
      </c>
      <c r="H63" s="325">
        <v>0</v>
      </c>
      <c r="I63" s="325">
        <v>9028</v>
      </c>
      <c r="J63" s="325">
        <v>2788</v>
      </c>
      <c r="K63" s="325">
        <v>11816</v>
      </c>
      <c r="L63" s="325">
        <v>1619</v>
      </c>
      <c r="M63" s="325">
        <v>781</v>
      </c>
      <c r="N63" s="325">
        <v>2400</v>
      </c>
      <c r="O63" s="325">
        <v>6886</v>
      </c>
      <c r="P63" s="325">
        <v>1963</v>
      </c>
      <c r="Q63" s="325">
        <v>8849</v>
      </c>
      <c r="R63" s="325">
        <v>970</v>
      </c>
      <c r="S63" s="325">
        <v>596</v>
      </c>
      <c r="T63" s="325">
        <v>1566</v>
      </c>
      <c r="U63" s="325">
        <v>0</v>
      </c>
      <c r="V63" s="325">
        <v>0</v>
      </c>
      <c r="W63" s="325">
        <v>0</v>
      </c>
      <c r="X63" s="326">
        <v>18503</v>
      </c>
      <c r="Y63" s="326">
        <v>6128</v>
      </c>
      <c r="Z63" s="326">
        <v>24631</v>
      </c>
      <c r="AA63" s="13"/>
      <c r="AB63" s="13"/>
    </row>
    <row r="64" spans="2:28" hidden="1" outlineLevel="1" x14ac:dyDescent="0.25">
      <c r="B64" s="301">
        <v>39692</v>
      </c>
      <c r="C64" s="325">
        <v>0</v>
      </c>
      <c r="D64" s="325">
        <v>0</v>
      </c>
      <c r="E64" s="325">
        <v>0</v>
      </c>
      <c r="F64" s="325">
        <v>0</v>
      </c>
      <c r="G64" s="325">
        <v>0</v>
      </c>
      <c r="H64" s="325">
        <v>0</v>
      </c>
      <c r="I64" s="325">
        <v>6970</v>
      </c>
      <c r="J64" s="325">
        <v>2080</v>
      </c>
      <c r="K64" s="325">
        <v>9050</v>
      </c>
      <c r="L64" s="325">
        <v>1159</v>
      </c>
      <c r="M64" s="325">
        <v>653</v>
      </c>
      <c r="N64" s="325">
        <v>1812</v>
      </c>
      <c r="O64" s="325">
        <v>4167</v>
      </c>
      <c r="P64" s="325">
        <v>1125</v>
      </c>
      <c r="Q64" s="325">
        <v>5292</v>
      </c>
      <c r="R64" s="325">
        <v>529</v>
      </c>
      <c r="S64" s="325">
        <v>307</v>
      </c>
      <c r="T64" s="325">
        <v>836</v>
      </c>
      <c r="U64" s="325">
        <v>0</v>
      </c>
      <c r="V64" s="325">
        <v>0</v>
      </c>
      <c r="W64" s="325">
        <v>0</v>
      </c>
      <c r="X64" s="326">
        <v>12825</v>
      </c>
      <c r="Y64" s="326">
        <v>4165</v>
      </c>
      <c r="Z64" s="326">
        <v>16990</v>
      </c>
      <c r="AA64" s="13"/>
      <c r="AB64" s="13"/>
    </row>
    <row r="65" spans="2:28" hidden="1" outlineLevel="1" x14ac:dyDescent="0.25">
      <c r="B65" s="301">
        <v>39722</v>
      </c>
      <c r="C65" s="325">
        <v>0</v>
      </c>
      <c r="D65" s="325">
        <v>0</v>
      </c>
      <c r="E65" s="325">
        <v>0</v>
      </c>
      <c r="F65" s="325">
        <v>0</v>
      </c>
      <c r="G65" s="325">
        <v>0</v>
      </c>
      <c r="H65" s="325">
        <v>0</v>
      </c>
      <c r="I65" s="325">
        <v>6056</v>
      </c>
      <c r="J65" s="325">
        <v>1773</v>
      </c>
      <c r="K65" s="325">
        <v>7829</v>
      </c>
      <c r="L65" s="325">
        <v>1046</v>
      </c>
      <c r="M65" s="325">
        <v>668</v>
      </c>
      <c r="N65" s="325">
        <v>1714</v>
      </c>
      <c r="O65" s="325">
        <v>4254</v>
      </c>
      <c r="P65" s="325">
        <v>1177</v>
      </c>
      <c r="Q65" s="325">
        <v>5431</v>
      </c>
      <c r="R65" s="325">
        <v>337</v>
      </c>
      <c r="S65" s="325">
        <v>184</v>
      </c>
      <c r="T65" s="325">
        <v>521</v>
      </c>
      <c r="U65" s="325">
        <v>0</v>
      </c>
      <c r="V65" s="325">
        <v>0</v>
      </c>
      <c r="W65" s="325">
        <v>0</v>
      </c>
      <c r="X65" s="326">
        <v>11693</v>
      </c>
      <c r="Y65" s="326">
        <v>3802</v>
      </c>
      <c r="Z65" s="326">
        <v>15495</v>
      </c>
      <c r="AA65" s="13"/>
      <c r="AB65" s="13"/>
    </row>
    <row r="66" spans="2:28" hidden="1" outlineLevel="1" x14ac:dyDescent="0.25">
      <c r="B66" s="301">
        <v>39753</v>
      </c>
      <c r="C66" s="325">
        <v>0</v>
      </c>
      <c r="D66" s="325">
        <v>0</v>
      </c>
      <c r="E66" s="325">
        <v>0</v>
      </c>
      <c r="F66" s="325">
        <v>0</v>
      </c>
      <c r="G66" s="325">
        <v>0</v>
      </c>
      <c r="H66" s="325">
        <v>0</v>
      </c>
      <c r="I66" s="325">
        <v>4414</v>
      </c>
      <c r="J66" s="325">
        <v>1292</v>
      </c>
      <c r="K66" s="325">
        <v>5706</v>
      </c>
      <c r="L66" s="325">
        <v>844</v>
      </c>
      <c r="M66" s="325">
        <v>543</v>
      </c>
      <c r="N66" s="325">
        <v>1387</v>
      </c>
      <c r="O66" s="325">
        <v>2550</v>
      </c>
      <c r="P66" s="325">
        <v>824</v>
      </c>
      <c r="Q66" s="325">
        <v>3374</v>
      </c>
      <c r="R66" s="325">
        <v>381</v>
      </c>
      <c r="S66" s="325">
        <v>207</v>
      </c>
      <c r="T66" s="325">
        <v>588</v>
      </c>
      <c r="U66" s="325">
        <v>0</v>
      </c>
      <c r="V66" s="325">
        <v>0</v>
      </c>
      <c r="W66" s="325">
        <v>0</v>
      </c>
      <c r="X66" s="326">
        <v>8189</v>
      </c>
      <c r="Y66" s="326">
        <v>2866</v>
      </c>
      <c r="Z66" s="326">
        <v>11055</v>
      </c>
      <c r="AA66" s="13"/>
      <c r="AB66" s="13"/>
    </row>
    <row r="67" spans="2:28" collapsed="1" x14ac:dyDescent="0.25">
      <c r="B67" s="301">
        <v>39783</v>
      </c>
      <c r="C67" s="325">
        <v>0</v>
      </c>
      <c r="D67" s="325">
        <v>0</v>
      </c>
      <c r="E67" s="325">
        <v>0</v>
      </c>
      <c r="F67" s="325">
        <v>0</v>
      </c>
      <c r="G67" s="325">
        <v>0</v>
      </c>
      <c r="H67" s="325">
        <v>0</v>
      </c>
      <c r="I67" s="325">
        <v>4103</v>
      </c>
      <c r="J67" s="325">
        <v>1230</v>
      </c>
      <c r="K67" s="325">
        <v>5333</v>
      </c>
      <c r="L67" s="325">
        <v>900</v>
      </c>
      <c r="M67" s="325">
        <v>653</v>
      </c>
      <c r="N67" s="325">
        <v>1553</v>
      </c>
      <c r="O67" s="325">
        <v>2523</v>
      </c>
      <c r="P67" s="325">
        <v>845</v>
      </c>
      <c r="Q67" s="325">
        <v>3368</v>
      </c>
      <c r="R67" s="325">
        <v>394</v>
      </c>
      <c r="S67" s="325">
        <v>233</v>
      </c>
      <c r="T67" s="325">
        <v>627</v>
      </c>
      <c r="U67" s="325">
        <v>0</v>
      </c>
      <c r="V67" s="325">
        <v>0</v>
      </c>
      <c r="W67" s="325">
        <v>0</v>
      </c>
      <c r="X67" s="326">
        <v>7920</v>
      </c>
      <c r="Y67" s="326">
        <v>2961</v>
      </c>
      <c r="Z67" s="326">
        <v>10881</v>
      </c>
      <c r="AA67" s="13"/>
      <c r="AB67" s="13"/>
    </row>
    <row r="68" spans="2:28" hidden="1" outlineLevel="1" x14ac:dyDescent="0.25">
      <c r="B68" s="301">
        <v>39814</v>
      </c>
      <c r="C68" s="325">
        <v>0</v>
      </c>
      <c r="D68" s="325">
        <v>0</v>
      </c>
      <c r="E68" s="325">
        <v>0</v>
      </c>
      <c r="F68" s="325">
        <v>0</v>
      </c>
      <c r="G68" s="325">
        <v>0</v>
      </c>
      <c r="H68" s="325">
        <v>0</v>
      </c>
      <c r="I68" s="325">
        <v>3293</v>
      </c>
      <c r="J68" s="325">
        <v>1195</v>
      </c>
      <c r="K68" s="325">
        <v>4488</v>
      </c>
      <c r="L68" s="325">
        <v>794</v>
      </c>
      <c r="M68" s="325">
        <v>666</v>
      </c>
      <c r="N68" s="325">
        <v>1460</v>
      </c>
      <c r="O68" s="325">
        <v>2290</v>
      </c>
      <c r="P68" s="325">
        <v>701</v>
      </c>
      <c r="Q68" s="325">
        <v>2991</v>
      </c>
      <c r="R68" s="325">
        <v>418</v>
      </c>
      <c r="S68" s="325">
        <v>234</v>
      </c>
      <c r="T68" s="325">
        <v>652</v>
      </c>
      <c r="U68" s="325">
        <v>0</v>
      </c>
      <c r="V68" s="325">
        <v>0</v>
      </c>
      <c r="W68" s="325">
        <v>0</v>
      </c>
      <c r="X68" s="326">
        <v>6795</v>
      </c>
      <c r="Y68" s="326">
        <v>2796</v>
      </c>
      <c r="Z68" s="326">
        <v>9591</v>
      </c>
      <c r="AA68" s="13"/>
      <c r="AB68" s="13"/>
    </row>
    <row r="69" spans="2:28" hidden="1" outlineLevel="1" x14ac:dyDescent="0.25">
      <c r="B69" s="301">
        <v>39845</v>
      </c>
      <c r="C69" s="325">
        <v>0</v>
      </c>
      <c r="D69" s="325">
        <v>0</v>
      </c>
      <c r="E69" s="325">
        <v>0</v>
      </c>
      <c r="F69" s="325">
        <v>0</v>
      </c>
      <c r="G69" s="325">
        <v>0</v>
      </c>
      <c r="H69" s="325">
        <v>0</v>
      </c>
      <c r="I69" s="325">
        <v>2479</v>
      </c>
      <c r="J69" s="325">
        <v>877</v>
      </c>
      <c r="K69" s="325">
        <v>3356</v>
      </c>
      <c r="L69" s="325">
        <v>639</v>
      </c>
      <c r="M69" s="325">
        <v>529</v>
      </c>
      <c r="N69" s="325">
        <v>1168</v>
      </c>
      <c r="O69" s="325">
        <v>1724</v>
      </c>
      <c r="P69" s="325">
        <v>633</v>
      </c>
      <c r="Q69" s="325">
        <v>2357</v>
      </c>
      <c r="R69" s="325">
        <v>370</v>
      </c>
      <c r="S69" s="325">
        <v>228</v>
      </c>
      <c r="T69" s="325">
        <v>598</v>
      </c>
      <c r="U69" s="325">
        <v>0</v>
      </c>
      <c r="V69" s="325">
        <v>0</v>
      </c>
      <c r="W69" s="325">
        <v>0</v>
      </c>
      <c r="X69" s="326">
        <v>5212</v>
      </c>
      <c r="Y69" s="326">
        <v>2267</v>
      </c>
      <c r="Z69" s="326">
        <v>7479</v>
      </c>
      <c r="AA69" s="13"/>
      <c r="AB69" s="13"/>
    </row>
    <row r="70" spans="2:28" hidden="1" outlineLevel="1" x14ac:dyDescent="0.25">
      <c r="B70" s="301">
        <v>39873</v>
      </c>
      <c r="C70" s="325">
        <v>0</v>
      </c>
      <c r="D70" s="325">
        <v>0</v>
      </c>
      <c r="E70" s="325">
        <v>0</v>
      </c>
      <c r="F70" s="325">
        <v>0</v>
      </c>
      <c r="G70" s="325">
        <v>0</v>
      </c>
      <c r="H70" s="325">
        <v>0</v>
      </c>
      <c r="I70" s="325">
        <v>3204</v>
      </c>
      <c r="J70" s="325">
        <v>1065</v>
      </c>
      <c r="K70" s="325">
        <v>4269</v>
      </c>
      <c r="L70" s="325">
        <v>758</v>
      </c>
      <c r="M70" s="325">
        <v>671</v>
      </c>
      <c r="N70" s="325">
        <v>1429</v>
      </c>
      <c r="O70" s="325">
        <v>2455</v>
      </c>
      <c r="P70" s="325">
        <v>760</v>
      </c>
      <c r="Q70" s="325">
        <v>3215</v>
      </c>
      <c r="R70" s="325">
        <v>448</v>
      </c>
      <c r="S70" s="325">
        <v>307</v>
      </c>
      <c r="T70" s="325">
        <v>755</v>
      </c>
      <c r="U70" s="325">
        <v>0</v>
      </c>
      <c r="V70" s="325">
        <v>0</v>
      </c>
      <c r="W70" s="325">
        <v>0</v>
      </c>
      <c r="X70" s="326">
        <v>6865</v>
      </c>
      <c r="Y70" s="326">
        <v>2803</v>
      </c>
      <c r="Z70" s="326">
        <v>9668</v>
      </c>
      <c r="AA70" s="13"/>
      <c r="AB70" s="13"/>
    </row>
    <row r="71" spans="2:28" hidden="1" outlineLevel="1" x14ac:dyDescent="0.25">
      <c r="B71" s="301">
        <v>39904</v>
      </c>
      <c r="C71" s="325">
        <v>0</v>
      </c>
      <c r="D71" s="325">
        <v>0</v>
      </c>
      <c r="E71" s="325">
        <v>0</v>
      </c>
      <c r="F71" s="325">
        <v>0</v>
      </c>
      <c r="G71" s="325">
        <v>0</v>
      </c>
      <c r="H71" s="325">
        <v>0</v>
      </c>
      <c r="I71" s="325">
        <v>2876</v>
      </c>
      <c r="J71" s="325">
        <v>943</v>
      </c>
      <c r="K71" s="325">
        <v>3819</v>
      </c>
      <c r="L71" s="325">
        <v>706</v>
      </c>
      <c r="M71" s="325">
        <v>597</v>
      </c>
      <c r="N71" s="325">
        <v>1303</v>
      </c>
      <c r="O71" s="325">
        <v>2147</v>
      </c>
      <c r="P71" s="325">
        <v>675</v>
      </c>
      <c r="Q71" s="325">
        <v>2822</v>
      </c>
      <c r="R71" s="325">
        <v>416</v>
      </c>
      <c r="S71" s="325">
        <v>285</v>
      </c>
      <c r="T71" s="325">
        <v>701</v>
      </c>
      <c r="U71" s="325">
        <v>0</v>
      </c>
      <c r="V71" s="325">
        <v>0</v>
      </c>
      <c r="W71" s="325">
        <v>0</v>
      </c>
      <c r="X71" s="326">
        <v>6145</v>
      </c>
      <c r="Y71" s="326">
        <v>2500</v>
      </c>
      <c r="Z71" s="326">
        <v>8645</v>
      </c>
      <c r="AA71" s="13"/>
      <c r="AB71" s="13"/>
    </row>
    <row r="72" spans="2:28" hidden="1" outlineLevel="1" x14ac:dyDescent="0.25">
      <c r="B72" s="301">
        <v>39934</v>
      </c>
      <c r="C72" s="325">
        <v>0</v>
      </c>
      <c r="D72" s="325">
        <v>0</v>
      </c>
      <c r="E72" s="325">
        <v>0</v>
      </c>
      <c r="F72" s="325">
        <v>0</v>
      </c>
      <c r="G72" s="325">
        <v>0</v>
      </c>
      <c r="H72" s="325">
        <v>0</v>
      </c>
      <c r="I72" s="325">
        <v>2667</v>
      </c>
      <c r="J72" s="325">
        <v>885</v>
      </c>
      <c r="K72" s="325">
        <v>3552</v>
      </c>
      <c r="L72" s="325">
        <v>582</v>
      </c>
      <c r="M72" s="325">
        <v>576</v>
      </c>
      <c r="N72" s="325">
        <v>1158</v>
      </c>
      <c r="O72" s="325">
        <v>1868</v>
      </c>
      <c r="P72" s="325">
        <v>602</v>
      </c>
      <c r="Q72" s="325">
        <v>2470</v>
      </c>
      <c r="R72" s="325">
        <v>442</v>
      </c>
      <c r="S72" s="325">
        <v>302</v>
      </c>
      <c r="T72" s="325">
        <v>744</v>
      </c>
      <c r="U72" s="325">
        <v>0</v>
      </c>
      <c r="V72" s="325">
        <v>0</v>
      </c>
      <c r="W72" s="325">
        <v>0</v>
      </c>
      <c r="X72" s="326">
        <v>5559</v>
      </c>
      <c r="Y72" s="326">
        <v>2365</v>
      </c>
      <c r="Z72" s="326">
        <v>7924</v>
      </c>
      <c r="AA72" s="13"/>
      <c r="AB72" s="13"/>
    </row>
    <row r="73" spans="2:28" hidden="1" outlineLevel="1" x14ac:dyDescent="0.25">
      <c r="B73" s="301">
        <v>39965</v>
      </c>
      <c r="C73" s="325">
        <v>0</v>
      </c>
      <c r="D73" s="325">
        <v>0</v>
      </c>
      <c r="E73" s="325">
        <v>0</v>
      </c>
      <c r="F73" s="325">
        <v>0</v>
      </c>
      <c r="G73" s="325">
        <v>0</v>
      </c>
      <c r="H73" s="325">
        <v>0</v>
      </c>
      <c r="I73" s="325">
        <v>1967</v>
      </c>
      <c r="J73" s="325">
        <v>1031</v>
      </c>
      <c r="K73" s="325">
        <v>2998</v>
      </c>
      <c r="L73" s="325">
        <v>35936</v>
      </c>
      <c r="M73" s="325">
        <v>18546</v>
      </c>
      <c r="N73" s="325">
        <v>54482</v>
      </c>
      <c r="O73" s="325">
        <v>2045</v>
      </c>
      <c r="P73" s="325">
        <v>735</v>
      </c>
      <c r="Q73" s="325">
        <v>2780</v>
      </c>
      <c r="R73" s="325">
        <v>410</v>
      </c>
      <c r="S73" s="325">
        <v>351</v>
      </c>
      <c r="T73" s="325">
        <v>761</v>
      </c>
      <c r="U73" s="325">
        <v>0</v>
      </c>
      <c r="V73" s="325">
        <v>0</v>
      </c>
      <c r="W73" s="325">
        <v>0</v>
      </c>
      <c r="X73" s="326">
        <v>40358</v>
      </c>
      <c r="Y73" s="326">
        <v>20663</v>
      </c>
      <c r="Z73" s="326">
        <v>61021</v>
      </c>
      <c r="AA73" s="13"/>
      <c r="AB73" s="13"/>
    </row>
    <row r="74" spans="2:28" hidden="1" outlineLevel="1" x14ac:dyDescent="0.25">
      <c r="B74" s="301">
        <v>39995</v>
      </c>
      <c r="C74" s="325">
        <v>0</v>
      </c>
      <c r="D74" s="325">
        <v>0</v>
      </c>
      <c r="E74" s="325">
        <v>0</v>
      </c>
      <c r="F74" s="325">
        <v>0</v>
      </c>
      <c r="G74" s="325">
        <v>0</v>
      </c>
      <c r="H74" s="325">
        <v>0</v>
      </c>
      <c r="I74" s="325">
        <v>8111</v>
      </c>
      <c r="J74" s="325">
        <v>1138</v>
      </c>
      <c r="K74" s="325">
        <v>9249</v>
      </c>
      <c r="L74" s="325">
        <v>19474</v>
      </c>
      <c r="M74" s="325">
        <v>16617</v>
      </c>
      <c r="N74" s="325">
        <v>36091</v>
      </c>
      <c r="O74" s="325">
        <v>2698</v>
      </c>
      <c r="P74" s="325">
        <v>734</v>
      </c>
      <c r="Q74" s="325">
        <v>3432</v>
      </c>
      <c r="R74" s="325">
        <v>400</v>
      </c>
      <c r="S74" s="325">
        <v>330</v>
      </c>
      <c r="T74" s="325">
        <v>730</v>
      </c>
      <c r="U74" s="325">
        <v>0</v>
      </c>
      <c r="V74" s="325">
        <v>0</v>
      </c>
      <c r="W74" s="325">
        <v>0</v>
      </c>
      <c r="X74" s="326">
        <v>30683</v>
      </c>
      <c r="Y74" s="326">
        <v>18819</v>
      </c>
      <c r="Z74" s="326">
        <v>49502</v>
      </c>
      <c r="AA74" s="13"/>
      <c r="AB74" s="13"/>
    </row>
    <row r="75" spans="2:28" hidden="1" outlineLevel="1" x14ac:dyDescent="0.25">
      <c r="B75" s="301">
        <v>40026</v>
      </c>
      <c r="C75" s="325">
        <v>0</v>
      </c>
      <c r="D75" s="325">
        <v>0</v>
      </c>
      <c r="E75" s="325">
        <v>0</v>
      </c>
      <c r="F75" s="325">
        <v>0</v>
      </c>
      <c r="G75" s="325">
        <v>0</v>
      </c>
      <c r="H75" s="325">
        <v>0</v>
      </c>
      <c r="I75" s="325">
        <v>5425</v>
      </c>
      <c r="J75" s="325">
        <v>1441</v>
      </c>
      <c r="K75" s="325">
        <v>6866</v>
      </c>
      <c r="L75" s="325">
        <v>32515</v>
      </c>
      <c r="M75" s="325">
        <v>22745</v>
      </c>
      <c r="N75" s="325">
        <v>55260</v>
      </c>
      <c r="O75" s="325">
        <v>2833</v>
      </c>
      <c r="P75" s="325">
        <v>859</v>
      </c>
      <c r="Q75" s="325">
        <v>3692</v>
      </c>
      <c r="R75" s="325">
        <v>889</v>
      </c>
      <c r="S75" s="325">
        <v>575</v>
      </c>
      <c r="T75" s="325">
        <v>1464</v>
      </c>
      <c r="U75" s="325">
        <v>0</v>
      </c>
      <c r="V75" s="325">
        <v>0</v>
      </c>
      <c r="W75" s="325">
        <v>0</v>
      </c>
      <c r="X75" s="326">
        <v>41662</v>
      </c>
      <c r="Y75" s="326">
        <v>25620</v>
      </c>
      <c r="Z75" s="326">
        <v>67282</v>
      </c>
      <c r="AA75" s="13"/>
      <c r="AB75" s="13"/>
    </row>
    <row r="76" spans="2:28" hidden="1" outlineLevel="1" x14ac:dyDescent="0.25">
      <c r="B76" s="301">
        <v>40057</v>
      </c>
      <c r="C76" s="325">
        <v>0</v>
      </c>
      <c r="D76" s="325">
        <v>0</v>
      </c>
      <c r="E76" s="325">
        <v>0</v>
      </c>
      <c r="F76" s="325">
        <v>0</v>
      </c>
      <c r="G76" s="325">
        <v>0</v>
      </c>
      <c r="H76" s="325">
        <v>0</v>
      </c>
      <c r="I76" s="325">
        <v>5009</v>
      </c>
      <c r="J76" s="325">
        <v>1485</v>
      </c>
      <c r="K76" s="325">
        <v>6494</v>
      </c>
      <c r="L76" s="325">
        <v>42718</v>
      </c>
      <c r="M76" s="325">
        <v>30864</v>
      </c>
      <c r="N76" s="325">
        <v>73582</v>
      </c>
      <c r="O76" s="325">
        <v>2540</v>
      </c>
      <c r="P76" s="325">
        <v>873</v>
      </c>
      <c r="Q76" s="325">
        <v>3413</v>
      </c>
      <c r="R76" s="325">
        <v>970</v>
      </c>
      <c r="S76" s="325">
        <v>777</v>
      </c>
      <c r="T76" s="325">
        <v>1747</v>
      </c>
      <c r="U76" s="325">
        <v>0</v>
      </c>
      <c r="V76" s="325">
        <v>0</v>
      </c>
      <c r="W76" s="325">
        <v>0</v>
      </c>
      <c r="X76" s="326">
        <v>51237</v>
      </c>
      <c r="Y76" s="326">
        <v>33999</v>
      </c>
      <c r="Z76" s="326">
        <v>85236</v>
      </c>
      <c r="AA76" s="13"/>
      <c r="AB76" s="13"/>
    </row>
    <row r="77" spans="2:28" hidden="1" outlineLevel="1" x14ac:dyDescent="0.25">
      <c r="B77" s="301">
        <v>40087</v>
      </c>
      <c r="C77" s="325">
        <v>0</v>
      </c>
      <c r="D77" s="325">
        <v>0</v>
      </c>
      <c r="E77" s="325">
        <v>0</v>
      </c>
      <c r="F77" s="325">
        <v>0</v>
      </c>
      <c r="G77" s="325">
        <v>0</v>
      </c>
      <c r="H77" s="325">
        <v>0</v>
      </c>
      <c r="I77" s="325">
        <v>4144</v>
      </c>
      <c r="J77" s="325">
        <v>1395</v>
      </c>
      <c r="K77" s="325">
        <v>5539</v>
      </c>
      <c r="L77" s="325">
        <v>19572</v>
      </c>
      <c r="M77" s="325">
        <v>15144</v>
      </c>
      <c r="N77" s="325">
        <v>34716</v>
      </c>
      <c r="O77" s="325">
        <v>2447</v>
      </c>
      <c r="P77" s="325">
        <v>804</v>
      </c>
      <c r="Q77" s="325">
        <v>3251</v>
      </c>
      <c r="R77" s="325">
        <v>673</v>
      </c>
      <c r="S77" s="325">
        <v>534</v>
      </c>
      <c r="T77" s="325">
        <v>1207</v>
      </c>
      <c r="U77" s="325">
        <v>0</v>
      </c>
      <c r="V77" s="325">
        <v>0</v>
      </c>
      <c r="W77" s="325">
        <v>0</v>
      </c>
      <c r="X77" s="326">
        <v>26836</v>
      </c>
      <c r="Y77" s="326">
        <v>17877</v>
      </c>
      <c r="Z77" s="326">
        <v>44713</v>
      </c>
      <c r="AA77" s="13"/>
      <c r="AB77" s="13"/>
    </row>
    <row r="78" spans="2:28" hidden="1" outlineLevel="1" x14ac:dyDescent="0.25">
      <c r="B78" s="301">
        <v>40118</v>
      </c>
      <c r="C78" s="325">
        <v>0</v>
      </c>
      <c r="D78" s="325">
        <v>0</v>
      </c>
      <c r="E78" s="325">
        <v>0</v>
      </c>
      <c r="F78" s="325">
        <v>0</v>
      </c>
      <c r="G78" s="325">
        <v>0</v>
      </c>
      <c r="H78" s="325">
        <v>0</v>
      </c>
      <c r="I78" s="325">
        <v>3427</v>
      </c>
      <c r="J78" s="325">
        <v>1141</v>
      </c>
      <c r="K78" s="325">
        <v>4568</v>
      </c>
      <c r="L78" s="325">
        <v>12729</v>
      </c>
      <c r="M78" s="325">
        <v>8289</v>
      </c>
      <c r="N78" s="325">
        <v>21018</v>
      </c>
      <c r="O78" s="325">
        <v>1993</v>
      </c>
      <c r="P78" s="325">
        <v>614</v>
      </c>
      <c r="Q78" s="325">
        <v>2607</v>
      </c>
      <c r="R78" s="325">
        <v>657</v>
      </c>
      <c r="S78" s="325">
        <v>465</v>
      </c>
      <c r="T78" s="325">
        <v>1122</v>
      </c>
      <c r="U78" s="325">
        <v>0</v>
      </c>
      <c r="V78" s="325">
        <v>0</v>
      </c>
      <c r="W78" s="325">
        <v>0</v>
      </c>
      <c r="X78" s="326">
        <v>18806</v>
      </c>
      <c r="Y78" s="326">
        <v>10509</v>
      </c>
      <c r="Z78" s="326">
        <v>29315</v>
      </c>
      <c r="AA78" s="13"/>
      <c r="AB78" s="13"/>
    </row>
    <row r="79" spans="2:28" collapsed="1" x14ac:dyDescent="0.25">
      <c r="B79" s="301">
        <v>40148</v>
      </c>
      <c r="C79" s="325">
        <v>0</v>
      </c>
      <c r="D79" s="325">
        <v>0</v>
      </c>
      <c r="E79" s="325">
        <v>0</v>
      </c>
      <c r="F79" s="325">
        <v>0</v>
      </c>
      <c r="G79" s="325">
        <v>0</v>
      </c>
      <c r="H79" s="325">
        <v>0</v>
      </c>
      <c r="I79" s="325">
        <v>3160</v>
      </c>
      <c r="J79" s="325">
        <v>961</v>
      </c>
      <c r="K79" s="325">
        <v>4121</v>
      </c>
      <c r="L79" s="325">
        <v>10450</v>
      </c>
      <c r="M79" s="325">
        <v>6068</v>
      </c>
      <c r="N79" s="325">
        <v>16518</v>
      </c>
      <c r="O79" s="325">
        <v>1868</v>
      </c>
      <c r="P79" s="325">
        <v>635</v>
      </c>
      <c r="Q79" s="325">
        <v>2503</v>
      </c>
      <c r="R79" s="325">
        <v>679</v>
      </c>
      <c r="S79" s="325">
        <v>565</v>
      </c>
      <c r="T79" s="325">
        <v>1244</v>
      </c>
      <c r="U79" s="325">
        <v>0</v>
      </c>
      <c r="V79" s="325">
        <v>0</v>
      </c>
      <c r="W79" s="325">
        <v>0</v>
      </c>
      <c r="X79" s="326">
        <v>16157</v>
      </c>
      <c r="Y79" s="326">
        <v>8229</v>
      </c>
      <c r="Z79" s="326">
        <v>24386</v>
      </c>
      <c r="AA79" s="13"/>
      <c r="AB79" s="13"/>
    </row>
    <row r="80" spans="2:28" hidden="1" outlineLevel="1" x14ac:dyDescent="0.25">
      <c r="B80" s="301">
        <v>40179</v>
      </c>
      <c r="C80" s="325">
        <v>0</v>
      </c>
      <c r="D80" s="325">
        <v>0</v>
      </c>
      <c r="E80" s="325">
        <v>0</v>
      </c>
      <c r="F80" s="325">
        <v>0</v>
      </c>
      <c r="G80" s="325">
        <v>0</v>
      </c>
      <c r="H80" s="325">
        <v>0</v>
      </c>
      <c r="I80" s="325">
        <v>2810</v>
      </c>
      <c r="J80" s="325">
        <v>907</v>
      </c>
      <c r="K80" s="325">
        <v>3717</v>
      </c>
      <c r="L80" s="325">
        <v>8375</v>
      </c>
      <c r="M80" s="325">
        <v>5011</v>
      </c>
      <c r="N80" s="325">
        <v>13386</v>
      </c>
      <c r="O80" s="325">
        <v>1730</v>
      </c>
      <c r="P80" s="325">
        <v>624</v>
      </c>
      <c r="Q80" s="325">
        <v>2354</v>
      </c>
      <c r="R80" s="325">
        <v>600</v>
      </c>
      <c r="S80" s="325">
        <v>362</v>
      </c>
      <c r="T80" s="325">
        <v>962</v>
      </c>
      <c r="U80" s="325">
        <v>0</v>
      </c>
      <c r="V80" s="325">
        <v>0</v>
      </c>
      <c r="W80" s="325">
        <v>0</v>
      </c>
      <c r="X80" s="326">
        <v>13515</v>
      </c>
      <c r="Y80" s="326">
        <v>6904</v>
      </c>
      <c r="Z80" s="326">
        <v>20419</v>
      </c>
      <c r="AA80" s="13"/>
      <c r="AB80" s="13"/>
    </row>
    <row r="81" spans="2:28" hidden="1" outlineLevel="1" x14ac:dyDescent="0.25">
      <c r="B81" s="301">
        <v>40210</v>
      </c>
      <c r="C81" s="325">
        <v>0</v>
      </c>
      <c r="D81" s="325">
        <v>0</v>
      </c>
      <c r="E81" s="325">
        <v>0</v>
      </c>
      <c r="F81" s="325">
        <v>0</v>
      </c>
      <c r="G81" s="325">
        <v>0</v>
      </c>
      <c r="H81" s="325">
        <v>0</v>
      </c>
      <c r="I81" s="325">
        <v>2172</v>
      </c>
      <c r="J81" s="325">
        <v>811</v>
      </c>
      <c r="K81" s="325">
        <v>2983</v>
      </c>
      <c r="L81" s="325">
        <v>6196</v>
      </c>
      <c r="M81" s="325">
        <v>3752</v>
      </c>
      <c r="N81" s="325">
        <v>9948</v>
      </c>
      <c r="O81" s="325">
        <v>1517</v>
      </c>
      <c r="P81" s="325">
        <v>497</v>
      </c>
      <c r="Q81" s="325">
        <v>2014</v>
      </c>
      <c r="R81" s="325">
        <v>559</v>
      </c>
      <c r="S81" s="325">
        <v>370</v>
      </c>
      <c r="T81" s="325">
        <v>929</v>
      </c>
      <c r="U81" s="325">
        <v>0</v>
      </c>
      <c r="V81" s="325">
        <v>0</v>
      </c>
      <c r="W81" s="325">
        <v>0</v>
      </c>
      <c r="X81" s="326">
        <v>10444</v>
      </c>
      <c r="Y81" s="326">
        <v>5430</v>
      </c>
      <c r="Z81" s="326">
        <v>15874</v>
      </c>
      <c r="AA81" s="13"/>
      <c r="AB81" s="13"/>
    </row>
    <row r="82" spans="2:28" hidden="1" outlineLevel="1" x14ac:dyDescent="0.25">
      <c r="B82" s="301">
        <v>40238</v>
      </c>
      <c r="C82" s="325">
        <v>0</v>
      </c>
      <c r="D82" s="325">
        <v>0</v>
      </c>
      <c r="E82" s="325">
        <v>0</v>
      </c>
      <c r="F82" s="325">
        <v>0</v>
      </c>
      <c r="G82" s="325">
        <v>0</v>
      </c>
      <c r="H82" s="325">
        <v>0</v>
      </c>
      <c r="I82" s="325">
        <v>2354</v>
      </c>
      <c r="J82" s="325">
        <v>857</v>
      </c>
      <c r="K82" s="325">
        <v>3211</v>
      </c>
      <c r="L82" s="325">
        <v>4953</v>
      </c>
      <c r="M82" s="325">
        <v>3424</v>
      </c>
      <c r="N82" s="325">
        <v>8377</v>
      </c>
      <c r="O82" s="325">
        <v>1380</v>
      </c>
      <c r="P82" s="325">
        <v>507</v>
      </c>
      <c r="Q82" s="325">
        <v>1887</v>
      </c>
      <c r="R82" s="325">
        <v>645</v>
      </c>
      <c r="S82" s="325">
        <v>438</v>
      </c>
      <c r="T82" s="325">
        <v>1083</v>
      </c>
      <c r="U82" s="325">
        <v>0</v>
      </c>
      <c r="V82" s="325">
        <v>0</v>
      </c>
      <c r="W82" s="325">
        <v>0</v>
      </c>
      <c r="X82" s="326">
        <v>9332</v>
      </c>
      <c r="Y82" s="326">
        <v>5226</v>
      </c>
      <c r="Z82" s="326">
        <v>14558</v>
      </c>
      <c r="AA82" s="13"/>
      <c r="AB82" s="13"/>
    </row>
    <row r="83" spans="2:28" hidden="1" outlineLevel="1" x14ac:dyDescent="0.25">
      <c r="B83" s="301">
        <v>40269</v>
      </c>
      <c r="C83" s="325">
        <v>0</v>
      </c>
      <c r="D83" s="325">
        <v>0</v>
      </c>
      <c r="E83" s="325">
        <v>0</v>
      </c>
      <c r="F83" s="325">
        <v>0</v>
      </c>
      <c r="G83" s="325">
        <v>0</v>
      </c>
      <c r="H83" s="325">
        <v>0</v>
      </c>
      <c r="I83" s="325">
        <v>2385</v>
      </c>
      <c r="J83" s="325">
        <v>789</v>
      </c>
      <c r="K83" s="325">
        <v>3174</v>
      </c>
      <c r="L83" s="325">
        <v>5795</v>
      </c>
      <c r="M83" s="325">
        <v>5114</v>
      </c>
      <c r="N83" s="325">
        <v>10909</v>
      </c>
      <c r="O83" s="325">
        <v>1636</v>
      </c>
      <c r="P83" s="325">
        <v>594</v>
      </c>
      <c r="Q83" s="325">
        <v>2230</v>
      </c>
      <c r="R83" s="325">
        <v>634</v>
      </c>
      <c r="S83" s="325">
        <v>497</v>
      </c>
      <c r="T83" s="325">
        <v>1131</v>
      </c>
      <c r="U83" s="325">
        <v>0</v>
      </c>
      <c r="V83" s="325">
        <v>0</v>
      </c>
      <c r="W83" s="325">
        <v>0</v>
      </c>
      <c r="X83" s="326">
        <v>10450</v>
      </c>
      <c r="Y83" s="326">
        <v>6994</v>
      </c>
      <c r="Z83" s="326">
        <v>17444</v>
      </c>
      <c r="AA83" s="13"/>
      <c r="AB83" s="13"/>
    </row>
    <row r="84" spans="2:28" hidden="1" outlineLevel="1" x14ac:dyDescent="0.25">
      <c r="B84" s="301">
        <v>40299</v>
      </c>
      <c r="C84" s="325">
        <v>0</v>
      </c>
      <c r="D84" s="325">
        <v>0</v>
      </c>
      <c r="E84" s="325">
        <v>0</v>
      </c>
      <c r="F84" s="325">
        <v>0</v>
      </c>
      <c r="G84" s="325">
        <v>0</v>
      </c>
      <c r="H84" s="325">
        <v>0</v>
      </c>
      <c r="I84" s="325">
        <v>2165</v>
      </c>
      <c r="J84" s="325">
        <v>799</v>
      </c>
      <c r="K84" s="325">
        <v>2964</v>
      </c>
      <c r="L84" s="325">
        <v>4804</v>
      </c>
      <c r="M84" s="325">
        <v>4788</v>
      </c>
      <c r="N84" s="325">
        <v>9592</v>
      </c>
      <c r="O84" s="325">
        <v>1601</v>
      </c>
      <c r="P84" s="325">
        <v>533</v>
      </c>
      <c r="Q84" s="325">
        <v>2134</v>
      </c>
      <c r="R84" s="325">
        <v>586</v>
      </c>
      <c r="S84" s="325">
        <v>427</v>
      </c>
      <c r="T84" s="325">
        <v>1013</v>
      </c>
      <c r="U84" s="325">
        <v>0</v>
      </c>
      <c r="V84" s="325">
        <v>0</v>
      </c>
      <c r="W84" s="325">
        <v>0</v>
      </c>
      <c r="X84" s="326">
        <v>9156</v>
      </c>
      <c r="Y84" s="326">
        <v>6547</v>
      </c>
      <c r="Z84" s="326">
        <v>15703</v>
      </c>
      <c r="AA84" s="13"/>
      <c r="AB84" s="13"/>
    </row>
    <row r="85" spans="2:28" hidden="1" outlineLevel="1" x14ac:dyDescent="0.25">
      <c r="B85" s="301">
        <v>40330</v>
      </c>
      <c r="C85" s="325">
        <v>0</v>
      </c>
      <c r="D85" s="325">
        <v>0</v>
      </c>
      <c r="E85" s="325">
        <v>0</v>
      </c>
      <c r="F85" s="325">
        <v>0</v>
      </c>
      <c r="G85" s="325">
        <v>0</v>
      </c>
      <c r="H85" s="325">
        <v>0</v>
      </c>
      <c r="I85" s="325">
        <v>2223</v>
      </c>
      <c r="J85" s="325">
        <v>842</v>
      </c>
      <c r="K85" s="325">
        <v>3065</v>
      </c>
      <c r="L85" s="325">
        <v>9030</v>
      </c>
      <c r="M85" s="325">
        <v>7038</v>
      </c>
      <c r="N85" s="325">
        <v>16068</v>
      </c>
      <c r="O85" s="325">
        <v>1637</v>
      </c>
      <c r="P85" s="325">
        <v>536</v>
      </c>
      <c r="Q85" s="325">
        <v>2173</v>
      </c>
      <c r="R85" s="325">
        <v>547</v>
      </c>
      <c r="S85" s="325">
        <v>392</v>
      </c>
      <c r="T85" s="325">
        <v>939</v>
      </c>
      <c r="U85" s="325">
        <v>0</v>
      </c>
      <c r="V85" s="325">
        <v>0</v>
      </c>
      <c r="W85" s="325">
        <v>0</v>
      </c>
      <c r="X85" s="326">
        <v>13437</v>
      </c>
      <c r="Y85" s="326">
        <v>8808</v>
      </c>
      <c r="Z85" s="326">
        <v>22245</v>
      </c>
      <c r="AA85" s="13"/>
      <c r="AB85" s="13"/>
    </row>
    <row r="86" spans="2:28" hidden="1" outlineLevel="1" x14ac:dyDescent="0.25">
      <c r="B86" s="301">
        <v>40360</v>
      </c>
      <c r="C86" s="325">
        <v>0</v>
      </c>
      <c r="D86" s="325">
        <v>0</v>
      </c>
      <c r="E86" s="325">
        <v>0</v>
      </c>
      <c r="F86" s="325">
        <v>0</v>
      </c>
      <c r="G86" s="325">
        <v>0</v>
      </c>
      <c r="H86" s="325">
        <v>0</v>
      </c>
      <c r="I86" s="325">
        <v>2977</v>
      </c>
      <c r="J86" s="325">
        <v>946</v>
      </c>
      <c r="K86" s="325">
        <v>3923</v>
      </c>
      <c r="L86" s="325">
        <v>15794</v>
      </c>
      <c r="M86" s="325">
        <v>12661</v>
      </c>
      <c r="N86" s="325">
        <v>28455</v>
      </c>
      <c r="O86" s="325">
        <v>1649</v>
      </c>
      <c r="P86" s="325">
        <v>540</v>
      </c>
      <c r="Q86" s="325">
        <v>2189</v>
      </c>
      <c r="R86" s="325">
        <v>626</v>
      </c>
      <c r="S86" s="325">
        <v>441</v>
      </c>
      <c r="T86" s="325">
        <v>1067</v>
      </c>
      <c r="U86" s="325">
        <v>0</v>
      </c>
      <c r="V86" s="325">
        <v>0</v>
      </c>
      <c r="W86" s="325">
        <v>0</v>
      </c>
      <c r="X86" s="326">
        <v>21046</v>
      </c>
      <c r="Y86" s="326">
        <v>14588</v>
      </c>
      <c r="Z86" s="326">
        <v>35634</v>
      </c>
      <c r="AA86" s="13"/>
      <c r="AB86" s="13"/>
    </row>
    <row r="87" spans="2:28" hidden="1" outlineLevel="1" x14ac:dyDescent="0.25">
      <c r="B87" s="301">
        <v>40391</v>
      </c>
      <c r="C87" s="325">
        <v>0</v>
      </c>
      <c r="D87" s="325">
        <v>0</v>
      </c>
      <c r="E87" s="325">
        <v>0</v>
      </c>
      <c r="F87" s="325">
        <v>0</v>
      </c>
      <c r="G87" s="325">
        <v>0</v>
      </c>
      <c r="H87" s="325">
        <v>0</v>
      </c>
      <c r="I87" s="325">
        <v>3187</v>
      </c>
      <c r="J87" s="325">
        <v>1037</v>
      </c>
      <c r="K87" s="325">
        <v>4224</v>
      </c>
      <c r="L87" s="325">
        <v>14051</v>
      </c>
      <c r="M87" s="325">
        <v>10734</v>
      </c>
      <c r="N87" s="325">
        <v>24785</v>
      </c>
      <c r="O87" s="325">
        <v>1848</v>
      </c>
      <c r="P87" s="325">
        <v>635</v>
      </c>
      <c r="Q87" s="325">
        <v>2483</v>
      </c>
      <c r="R87" s="325">
        <v>613</v>
      </c>
      <c r="S87" s="325">
        <v>451</v>
      </c>
      <c r="T87" s="325">
        <v>1064</v>
      </c>
      <c r="U87" s="325">
        <v>0</v>
      </c>
      <c r="V87" s="325">
        <v>0</v>
      </c>
      <c r="W87" s="325">
        <v>0</v>
      </c>
      <c r="X87" s="326">
        <v>19699</v>
      </c>
      <c r="Y87" s="326">
        <v>12857</v>
      </c>
      <c r="Z87" s="326">
        <v>32556</v>
      </c>
      <c r="AA87" s="13"/>
      <c r="AB87" s="13"/>
    </row>
    <row r="88" spans="2:28" hidden="1" outlineLevel="1" x14ac:dyDescent="0.25">
      <c r="B88" s="301">
        <v>40422</v>
      </c>
      <c r="C88" s="325">
        <v>0</v>
      </c>
      <c r="D88" s="325">
        <v>0</v>
      </c>
      <c r="E88" s="325">
        <v>0</v>
      </c>
      <c r="F88" s="325">
        <v>0</v>
      </c>
      <c r="G88" s="325">
        <v>0</v>
      </c>
      <c r="H88" s="325">
        <v>0</v>
      </c>
      <c r="I88" s="325">
        <v>2772</v>
      </c>
      <c r="J88" s="325">
        <v>851</v>
      </c>
      <c r="K88" s="325">
        <v>3623</v>
      </c>
      <c r="L88" s="325">
        <v>8638</v>
      </c>
      <c r="M88" s="325">
        <v>6017</v>
      </c>
      <c r="N88" s="325">
        <v>14655</v>
      </c>
      <c r="O88" s="325">
        <v>1450</v>
      </c>
      <c r="P88" s="325">
        <v>487</v>
      </c>
      <c r="Q88" s="325">
        <v>1937</v>
      </c>
      <c r="R88" s="325">
        <v>520</v>
      </c>
      <c r="S88" s="325">
        <v>376</v>
      </c>
      <c r="T88" s="325">
        <v>896</v>
      </c>
      <c r="U88" s="325">
        <v>0</v>
      </c>
      <c r="V88" s="325">
        <v>0</v>
      </c>
      <c r="W88" s="325">
        <v>0</v>
      </c>
      <c r="X88" s="326">
        <v>13380</v>
      </c>
      <c r="Y88" s="326">
        <v>7731</v>
      </c>
      <c r="Z88" s="326">
        <v>21111</v>
      </c>
      <c r="AA88" s="13"/>
      <c r="AB88" s="13"/>
    </row>
    <row r="89" spans="2:28" hidden="1" outlineLevel="1" x14ac:dyDescent="0.25">
      <c r="B89" s="301">
        <v>40452</v>
      </c>
      <c r="C89" s="325">
        <v>0</v>
      </c>
      <c r="D89" s="325">
        <v>0</v>
      </c>
      <c r="E89" s="325">
        <v>0</v>
      </c>
      <c r="F89" s="325">
        <v>0</v>
      </c>
      <c r="G89" s="325">
        <v>0</v>
      </c>
      <c r="H89" s="325">
        <v>0</v>
      </c>
      <c r="I89" s="325">
        <v>2859</v>
      </c>
      <c r="J89" s="325">
        <v>872</v>
      </c>
      <c r="K89" s="325">
        <v>3731</v>
      </c>
      <c r="L89" s="325">
        <v>7950</v>
      </c>
      <c r="M89" s="325">
        <v>5451</v>
      </c>
      <c r="N89" s="325">
        <v>13401</v>
      </c>
      <c r="O89" s="325">
        <v>1578</v>
      </c>
      <c r="P89" s="325">
        <v>519</v>
      </c>
      <c r="Q89" s="325">
        <v>2097</v>
      </c>
      <c r="R89" s="325">
        <v>610</v>
      </c>
      <c r="S89" s="325">
        <v>487</v>
      </c>
      <c r="T89" s="325">
        <v>1097</v>
      </c>
      <c r="U89" s="325">
        <v>0</v>
      </c>
      <c r="V89" s="325">
        <v>0</v>
      </c>
      <c r="W89" s="325">
        <v>0</v>
      </c>
      <c r="X89" s="326">
        <v>12997</v>
      </c>
      <c r="Y89" s="326">
        <v>7329</v>
      </c>
      <c r="Z89" s="326">
        <v>20326</v>
      </c>
      <c r="AA89" s="13"/>
      <c r="AB89" s="13"/>
    </row>
    <row r="90" spans="2:28" hidden="1" outlineLevel="1" x14ac:dyDescent="0.25">
      <c r="B90" s="301">
        <v>40483</v>
      </c>
      <c r="C90" s="325">
        <v>0</v>
      </c>
      <c r="D90" s="325">
        <v>0</v>
      </c>
      <c r="E90" s="325">
        <v>0</v>
      </c>
      <c r="F90" s="325">
        <v>0</v>
      </c>
      <c r="G90" s="325">
        <v>0</v>
      </c>
      <c r="H90" s="325">
        <v>0</v>
      </c>
      <c r="I90" s="325">
        <v>2590</v>
      </c>
      <c r="J90" s="325">
        <v>812</v>
      </c>
      <c r="K90" s="325">
        <v>3402</v>
      </c>
      <c r="L90" s="325">
        <v>6605</v>
      </c>
      <c r="M90" s="325">
        <v>4262</v>
      </c>
      <c r="N90" s="325">
        <v>10867</v>
      </c>
      <c r="O90" s="325">
        <v>1560</v>
      </c>
      <c r="P90" s="325">
        <v>501</v>
      </c>
      <c r="Q90" s="325">
        <v>2061</v>
      </c>
      <c r="R90" s="325">
        <v>502</v>
      </c>
      <c r="S90" s="325">
        <v>348</v>
      </c>
      <c r="T90" s="325">
        <v>850</v>
      </c>
      <c r="U90" s="325">
        <v>0</v>
      </c>
      <c r="V90" s="325">
        <v>0</v>
      </c>
      <c r="W90" s="325">
        <v>0</v>
      </c>
      <c r="X90" s="326">
        <v>11257</v>
      </c>
      <c r="Y90" s="326">
        <v>5923</v>
      </c>
      <c r="Z90" s="326">
        <v>17180</v>
      </c>
      <c r="AA90" s="13"/>
      <c r="AB90" s="13"/>
    </row>
    <row r="91" spans="2:28" collapsed="1" x14ac:dyDescent="0.25">
      <c r="B91" s="301">
        <v>40513</v>
      </c>
      <c r="C91" s="325">
        <v>0</v>
      </c>
      <c r="D91" s="325">
        <v>0</v>
      </c>
      <c r="E91" s="325">
        <v>0</v>
      </c>
      <c r="F91" s="325">
        <v>0</v>
      </c>
      <c r="G91" s="325">
        <v>0</v>
      </c>
      <c r="H91" s="325">
        <v>0</v>
      </c>
      <c r="I91" s="325">
        <v>2048</v>
      </c>
      <c r="J91" s="325">
        <v>673</v>
      </c>
      <c r="K91" s="325">
        <v>2721</v>
      </c>
      <c r="L91" s="325">
        <v>4531</v>
      </c>
      <c r="M91" s="325">
        <v>3103</v>
      </c>
      <c r="N91" s="325">
        <v>7634</v>
      </c>
      <c r="O91" s="325">
        <v>1029</v>
      </c>
      <c r="P91" s="325">
        <v>379</v>
      </c>
      <c r="Q91" s="325">
        <v>1408</v>
      </c>
      <c r="R91" s="325">
        <v>488</v>
      </c>
      <c r="S91" s="325">
        <v>412</v>
      </c>
      <c r="T91" s="325">
        <v>900</v>
      </c>
      <c r="U91" s="325">
        <v>0</v>
      </c>
      <c r="V91" s="325">
        <v>0</v>
      </c>
      <c r="W91" s="325">
        <v>0</v>
      </c>
      <c r="X91" s="326">
        <v>8096</v>
      </c>
      <c r="Y91" s="326">
        <v>4567</v>
      </c>
      <c r="Z91" s="326">
        <v>12663</v>
      </c>
      <c r="AA91" s="13"/>
      <c r="AB91" s="13"/>
    </row>
    <row r="92" spans="2:28" hidden="1" outlineLevel="1" x14ac:dyDescent="0.25">
      <c r="B92" s="301">
        <v>40544</v>
      </c>
      <c r="C92" s="325">
        <v>0</v>
      </c>
      <c r="D92" s="325">
        <v>0</v>
      </c>
      <c r="E92" s="325">
        <v>0</v>
      </c>
      <c r="F92" s="325">
        <v>0</v>
      </c>
      <c r="G92" s="325">
        <v>0</v>
      </c>
      <c r="H92" s="325">
        <v>0</v>
      </c>
      <c r="I92" s="325">
        <v>2490</v>
      </c>
      <c r="J92" s="325">
        <v>896</v>
      </c>
      <c r="K92" s="325">
        <v>3386</v>
      </c>
      <c r="L92" s="325">
        <v>6366</v>
      </c>
      <c r="M92" s="325">
        <v>4630</v>
      </c>
      <c r="N92" s="325">
        <v>10996</v>
      </c>
      <c r="O92" s="325">
        <v>1397</v>
      </c>
      <c r="P92" s="325">
        <v>474</v>
      </c>
      <c r="Q92" s="325">
        <v>1871</v>
      </c>
      <c r="R92" s="325">
        <v>565</v>
      </c>
      <c r="S92" s="325">
        <v>429</v>
      </c>
      <c r="T92" s="325">
        <v>994</v>
      </c>
      <c r="U92" s="325">
        <v>0</v>
      </c>
      <c r="V92" s="325">
        <v>0</v>
      </c>
      <c r="W92" s="325">
        <v>0</v>
      </c>
      <c r="X92" s="326">
        <v>10818</v>
      </c>
      <c r="Y92" s="326">
        <v>6429</v>
      </c>
      <c r="Z92" s="326">
        <v>17247</v>
      </c>
      <c r="AA92" s="13"/>
      <c r="AB92" s="13"/>
    </row>
    <row r="93" spans="2:28" hidden="1" outlineLevel="1" x14ac:dyDescent="0.25">
      <c r="B93" s="301">
        <v>40575</v>
      </c>
      <c r="C93" s="325">
        <v>0</v>
      </c>
      <c r="D93" s="325">
        <v>0</v>
      </c>
      <c r="E93" s="325">
        <v>0</v>
      </c>
      <c r="F93" s="325">
        <v>0</v>
      </c>
      <c r="G93" s="325">
        <v>0</v>
      </c>
      <c r="H93" s="325">
        <v>0</v>
      </c>
      <c r="I93" s="325">
        <v>2187</v>
      </c>
      <c r="J93" s="325">
        <v>743</v>
      </c>
      <c r="K93" s="325">
        <v>2930</v>
      </c>
      <c r="L93" s="325">
        <v>5128</v>
      </c>
      <c r="M93" s="325">
        <v>3702</v>
      </c>
      <c r="N93" s="325">
        <v>8830</v>
      </c>
      <c r="O93" s="325">
        <v>1166</v>
      </c>
      <c r="P93" s="325">
        <v>433</v>
      </c>
      <c r="Q93" s="325">
        <v>1599</v>
      </c>
      <c r="R93" s="325">
        <v>468</v>
      </c>
      <c r="S93" s="325">
        <v>361</v>
      </c>
      <c r="T93" s="325">
        <v>829</v>
      </c>
      <c r="U93" s="325">
        <v>0</v>
      </c>
      <c r="V93" s="325">
        <v>0</v>
      </c>
      <c r="W93" s="325">
        <v>0</v>
      </c>
      <c r="X93" s="326">
        <v>8949</v>
      </c>
      <c r="Y93" s="326">
        <v>5239</v>
      </c>
      <c r="Z93" s="326">
        <v>14188</v>
      </c>
      <c r="AA93" s="13"/>
      <c r="AB93" s="13"/>
    </row>
    <row r="94" spans="2:28" hidden="1" outlineLevel="1" x14ac:dyDescent="0.25">
      <c r="B94" s="301">
        <v>40603</v>
      </c>
      <c r="C94" s="325">
        <v>0</v>
      </c>
      <c r="D94" s="325">
        <v>0</v>
      </c>
      <c r="E94" s="325">
        <v>0</v>
      </c>
      <c r="F94" s="325">
        <v>0</v>
      </c>
      <c r="G94" s="325">
        <v>0</v>
      </c>
      <c r="H94" s="325">
        <v>0</v>
      </c>
      <c r="I94" s="325">
        <v>2526</v>
      </c>
      <c r="J94" s="325">
        <v>779</v>
      </c>
      <c r="K94" s="325">
        <v>3305</v>
      </c>
      <c r="L94" s="325">
        <v>5896</v>
      </c>
      <c r="M94" s="325">
        <v>3858</v>
      </c>
      <c r="N94" s="325">
        <v>9754</v>
      </c>
      <c r="O94" s="325">
        <v>1632</v>
      </c>
      <c r="P94" s="325">
        <v>540</v>
      </c>
      <c r="Q94" s="325">
        <v>2172</v>
      </c>
      <c r="R94" s="325">
        <v>640</v>
      </c>
      <c r="S94" s="325">
        <v>445</v>
      </c>
      <c r="T94" s="325">
        <v>1085</v>
      </c>
      <c r="U94" s="325">
        <v>0</v>
      </c>
      <c r="V94" s="325">
        <v>0</v>
      </c>
      <c r="W94" s="325">
        <v>0</v>
      </c>
      <c r="X94" s="326">
        <v>10694</v>
      </c>
      <c r="Y94" s="326">
        <v>5622</v>
      </c>
      <c r="Z94" s="326">
        <v>16316</v>
      </c>
      <c r="AA94" s="13"/>
      <c r="AB94" s="13"/>
    </row>
    <row r="95" spans="2:28" hidden="1" outlineLevel="1" x14ac:dyDescent="0.25">
      <c r="B95" s="301">
        <v>40634</v>
      </c>
      <c r="C95" s="325">
        <v>0</v>
      </c>
      <c r="D95" s="325">
        <v>0</v>
      </c>
      <c r="E95" s="325">
        <v>0</v>
      </c>
      <c r="F95" s="325">
        <v>0</v>
      </c>
      <c r="G95" s="325">
        <v>0</v>
      </c>
      <c r="H95" s="325">
        <v>0</v>
      </c>
      <c r="I95" s="325">
        <v>1823</v>
      </c>
      <c r="J95" s="325">
        <v>635</v>
      </c>
      <c r="K95" s="325">
        <v>2458</v>
      </c>
      <c r="L95" s="325">
        <v>4398</v>
      </c>
      <c r="M95" s="325">
        <v>2714</v>
      </c>
      <c r="N95" s="325">
        <v>7112</v>
      </c>
      <c r="O95" s="325">
        <v>1310</v>
      </c>
      <c r="P95" s="325">
        <v>433</v>
      </c>
      <c r="Q95" s="325">
        <v>1743</v>
      </c>
      <c r="R95" s="325">
        <v>400</v>
      </c>
      <c r="S95" s="325">
        <v>325</v>
      </c>
      <c r="T95" s="325">
        <v>725</v>
      </c>
      <c r="U95" s="325">
        <v>0</v>
      </c>
      <c r="V95" s="325">
        <v>0</v>
      </c>
      <c r="W95" s="325">
        <v>0</v>
      </c>
      <c r="X95" s="326">
        <v>7931</v>
      </c>
      <c r="Y95" s="326">
        <v>4107</v>
      </c>
      <c r="Z95" s="326">
        <v>12038</v>
      </c>
      <c r="AA95" s="13"/>
      <c r="AB95" s="13"/>
    </row>
    <row r="96" spans="2:28" hidden="1" outlineLevel="1" x14ac:dyDescent="0.25">
      <c r="B96" s="301">
        <v>40664</v>
      </c>
      <c r="C96" s="325">
        <v>0</v>
      </c>
      <c r="D96" s="325">
        <v>0</v>
      </c>
      <c r="E96" s="325">
        <v>0</v>
      </c>
      <c r="F96" s="325">
        <v>0</v>
      </c>
      <c r="G96" s="325">
        <v>0</v>
      </c>
      <c r="H96" s="325">
        <v>0</v>
      </c>
      <c r="I96" s="325">
        <v>2291</v>
      </c>
      <c r="J96" s="325">
        <v>752</v>
      </c>
      <c r="K96" s="325">
        <v>3043</v>
      </c>
      <c r="L96" s="325">
        <v>5470</v>
      </c>
      <c r="M96" s="325">
        <v>3499</v>
      </c>
      <c r="N96" s="325">
        <v>8969</v>
      </c>
      <c r="O96" s="325">
        <v>1434</v>
      </c>
      <c r="P96" s="325">
        <v>500</v>
      </c>
      <c r="Q96" s="325">
        <v>1934</v>
      </c>
      <c r="R96" s="325">
        <v>491</v>
      </c>
      <c r="S96" s="325">
        <v>340</v>
      </c>
      <c r="T96" s="325">
        <v>831</v>
      </c>
      <c r="U96" s="325">
        <v>0</v>
      </c>
      <c r="V96" s="325">
        <v>0</v>
      </c>
      <c r="W96" s="325">
        <v>0</v>
      </c>
      <c r="X96" s="326">
        <v>9686</v>
      </c>
      <c r="Y96" s="326">
        <v>5091</v>
      </c>
      <c r="Z96" s="326">
        <v>14777</v>
      </c>
      <c r="AA96" s="13"/>
      <c r="AB96" s="13"/>
    </row>
    <row r="97" spans="2:28" hidden="1" outlineLevel="1" x14ac:dyDescent="0.25">
      <c r="B97" s="301">
        <v>40695</v>
      </c>
      <c r="C97" s="325">
        <v>0</v>
      </c>
      <c r="D97" s="325">
        <v>0</v>
      </c>
      <c r="E97" s="325">
        <v>0</v>
      </c>
      <c r="F97" s="325">
        <v>0</v>
      </c>
      <c r="G97" s="325">
        <v>0</v>
      </c>
      <c r="H97" s="325">
        <v>0</v>
      </c>
      <c r="I97" s="325">
        <v>2128</v>
      </c>
      <c r="J97" s="325">
        <v>705</v>
      </c>
      <c r="K97" s="325">
        <v>2833</v>
      </c>
      <c r="L97" s="325">
        <v>4859</v>
      </c>
      <c r="M97" s="325">
        <v>3255</v>
      </c>
      <c r="N97" s="325">
        <v>8114</v>
      </c>
      <c r="O97" s="325">
        <v>1221</v>
      </c>
      <c r="P97" s="325">
        <v>454</v>
      </c>
      <c r="Q97" s="325">
        <v>1675</v>
      </c>
      <c r="R97" s="325">
        <v>449</v>
      </c>
      <c r="S97" s="325">
        <v>316</v>
      </c>
      <c r="T97" s="325">
        <v>765</v>
      </c>
      <c r="U97" s="325">
        <v>0</v>
      </c>
      <c r="V97" s="325">
        <v>0</v>
      </c>
      <c r="W97" s="325">
        <v>0</v>
      </c>
      <c r="X97" s="326">
        <v>8657</v>
      </c>
      <c r="Y97" s="326">
        <v>4730</v>
      </c>
      <c r="Z97" s="326">
        <v>13387</v>
      </c>
      <c r="AA97" s="13"/>
      <c r="AB97" s="13"/>
    </row>
    <row r="98" spans="2:28" hidden="1" outlineLevel="1" x14ac:dyDescent="0.25">
      <c r="B98" s="301">
        <v>40725</v>
      </c>
      <c r="C98" s="325">
        <v>0</v>
      </c>
      <c r="D98" s="325">
        <v>0</v>
      </c>
      <c r="E98" s="325">
        <v>0</v>
      </c>
      <c r="F98" s="325">
        <v>0</v>
      </c>
      <c r="G98" s="325">
        <v>0</v>
      </c>
      <c r="H98" s="325">
        <v>0</v>
      </c>
      <c r="I98" s="325">
        <v>2603</v>
      </c>
      <c r="J98" s="325">
        <v>756</v>
      </c>
      <c r="K98" s="325">
        <v>3359</v>
      </c>
      <c r="L98" s="325">
        <v>8280</v>
      </c>
      <c r="M98" s="325">
        <v>6886</v>
      </c>
      <c r="N98" s="325">
        <v>15166</v>
      </c>
      <c r="O98" s="325">
        <v>1305</v>
      </c>
      <c r="P98" s="325">
        <v>478</v>
      </c>
      <c r="Q98" s="325">
        <v>1783</v>
      </c>
      <c r="R98" s="325">
        <v>558</v>
      </c>
      <c r="S98" s="325">
        <v>401</v>
      </c>
      <c r="T98" s="325">
        <v>959</v>
      </c>
      <c r="U98" s="325">
        <v>0</v>
      </c>
      <c r="V98" s="325">
        <v>0</v>
      </c>
      <c r="W98" s="325">
        <v>0</v>
      </c>
      <c r="X98" s="326">
        <v>12746</v>
      </c>
      <c r="Y98" s="326">
        <v>8521</v>
      </c>
      <c r="Z98" s="326">
        <v>21267</v>
      </c>
      <c r="AA98" s="13"/>
      <c r="AB98" s="13"/>
    </row>
    <row r="99" spans="2:28" hidden="1" outlineLevel="1" x14ac:dyDescent="0.25">
      <c r="B99" s="301">
        <v>40756</v>
      </c>
      <c r="C99" s="325">
        <v>0</v>
      </c>
      <c r="D99" s="325">
        <v>0</v>
      </c>
      <c r="E99" s="325">
        <v>0</v>
      </c>
      <c r="F99" s="325">
        <v>0</v>
      </c>
      <c r="G99" s="325">
        <v>0</v>
      </c>
      <c r="H99" s="325">
        <v>0</v>
      </c>
      <c r="I99" s="325">
        <v>2613</v>
      </c>
      <c r="J99" s="325">
        <v>782</v>
      </c>
      <c r="K99" s="325">
        <v>3395</v>
      </c>
      <c r="L99" s="325">
        <v>7512</v>
      </c>
      <c r="M99" s="325">
        <v>5762</v>
      </c>
      <c r="N99" s="325">
        <v>13274</v>
      </c>
      <c r="O99" s="325">
        <v>1321</v>
      </c>
      <c r="P99" s="325">
        <v>474</v>
      </c>
      <c r="Q99" s="325">
        <v>1795</v>
      </c>
      <c r="R99" s="325">
        <v>556</v>
      </c>
      <c r="S99" s="325">
        <v>354</v>
      </c>
      <c r="T99" s="325">
        <v>910</v>
      </c>
      <c r="U99" s="325">
        <v>0</v>
      </c>
      <c r="V99" s="325">
        <v>0</v>
      </c>
      <c r="W99" s="325">
        <v>0</v>
      </c>
      <c r="X99" s="326">
        <v>12002</v>
      </c>
      <c r="Y99" s="326">
        <v>7372</v>
      </c>
      <c r="Z99" s="326">
        <v>19374</v>
      </c>
      <c r="AA99" s="13"/>
      <c r="AB99" s="13"/>
    </row>
    <row r="100" spans="2:28" hidden="1" outlineLevel="1" x14ac:dyDescent="0.25">
      <c r="B100" s="301">
        <v>40787</v>
      </c>
      <c r="C100" s="325">
        <v>0</v>
      </c>
      <c r="D100" s="325">
        <v>0</v>
      </c>
      <c r="E100" s="325">
        <v>0</v>
      </c>
      <c r="F100" s="325">
        <v>0</v>
      </c>
      <c r="G100" s="325">
        <v>0</v>
      </c>
      <c r="H100" s="325">
        <v>0</v>
      </c>
      <c r="I100" s="325">
        <v>2703</v>
      </c>
      <c r="J100" s="325">
        <v>862</v>
      </c>
      <c r="K100" s="325">
        <v>3565</v>
      </c>
      <c r="L100" s="325">
        <v>5716</v>
      </c>
      <c r="M100" s="325">
        <v>3987</v>
      </c>
      <c r="N100" s="325">
        <v>9703</v>
      </c>
      <c r="O100" s="325">
        <v>1141</v>
      </c>
      <c r="P100" s="325">
        <v>440</v>
      </c>
      <c r="Q100" s="325">
        <v>1581</v>
      </c>
      <c r="R100" s="325">
        <v>418</v>
      </c>
      <c r="S100" s="325">
        <v>288</v>
      </c>
      <c r="T100" s="325">
        <v>706</v>
      </c>
      <c r="U100" s="325">
        <v>0</v>
      </c>
      <c r="V100" s="325">
        <v>0</v>
      </c>
      <c r="W100" s="325">
        <v>0</v>
      </c>
      <c r="X100" s="326">
        <v>9978</v>
      </c>
      <c r="Y100" s="326">
        <v>5577</v>
      </c>
      <c r="Z100" s="326">
        <v>15555</v>
      </c>
      <c r="AA100" s="13"/>
      <c r="AB100" s="13"/>
    </row>
    <row r="101" spans="2:28" hidden="1" outlineLevel="1" x14ac:dyDescent="0.25">
      <c r="B101" s="301">
        <v>40817</v>
      </c>
      <c r="C101" s="325">
        <v>0</v>
      </c>
      <c r="D101" s="325">
        <v>0</v>
      </c>
      <c r="E101" s="325">
        <v>0</v>
      </c>
      <c r="F101" s="325">
        <v>0</v>
      </c>
      <c r="G101" s="325">
        <v>0</v>
      </c>
      <c r="H101" s="325">
        <v>0</v>
      </c>
      <c r="I101" s="325">
        <v>2106</v>
      </c>
      <c r="J101" s="325">
        <v>675</v>
      </c>
      <c r="K101" s="325">
        <v>2781</v>
      </c>
      <c r="L101" s="325">
        <v>5685</v>
      </c>
      <c r="M101" s="325">
        <v>3548</v>
      </c>
      <c r="N101" s="325">
        <v>9233</v>
      </c>
      <c r="O101" s="325">
        <v>1164</v>
      </c>
      <c r="P101" s="325">
        <v>423</v>
      </c>
      <c r="Q101" s="325">
        <v>1587</v>
      </c>
      <c r="R101" s="325">
        <v>493</v>
      </c>
      <c r="S101" s="325">
        <v>322</v>
      </c>
      <c r="T101" s="325">
        <v>815</v>
      </c>
      <c r="U101" s="325">
        <v>0</v>
      </c>
      <c r="V101" s="325">
        <v>0</v>
      </c>
      <c r="W101" s="325">
        <v>0</v>
      </c>
      <c r="X101" s="326">
        <v>9448</v>
      </c>
      <c r="Y101" s="326">
        <v>4968</v>
      </c>
      <c r="Z101" s="326">
        <v>14416</v>
      </c>
      <c r="AA101" s="13"/>
      <c r="AB101" s="13"/>
    </row>
    <row r="102" spans="2:28" hidden="1" outlineLevel="1" x14ac:dyDescent="0.25">
      <c r="B102" s="301">
        <v>40848</v>
      </c>
      <c r="C102" s="325">
        <v>0</v>
      </c>
      <c r="D102" s="325">
        <v>0</v>
      </c>
      <c r="E102" s="325">
        <v>0</v>
      </c>
      <c r="F102" s="325">
        <v>0</v>
      </c>
      <c r="G102" s="325">
        <v>0</v>
      </c>
      <c r="H102" s="325">
        <v>0</v>
      </c>
      <c r="I102" s="325">
        <v>2732</v>
      </c>
      <c r="J102" s="325">
        <v>879</v>
      </c>
      <c r="K102" s="325">
        <v>3611</v>
      </c>
      <c r="L102" s="325">
        <v>7880</v>
      </c>
      <c r="M102" s="325">
        <v>5861</v>
      </c>
      <c r="N102" s="325">
        <v>13741</v>
      </c>
      <c r="O102" s="325">
        <v>1364</v>
      </c>
      <c r="P102" s="325">
        <v>424</v>
      </c>
      <c r="Q102" s="325">
        <v>1788</v>
      </c>
      <c r="R102" s="325">
        <v>567</v>
      </c>
      <c r="S102" s="325">
        <v>435</v>
      </c>
      <c r="T102" s="325">
        <v>1002</v>
      </c>
      <c r="U102" s="325">
        <v>0</v>
      </c>
      <c r="V102" s="325">
        <v>0</v>
      </c>
      <c r="W102" s="325">
        <v>0</v>
      </c>
      <c r="X102" s="326">
        <v>12543</v>
      </c>
      <c r="Y102" s="326">
        <v>7599</v>
      </c>
      <c r="Z102" s="326">
        <v>20142</v>
      </c>
      <c r="AA102" s="13"/>
      <c r="AB102" s="13"/>
    </row>
    <row r="103" spans="2:28" collapsed="1" x14ac:dyDescent="0.25">
      <c r="B103" s="301">
        <v>40878</v>
      </c>
      <c r="C103" s="325">
        <v>0</v>
      </c>
      <c r="D103" s="325">
        <v>0</v>
      </c>
      <c r="E103" s="325">
        <v>0</v>
      </c>
      <c r="F103" s="325">
        <v>0</v>
      </c>
      <c r="G103" s="325">
        <v>0</v>
      </c>
      <c r="H103" s="325">
        <v>0</v>
      </c>
      <c r="I103" s="325">
        <v>2088</v>
      </c>
      <c r="J103" s="325">
        <v>669</v>
      </c>
      <c r="K103" s="325">
        <v>2757</v>
      </c>
      <c r="L103" s="325">
        <v>6398</v>
      </c>
      <c r="M103" s="325">
        <v>4787</v>
      </c>
      <c r="N103" s="325">
        <v>11185</v>
      </c>
      <c r="O103" s="325">
        <v>1028</v>
      </c>
      <c r="P103" s="325">
        <v>382</v>
      </c>
      <c r="Q103" s="325">
        <v>1410</v>
      </c>
      <c r="R103" s="325">
        <v>418</v>
      </c>
      <c r="S103" s="325">
        <v>329</v>
      </c>
      <c r="T103" s="325">
        <v>747</v>
      </c>
      <c r="U103" s="325">
        <v>0</v>
      </c>
      <c r="V103" s="325">
        <v>0</v>
      </c>
      <c r="W103" s="325">
        <v>0</v>
      </c>
      <c r="X103" s="326">
        <v>9932</v>
      </c>
      <c r="Y103" s="326">
        <v>6167</v>
      </c>
      <c r="Z103" s="326">
        <v>16099</v>
      </c>
      <c r="AA103" s="13"/>
      <c r="AB103" s="13"/>
    </row>
    <row r="104" spans="2:28" hidden="1" outlineLevel="1" x14ac:dyDescent="0.25">
      <c r="B104" s="301">
        <v>40909</v>
      </c>
      <c r="C104" s="325">
        <v>0</v>
      </c>
      <c r="D104" s="325">
        <v>0</v>
      </c>
      <c r="E104" s="325">
        <v>0</v>
      </c>
      <c r="F104" s="325">
        <v>0</v>
      </c>
      <c r="G104" s="325">
        <v>0</v>
      </c>
      <c r="H104" s="325">
        <v>0</v>
      </c>
      <c r="I104" s="325">
        <v>2283</v>
      </c>
      <c r="J104" s="325">
        <v>761</v>
      </c>
      <c r="K104" s="325">
        <v>3044</v>
      </c>
      <c r="L104" s="325">
        <v>6735</v>
      </c>
      <c r="M104" s="325">
        <v>4846</v>
      </c>
      <c r="N104" s="325">
        <v>11581</v>
      </c>
      <c r="O104" s="325">
        <v>1110</v>
      </c>
      <c r="P104" s="325">
        <v>415</v>
      </c>
      <c r="Q104" s="325">
        <v>1525</v>
      </c>
      <c r="R104" s="325">
        <v>466</v>
      </c>
      <c r="S104" s="325">
        <v>324</v>
      </c>
      <c r="T104" s="325">
        <v>790</v>
      </c>
      <c r="U104" s="325">
        <v>0</v>
      </c>
      <c r="V104" s="325">
        <v>0</v>
      </c>
      <c r="W104" s="325">
        <v>0</v>
      </c>
      <c r="X104" s="326">
        <v>10594</v>
      </c>
      <c r="Y104" s="326">
        <v>6346</v>
      </c>
      <c r="Z104" s="326">
        <v>16940</v>
      </c>
      <c r="AA104" s="13"/>
      <c r="AB104" s="13"/>
    </row>
    <row r="105" spans="2:28" hidden="1" outlineLevel="1" x14ac:dyDescent="0.25">
      <c r="B105" s="301">
        <v>40940</v>
      </c>
      <c r="C105" s="325">
        <v>0</v>
      </c>
      <c r="D105" s="325">
        <v>0</v>
      </c>
      <c r="E105" s="325">
        <v>0</v>
      </c>
      <c r="F105" s="325">
        <v>0</v>
      </c>
      <c r="G105" s="325">
        <v>0</v>
      </c>
      <c r="H105" s="325">
        <v>0</v>
      </c>
      <c r="I105" s="325">
        <v>1868</v>
      </c>
      <c r="J105" s="325">
        <v>622</v>
      </c>
      <c r="K105" s="325">
        <v>2490</v>
      </c>
      <c r="L105" s="325">
        <v>5593</v>
      </c>
      <c r="M105" s="325">
        <v>3634</v>
      </c>
      <c r="N105" s="325">
        <v>9227</v>
      </c>
      <c r="O105" s="325">
        <v>955</v>
      </c>
      <c r="P105" s="325">
        <v>373</v>
      </c>
      <c r="Q105" s="325">
        <v>1328</v>
      </c>
      <c r="R105" s="325">
        <v>451</v>
      </c>
      <c r="S105" s="325">
        <v>334</v>
      </c>
      <c r="T105" s="325">
        <v>785</v>
      </c>
      <c r="U105" s="325">
        <v>0</v>
      </c>
      <c r="V105" s="325">
        <v>0</v>
      </c>
      <c r="W105" s="325">
        <v>0</v>
      </c>
      <c r="X105" s="326">
        <v>8867</v>
      </c>
      <c r="Y105" s="326">
        <v>4963</v>
      </c>
      <c r="Z105" s="326">
        <v>13830</v>
      </c>
      <c r="AA105" s="13"/>
      <c r="AB105" s="13"/>
    </row>
    <row r="106" spans="2:28" hidden="1" outlineLevel="1" x14ac:dyDescent="0.25">
      <c r="B106" s="301">
        <v>40969</v>
      </c>
      <c r="C106" s="325">
        <v>0</v>
      </c>
      <c r="D106" s="325">
        <v>0</v>
      </c>
      <c r="E106" s="325">
        <v>0</v>
      </c>
      <c r="F106" s="325">
        <v>0</v>
      </c>
      <c r="G106" s="325">
        <v>0</v>
      </c>
      <c r="H106" s="325">
        <v>0</v>
      </c>
      <c r="I106" s="325">
        <v>2136</v>
      </c>
      <c r="J106" s="325">
        <v>679</v>
      </c>
      <c r="K106" s="325">
        <v>2815</v>
      </c>
      <c r="L106" s="325">
        <v>5916</v>
      </c>
      <c r="M106" s="325">
        <v>3962</v>
      </c>
      <c r="N106" s="325">
        <v>9878</v>
      </c>
      <c r="O106" s="325">
        <v>1190</v>
      </c>
      <c r="P106" s="325">
        <v>405</v>
      </c>
      <c r="Q106" s="325">
        <v>1595</v>
      </c>
      <c r="R106" s="325">
        <v>451</v>
      </c>
      <c r="S106" s="325">
        <v>341</v>
      </c>
      <c r="T106" s="325">
        <v>792</v>
      </c>
      <c r="U106" s="325">
        <v>0</v>
      </c>
      <c r="V106" s="325">
        <v>0</v>
      </c>
      <c r="W106" s="325">
        <v>0</v>
      </c>
      <c r="X106" s="326">
        <v>9693</v>
      </c>
      <c r="Y106" s="326">
        <v>5387</v>
      </c>
      <c r="Z106" s="326">
        <v>15080</v>
      </c>
      <c r="AA106" s="13"/>
      <c r="AB106" s="13"/>
    </row>
    <row r="107" spans="2:28" hidden="1" outlineLevel="1" x14ac:dyDescent="0.25">
      <c r="B107" s="301">
        <v>41000</v>
      </c>
      <c r="C107" s="325">
        <v>0</v>
      </c>
      <c r="D107" s="325">
        <v>0</v>
      </c>
      <c r="E107" s="325">
        <v>0</v>
      </c>
      <c r="F107" s="325">
        <v>0</v>
      </c>
      <c r="G107" s="325">
        <v>0</v>
      </c>
      <c r="H107" s="325">
        <v>0</v>
      </c>
      <c r="I107" s="325">
        <v>1753</v>
      </c>
      <c r="J107" s="325">
        <v>620</v>
      </c>
      <c r="K107" s="325">
        <v>2373</v>
      </c>
      <c r="L107" s="325">
        <v>4830</v>
      </c>
      <c r="M107" s="325">
        <v>3291</v>
      </c>
      <c r="N107" s="325">
        <v>8121</v>
      </c>
      <c r="O107" s="325">
        <v>1136</v>
      </c>
      <c r="P107" s="325">
        <v>406</v>
      </c>
      <c r="Q107" s="325">
        <v>1542</v>
      </c>
      <c r="R107" s="325">
        <v>374</v>
      </c>
      <c r="S107" s="325">
        <v>284</v>
      </c>
      <c r="T107" s="325">
        <v>658</v>
      </c>
      <c r="U107" s="325">
        <v>0</v>
      </c>
      <c r="V107" s="325">
        <v>0</v>
      </c>
      <c r="W107" s="325">
        <v>0</v>
      </c>
      <c r="X107" s="326">
        <v>8093</v>
      </c>
      <c r="Y107" s="326">
        <v>4601</v>
      </c>
      <c r="Z107" s="326">
        <v>12694</v>
      </c>
      <c r="AA107" s="13"/>
      <c r="AB107" s="13"/>
    </row>
    <row r="108" spans="2:28" hidden="1" outlineLevel="1" x14ac:dyDescent="0.25">
      <c r="B108" s="301">
        <v>41030</v>
      </c>
      <c r="C108" s="325">
        <v>0</v>
      </c>
      <c r="D108" s="325">
        <v>0</v>
      </c>
      <c r="E108" s="325">
        <v>0</v>
      </c>
      <c r="F108" s="325">
        <v>0</v>
      </c>
      <c r="G108" s="325">
        <v>0</v>
      </c>
      <c r="H108" s="325">
        <v>0</v>
      </c>
      <c r="I108" s="325">
        <v>2164</v>
      </c>
      <c r="J108" s="325">
        <v>693</v>
      </c>
      <c r="K108" s="325">
        <v>2857</v>
      </c>
      <c r="L108" s="325">
        <v>5552</v>
      </c>
      <c r="M108" s="325">
        <v>3913</v>
      </c>
      <c r="N108" s="325">
        <v>9465</v>
      </c>
      <c r="O108" s="325">
        <v>1386</v>
      </c>
      <c r="P108" s="325">
        <v>541</v>
      </c>
      <c r="Q108" s="325">
        <v>1927</v>
      </c>
      <c r="R108" s="325">
        <v>377</v>
      </c>
      <c r="S108" s="325">
        <v>292</v>
      </c>
      <c r="T108" s="325">
        <v>669</v>
      </c>
      <c r="U108" s="325">
        <v>0</v>
      </c>
      <c r="V108" s="325">
        <v>0</v>
      </c>
      <c r="W108" s="325">
        <v>0</v>
      </c>
      <c r="X108" s="326">
        <v>9479</v>
      </c>
      <c r="Y108" s="326">
        <v>5439</v>
      </c>
      <c r="Z108" s="326">
        <v>14918</v>
      </c>
      <c r="AA108" s="13"/>
      <c r="AB108" s="13"/>
    </row>
    <row r="109" spans="2:28" hidden="1" outlineLevel="1" x14ac:dyDescent="0.25">
      <c r="B109" s="301">
        <v>41061</v>
      </c>
      <c r="C109" s="325">
        <v>0</v>
      </c>
      <c r="D109" s="325">
        <v>0</v>
      </c>
      <c r="E109" s="325">
        <v>0</v>
      </c>
      <c r="F109" s="325">
        <v>0</v>
      </c>
      <c r="G109" s="325">
        <v>0</v>
      </c>
      <c r="H109" s="325">
        <v>0</v>
      </c>
      <c r="I109" s="325">
        <v>1957</v>
      </c>
      <c r="J109" s="325">
        <v>663</v>
      </c>
      <c r="K109" s="325">
        <v>2620</v>
      </c>
      <c r="L109" s="325">
        <v>4998</v>
      </c>
      <c r="M109" s="325">
        <v>3812</v>
      </c>
      <c r="N109" s="325">
        <v>8810</v>
      </c>
      <c r="O109" s="325">
        <v>1251</v>
      </c>
      <c r="P109" s="325">
        <v>527</v>
      </c>
      <c r="Q109" s="325">
        <v>1778</v>
      </c>
      <c r="R109" s="325">
        <v>336</v>
      </c>
      <c r="S109" s="325">
        <v>257</v>
      </c>
      <c r="T109" s="325">
        <v>593</v>
      </c>
      <c r="U109" s="325">
        <v>0</v>
      </c>
      <c r="V109" s="325">
        <v>0</v>
      </c>
      <c r="W109" s="325">
        <v>0</v>
      </c>
      <c r="X109" s="326">
        <v>8542</v>
      </c>
      <c r="Y109" s="326">
        <v>5259</v>
      </c>
      <c r="Z109" s="326">
        <v>13801</v>
      </c>
      <c r="AA109" s="13"/>
      <c r="AB109" s="13"/>
    </row>
    <row r="110" spans="2:28" hidden="1" outlineLevel="1" x14ac:dyDescent="0.25">
      <c r="B110" s="301">
        <v>41091</v>
      </c>
      <c r="C110" s="325">
        <v>0</v>
      </c>
      <c r="D110" s="325">
        <v>0</v>
      </c>
      <c r="E110" s="325">
        <v>0</v>
      </c>
      <c r="F110" s="325">
        <v>0</v>
      </c>
      <c r="G110" s="325">
        <v>0</v>
      </c>
      <c r="H110" s="325">
        <v>0</v>
      </c>
      <c r="I110" s="325">
        <v>2242</v>
      </c>
      <c r="J110" s="325">
        <v>691</v>
      </c>
      <c r="K110" s="325">
        <v>2933</v>
      </c>
      <c r="L110" s="325">
        <v>5366</v>
      </c>
      <c r="M110" s="325">
        <v>4078</v>
      </c>
      <c r="N110" s="325">
        <v>9444</v>
      </c>
      <c r="O110" s="325">
        <v>1199</v>
      </c>
      <c r="P110" s="325">
        <v>500</v>
      </c>
      <c r="Q110" s="325">
        <v>1699</v>
      </c>
      <c r="R110" s="325">
        <v>445</v>
      </c>
      <c r="S110" s="325">
        <v>280</v>
      </c>
      <c r="T110" s="325">
        <v>725</v>
      </c>
      <c r="U110" s="325">
        <v>0</v>
      </c>
      <c r="V110" s="325">
        <v>0</v>
      </c>
      <c r="W110" s="325">
        <v>0</v>
      </c>
      <c r="X110" s="326">
        <v>9252</v>
      </c>
      <c r="Y110" s="326">
        <v>5549</v>
      </c>
      <c r="Z110" s="326">
        <v>14801</v>
      </c>
      <c r="AA110" s="13"/>
      <c r="AB110" s="13"/>
    </row>
    <row r="111" spans="2:28" hidden="1" outlineLevel="1" x14ac:dyDescent="0.25">
      <c r="B111" s="301">
        <v>41122</v>
      </c>
      <c r="C111" s="325">
        <v>0</v>
      </c>
      <c r="D111" s="325">
        <v>0</v>
      </c>
      <c r="E111" s="325">
        <v>0</v>
      </c>
      <c r="F111" s="325">
        <v>0</v>
      </c>
      <c r="G111" s="325">
        <v>0</v>
      </c>
      <c r="H111" s="325">
        <v>0</v>
      </c>
      <c r="I111" s="325">
        <v>2454</v>
      </c>
      <c r="J111" s="325">
        <v>767</v>
      </c>
      <c r="K111" s="325">
        <v>3221</v>
      </c>
      <c r="L111" s="325">
        <v>9471</v>
      </c>
      <c r="M111" s="325">
        <v>7751</v>
      </c>
      <c r="N111" s="325">
        <v>17222</v>
      </c>
      <c r="O111" s="325">
        <v>1428</v>
      </c>
      <c r="P111" s="325">
        <v>539</v>
      </c>
      <c r="Q111" s="325">
        <v>1967</v>
      </c>
      <c r="R111" s="325">
        <v>438</v>
      </c>
      <c r="S111" s="325">
        <v>317</v>
      </c>
      <c r="T111" s="325">
        <v>755</v>
      </c>
      <c r="U111" s="325">
        <v>0</v>
      </c>
      <c r="V111" s="325">
        <v>0</v>
      </c>
      <c r="W111" s="325">
        <v>0</v>
      </c>
      <c r="X111" s="326">
        <v>13791</v>
      </c>
      <c r="Y111" s="326">
        <v>9374</v>
      </c>
      <c r="Z111" s="326">
        <v>23165</v>
      </c>
      <c r="AA111" s="13"/>
      <c r="AB111" s="13"/>
    </row>
    <row r="112" spans="2:28" hidden="1" outlineLevel="1" x14ac:dyDescent="0.25">
      <c r="B112" s="301">
        <v>41153</v>
      </c>
      <c r="C112" s="325">
        <v>0</v>
      </c>
      <c r="D112" s="325">
        <v>0</v>
      </c>
      <c r="E112" s="325">
        <v>0</v>
      </c>
      <c r="F112" s="325">
        <v>0</v>
      </c>
      <c r="G112" s="325">
        <v>0</v>
      </c>
      <c r="H112" s="325">
        <v>0</v>
      </c>
      <c r="I112" s="325">
        <v>2036</v>
      </c>
      <c r="J112" s="325">
        <v>651</v>
      </c>
      <c r="K112" s="325">
        <v>2687</v>
      </c>
      <c r="L112" s="325">
        <v>11016</v>
      </c>
      <c r="M112" s="325">
        <v>8091</v>
      </c>
      <c r="N112" s="325">
        <v>19107</v>
      </c>
      <c r="O112" s="325">
        <v>962</v>
      </c>
      <c r="P112" s="325">
        <v>351</v>
      </c>
      <c r="Q112" s="325">
        <v>1313</v>
      </c>
      <c r="R112" s="325">
        <v>306</v>
      </c>
      <c r="S112" s="325">
        <v>235</v>
      </c>
      <c r="T112" s="325">
        <v>541</v>
      </c>
      <c r="U112" s="325">
        <v>0</v>
      </c>
      <c r="V112" s="325">
        <v>0</v>
      </c>
      <c r="W112" s="325">
        <v>0</v>
      </c>
      <c r="X112" s="326">
        <v>14320</v>
      </c>
      <c r="Y112" s="326">
        <v>9328</v>
      </c>
      <c r="Z112" s="326">
        <v>23648</v>
      </c>
      <c r="AA112" s="13"/>
      <c r="AB112" s="13"/>
    </row>
    <row r="113" spans="2:28" hidden="1" outlineLevel="1" x14ac:dyDescent="0.25">
      <c r="B113" s="301">
        <v>41183</v>
      </c>
      <c r="C113" s="325">
        <v>0</v>
      </c>
      <c r="D113" s="325">
        <v>0</v>
      </c>
      <c r="E113" s="325">
        <v>0</v>
      </c>
      <c r="F113" s="325">
        <v>0</v>
      </c>
      <c r="G113" s="325">
        <v>0</v>
      </c>
      <c r="H113" s="325">
        <v>0</v>
      </c>
      <c r="I113" s="325">
        <v>2850</v>
      </c>
      <c r="J113" s="325">
        <v>834</v>
      </c>
      <c r="K113" s="325">
        <v>3684</v>
      </c>
      <c r="L113" s="325">
        <v>6678</v>
      </c>
      <c r="M113" s="325">
        <v>5025</v>
      </c>
      <c r="N113" s="325">
        <v>11703</v>
      </c>
      <c r="O113" s="325">
        <v>1413</v>
      </c>
      <c r="P113" s="325">
        <v>510</v>
      </c>
      <c r="Q113" s="325">
        <v>1923</v>
      </c>
      <c r="R113" s="325">
        <v>426</v>
      </c>
      <c r="S113" s="325">
        <v>322</v>
      </c>
      <c r="T113" s="325">
        <v>748</v>
      </c>
      <c r="U113" s="325">
        <v>0</v>
      </c>
      <c r="V113" s="325">
        <v>0</v>
      </c>
      <c r="W113" s="325">
        <v>0</v>
      </c>
      <c r="X113" s="326">
        <v>11367</v>
      </c>
      <c r="Y113" s="326">
        <v>6691</v>
      </c>
      <c r="Z113" s="326">
        <v>18058</v>
      </c>
      <c r="AA113" s="13"/>
      <c r="AB113" s="13"/>
    </row>
    <row r="114" spans="2:28" hidden="1" outlineLevel="1" x14ac:dyDescent="0.25">
      <c r="B114" s="301">
        <v>41214</v>
      </c>
      <c r="C114" s="325">
        <v>0</v>
      </c>
      <c r="D114" s="325">
        <v>0</v>
      </c>
      <c r="E114" s="325">
        <v>0</v>
      </c>
      <c r="F114" s="325">
        <v>0</v>
      </c>
      <c r="G114" s="325">
        <v>0</v>
      </c>
      <c r="H114" s="325">
        <v>0</v>
      </c>
      <c r="I114" s="325">
        <v>2231</v>
      </c>
      <c r="J114" s="325">
        <v>702</v>
      </c>
      <c r="K114" s="325">
        <v>2933</v>
      </c>
      <c r="L114" s="325">
        <v>4229</v>
      </c>
      <c r="M114" s="325">
        <v>4228</v>
      </c>
      <c r="N114" s="325">
        <v>8457</v>
      </c>
      <c r="O114" s="325">
        <v>1160</v>
      </c>
      <c r="P114" s="325">
        <v>413</v>
      </c>
      <c r="Q114" s="325">
        <v>1573</v>
      </c>
      <c r="R114" s="325">
        <v>355</v>
      </c>
      <c r="S114" s="325">
        <v>262</v>
      </c>
      <c r="T114" s="325">
        <v>617</v>
      </c>
      <c r="U114" s="325">
        <v>0</v>
      </c>
      <c r="V114" s="325">
        <v>0</v>
      </c>
      <c r="W114" s="325">
        <v>0</v>
      </c>
      <c r="X114" s="326">
        <v>7975</v>
      </c>
      <c r="Y114" s="326">
        <v>5605</v>
      </c>
      <c r="Z114" s="326">
        <v>13580</v>
      </c>
      <c r="AA114" s="13"/>
      <c r="AB114" s="13"/>
    </row>
    <row r="115" spans="2:28" collapsed="1" x14ac:dyDescent="0.25">
      <c r="B115" s="301">
        <v>41244</v>
      </c>
      <c r="C115" s="325">
        <v>0</v>
      </c>
      <c r="D115" s="325">
        <v>0</v>
      </c>
      <c r="E115" s="325">
        <v>0</v>
      </c>
      <c r="F115" s="325">
        <v>0</v>
      </c>
      <c r="G115" s="325">
        <v>0</v>
      </c>
      <c r="H115" s="325">
        <v>0</v>
      </c>
      <c r="I115" s="325">
        <v>1947</v>
      </c>
      <c r="J115" s="325">
        <v>590</v>
      </c>
      <c r="K115" s="325">
        <v>2537</v>
      </c>
      <c r="L115" s="325">
        <v>3607</v>
      </c>
      <c r="M115" s="325">
        <v>3725</v>
      </c>
      <c r="N115" s="325">
        <v>7332</v>
      </c>
      <c r="O115" s="325">
        <v>997</v>
      </c>
      <c r="P115" s="325">
        <v>427</v>
      </c>
      <c r="Q115" s="325">
        <v>1424</v>
      </c>
      <c r="R115" s="325">
        <v>313</v>
      </c>
      <c r="S115" s="325">
        <v>240</v>
      </c>
      <c r="T115" s="325">
        <v>553</v>
      </c>
      <c r="U115" s="325">
        <v>0</v>
      </c>
      <c r="V115" s="325">
        <v>0</v>
      </c>
      <c r="W115" s="325">
        <v>0</v>
      </c>
      <c r="X115" s="326">
        <v>6864</v>
      </c>
      <c r="Y115" s="326">
        <v>4982</v>
      </c>
      <c r="Z115" s="326">
        <v>11846</v>
      </c>
      <c r="AA115" s="13"/>
      <c r="AB115" s="13"/>
    </row>
    <row r="116" spans="2:28" hidden="1" outlineLevel="1" x14ac:dyDescent="0.25">
      <c r="B116" s="301">
        <v>41275</v>
      </c>
      <c r="C116" s="325">
        <v>0</v>
      </c>
      <c r="D116" s="325">
        <v>0</v>
      </c>
      <c r="E116" s="325">
        <v>0</v>
      </c>
      <c r="F116" s="325">
        <v>0</v>
      </c>
      <c r="G116" s="325">
        <v>0</v>
      </c>
      <c r="H116" s="325">
        <v>0</v>
      </c>
      <c r="I116" s="325">
        <v>2273</v>
      </c>
      <c r="J116" s="325">
        <v>740</v>
      </c>
      <c r="K116" s="325">
        <v>3013</v>
      </c>
      <c r="L116" s="325">
        <v>4166</v>
      </c>
      <c r="M116" s="325">
        <v>3406</v>
      </c>
      <c r="N116" s="325">
        <v>7572</v>
      </c>
      <c r="O116" s="325">
        <v>1083</v>
      </c>
      <c r="P116" s="325">
        <v>451</v>
      </c>
      <c r="Q116" s="325">
        <v>1534</v>
      </c>
      <c r="R116" s="325">
        <v>342</v>
      </c>
      <c r="S116" s="325">
        <v>268</v>
      </c>
      <c r="T116" s="325">
        <v>610</v>
      </c>
      <c r="U116" s="325">
        <v>0</v>
      </c>
      <c r="V116" s="325">
        <v>0</v>
      </c>
      <c r="W116" s="325">
        <v>0</v>
      </c>
      <c r="X116" s="326">
        <v>7864</v>
      </c>
      <c r="Y116" s="326">
        <v>4865</v>
      </c>
      <c r="Z116" s="326">
        <v>12729</v>
      </c>
      <c r="AA116" s="13"/>
      <c r="AB116" s="13"/>
    </row>
    <row r="117" spans="2:28" hidden="1" outlineLevel="1" x14ac:dyDescent="0.25">
      <c r="B117" s="301">
        <v>41306</v>
      </c>
      <c r="C117" s="325">
        <v>0</v>
      </c>
      <c r="D117" s="325">
        <v>0</v>
      </c>
      <c r="E117" s="325">
        <v>0</v>
      </c>
      <c r="F117" s="325">
        <v>0</v>
      </c>
      <c r="G117" s="325">
        <v>0</v>
      </c>
      <c r="H117" s="325">
        <v>0</v>
      </c>
      <c r="I117" s="325">
        <v>1668</v>
      </c>
      <c r="J117" s="325">
        <v>586</v>
      </c>
      <c r="K117" s="325">
        <v>2254</v>
      </c>
      <c r="L117" s="325">
        <v>2969</v>
      </c>
      <c r="M117" s="325">
        <v>2589</v>
      </c>
      <c r="N117" s="325">
        <v>5558</v>
      </c>
      <c r="O117" s="325">
        <v>961</v>
      </c>
      <c r="P117" s="325">
        <v>364</v>
      </c>
      <c r="Q117" s="325">
        <v>1325</v>
      </c>
      <c r="R117" s="325">
        <v>258</v>
      </c>
      <c r="S117" s="325">
        <v>226</v>
      </c>
      <c r="T117" s="325">
        <v>484</v>
      </c>
      <c r="U117" s="325">
        <v>0</v>
      </c>
      <c r="V117" s="325">
        <v>0</v>
      </c>
      <c r="W117" s="325">
        <v>0</v>
      </c>
      <c r="X117" s="326">
        <v>5856</v>
      </c>
      <c r="Y117" s="326">
        <v>3765</v>
      </c>
      <c r="Z117" s="326">
        <v>9621</v>
      </c>
      <c r="AA117" s="13"/>
      <c r="AB117" s="13"/>
    </row>
    <row r="118" spans="2:28" hidden="1" outlineLevel="1" x14ac:dyDescent="0.25">
      <c r="B118" s="301">
        <v>41334</v>
      </c>
      <c r="C118" s="325">
        <v>0</v>
      </c>
      <c r="D118" s="325">
        <v>0</v>
      </c>
      <c r="E118" s="325">
        <v>0</v>
      </c>
      <c r="F118" s="325">
        <v>0</v>
      </c>
      <c r="G118" s="325">
        <v>0</v>
      </c>
      <c r="H118" s="325">
        <v>0</v>
      </c>
      <c r="I118" s="325">
        <v>1858</v>
      </c>
      <c r="J118" s="325">
        <v>555</v>
      </c>
      <c r="K118" s="325">
        <v>2413</v>
      </c>
      <c r="L118" s="325">
        <v>3053</v>
      </c>
      <c r="M118" s="325">
        <v>2504</v>
      </c>
      <c r="N118" s="325">
        <v>5557</v>
      </c>
      <c r="O118" s="325">
        <v>1153</v>
      </c>
      <c r="P118" s="325">
        <v>430</v>
      </c>
      <c r="Q118" s="325">
        <v>1583</v>
      </c>
      <c r="R118" s="325">
        <v>345</v>
      </c>
      <c r="S118" s="325">
        <v>261</v>
      </c>
      <c r="T118" s="325">
        <v>606</v>
      </c>
      <c r="U118" s="325">
        <v>0</v>
      </c>
      <c r="V118" s="325">
        <v>0</v>
      </c>
      <c r="W118" s="325">
        <v>0</v>
      </c>
      <c r="X118" s="326">
        <v>6409</v>
      </c>
      <c r="Y118" s="326">
        <v>3750</v>
      </c>
      <c r="Z118" s="326">
        <v>10159</v>
      </c>
      <c r="AA118" s="13"/>
      <c r="AB118" s="13"/>
    </row>
    <row r="119" spans="2:28" hidden="1" outlineLevel="1" x14ac:dyDescent="0.25">
      <c r="B119" s="301">
        <v>41365</v>
      </c>
      <c r="C119" s="325">
        <v>0</v>
      </c>
      <c r="D119" s="325">
        <v>0</v>
      </c>
      <c r="E119" s="325">
        <v>0</v>
      </c>
      <c r="F119" s="325">
        <v>0</v>
      </c>
      <c r="G119" s="325">
        <v>0</v>
      </c>
      <c r="H119" s="325">
        <v>0</v>
      </c>
      <c r="I119" s="325">
        <v>1841</v>
      </c>
      <c r="J119" s="325">
        <v>607</v>
      </c>
      <c r="K119" s="325">
        <v>2448</v>
      </c>
      <c r="L119" s="325">
        <v>2990</v>
      </c>
      <c r="M119" s="325">
        <v>2901</v>
      </c>
      <c r="N119" s="325">
        <v>5891</v>
      </c>
      <c r="O119" s="325">
        <v>1262</v>
      </c>
      <c r="P119" s="325">
        <v>410</v>
      </c>
      <c r="Q119" s="325">
        <v>1672</v>
      </c>
      <c r="R119" s="325">
        <v>370</v>
      </c>
      <c r="S119" s="325">
        <v>254</v>
      </c>
      <c r="T119" s="325">
        <v>624</v>
      </c>
      <c r="U119" s="325">
        <v>0</v>
      </c>
      <c r="V119" s="325">
        <v>0</v>
      </c>
      <c r="W119" s="325">
        <v>0</v>
      </c>
      <c r="X119" s="326">
        <v>6463</v>
      </c>
      <c r="Y119" s="326">
        <v>4172</v>
      </c>
      <c r="Z119" s="326">
        <v>10635</v>
      </c>
      <c r="AA119" s="13"/>
      <c r="AB119" s="13"/>
    </row>
    <row r="120" spans="2:28" hidden="1" outlineLevel="1" x14ac:dyDescent="0.25">
      <c r="B120" s="301">
        <v>41395</v>
      </c>
      <c r="C120" s="325">
        <v>0</v>
      </c>
      <c r="D120" s="325">
        <v>0</v>
      </c>
      <c r="E120" s="325">
        <v>0</v>
      </c>
      <c r="F120" s="325">
        <v>0</v>
      </c>
      <c r="G120" s="325">
        <v>0</v>
      </c>
      <c r="H120" s="325">
        <v>0</v>
      </c>
      <c r="I120" s="325">
        <v>1696</v>
      </c>
      <c r="J120" s="325">
        <v>590</v>
      </c>
      <c r="K120" s="325">
        <v>2286</v>
      </c>
      <c r="L120" s="325">
        <v>2793</v>
      </c>
      <c r="M120" s="325">
        <v>3316</v>
      </c>
      <c r="N120" s="325">
        <v>6109</v>
      </c>
      <c r="O120" s="325">
        <v>1041</v>
      </c>
      <c r="P120" s="325">
        <v>376</v>
      </c>
      <c r="Q120" s="325">
        <v>1417</v>
      </c>
      <c r="R120" s="325">
        <v>338</v>
      </c>
      <c r="S120" s="325">
        <v>264</v>
      </c>
      <c r="T120" s="325">
        <v>602</v>
      </c>
      <c r="U120" s="325">
        <v>0</v>
      </c>
      <c r="V120" s="325">
        <v>0</v>
      </c>
      <c r="W120" s="325">
        <v>0</v>
      </c>
      <c r="X120" s="326">
        <v>5868</v>
      </c>
      <c r="Y120" s="326">
        <v>4546</v>
      </c>
      <c r="Z120" s="326">
        <v>10414</v>
      </c>
      <c r="AA120" s="13"/>
      <c r="AB120" s="13"/>
    </row>
    <row r="121" spans="2:28" hidden="1" outlineLevel="1" x14ac:dyDescent="0.25">
      <c r="B121" s="301">
        <v>41426</v>
      </c>
      <c r="C121" s="325">
        <v>0</v>
      </c>
      <c r="D121" s="325">
        <v>0</v>
      </c>
      <c r="E121" s="325">
        <v>0</v>
      </c>
      <c r="F121" s="325">
        <v>0</v>
      </c>
      <c r="G121" s="325">
        <v>0</v>
      </c>
      <c r="H121" s="325">
        <v>0</v>
      </c>
      <c r="I121" s="325">
        <v>1831</v>
      </c>
      <c r="J121" s="325">
        <v>574</v>
      </c>
      <c r="K121" s="325">
        <v>2405</v>
      </c>
      <c r="L121" s="325">
        <v>3093</v>
      </c>
      <c r="M121" s="325">
        <v>3102</v>
      </c>
      <c r="N121" s="325">
        <v>6195</v>
      </c>
      <c r="O121" s="325">
        <v>1073</v>
      </c>
      <c r="P121" s="325">
        <v>386</v>
      </c>
      <c r="Q121" s="325">
        <v>1459</v>
      </c>
      <c r="R121" s="325">
        <v>354</v>
      </c>
      <c r="S121" s="325">
        <v>265</v>
      </c>
      <c r="T121" s="325">
        <v>619</v>
      </c>
      <c r="U121" s="325">
        <v>0</v>
      </c>
      <c r="V121" s="325">
        <v>0</v>
      </c>
      <c r="W121" s="325">
        <v>0</v>
      </c>
      <c r="X121" s="326">
        <v>6351</v>
      </c>
      <c r="Y121" s="326">
        <v>4327</v>
      </c>
      <c r="Z121" s="326">
        <v>10678</v>
      </c>
      <c r="AA121" s="13"/>
      <c r="AB121" s="13"/>
    </row>
    <row r="122" spans="2:28" hidden="1" outlineLevel="1" x14ac:dyDescent="0.25">
      <c r="B122" s="301">
        <v>41456</v>
      </c>
      <c r="C122" s="325">
        <v>0</v>
      </c>
      <c r="D122" s="325">
        <v>0</v>
      </c>
      <c r="E122" s="325">
        <v>0</v>
      </c>
      <c r="F122" s="325">
        <v>0</v>
      </c>
      <c r="G122" s="325">
        <v>0</v>
      </c>
      <c r="H122" s="325">
        <v>0</v>
      </c>
      <c r="I122" s="325">
        <v>2063</v>
      </c>
      <c r="J122" s="325">
        <v>631</v>
      </c>
      <c r="K122" s="325">
        <v>2694</v>
      </c>
      <c r="L122" s="325">
        <v>2950</v>
      </c>
      <c r="M122" s="325">
        <v>2813</v>
      </c>
      <c r="N122" s="325">
        <v>5763</v>
      </c>
      <c r="O122" s="325">
        <v>1047</v>
      </c>
      <c r="P122" s="325">
        <v>383</v>
      </c>
      <c r="Q122" s="325">
        <v>1430</v>
      </c>
      <c r="R122" s="325">
        <v>344</v>
      </c>
      <c r="S122" s="325">
        <v>269</v>
      </c>
      <c r="T122" s="325">
        <v>613</v>
      </c>
      <c r="U122" s="325">
        <v>0</v>
      </c>
      <c r="V122" s="325">
        <v>0</v>
      </c>
      <c r="W122" s="325">
        <v>0</v>
      </c>
      <c r="X122" s="326">
        <v>6404</v>
      </c>
      <c r="Y122" s="326">
        <v>4096</v>
      </c>
      <c r="Z122" s="326">
        <v>10500</v>
      </c>
      <c r="AA122" s="13"/>
      <c r="AB122" s="13"/>
    </row>
    <row r="123" spans="2:28" hidden="1" outlineLevel="1" x14ac:dyDescent="0.25">
      <c r="B123" s="301">
        <v>41487</v>
      </c>
      <c r="C123" s="325">
        <v>0</v>
      </c>
      <c r="D123" s="325">
        <v>0</v>
      </c>
      <c r="E123" s="325">
        <v>0</v>
      </c>
      <c r="F123" s="325">
        <v>0</v>
      </c>
      <c r="G123" s="325">
        <v>0</v>
      </c>
      <c r="H123" s="325">
        <v>0</v>
      </c>
      <c r="I123" s="325">
        <v>2226</v>
      </c>
      <c r="J123" s="325">
        <v>739</v>
      </c>
      <c r="K123" s="325">
        <v>2965</v>
      </c>
      <c r="L123" s="325">
        <v>3812</v>
      </c>
      <c r="M123" s="325">
        <v>3238</v>
      </c>
      <c r="N123" s="325">
        <v>7050</v>
      </c>
      <c r="O123" s="325">
        <v>1122</v>
      </c>
      <c r="P123" s="325">
        <v>361</v>
      </c>
      <c r="Q123" s="325">
        <v>1483</v>
      </c>
      <c r="R123" s="325">
        <v>427</v>
      </c>
      <c r="S123" s="325">
        <v>317</v>
      </c>
      <c r="T123" s="325">
        <v>744</v>
      </c>
      <c r="U123" s="325">
        <v>0</v>
      </c>
      <c r="V123" s="325">
        <v>0</v>
      </c>
      <c r="W123" s="325">
        <v>0</v>
      </c>
      <c r="X123" s="326">
        <v>7587</v>
      </c>
      <c r="Y123" s="326">
        <v>4655</v>
      </c>
      <c r="Z123" s="326">
        <v>12242</v>
      </c>
      <c r="AA123" s="13"/>
      <c r="AB123" s="13"/>
    </row>
    <row r="124" spans="2:28" hidden="1" outlineLevel="1" x14ac:dyDescent="0.25">
      <c r="B124" s="301">
        <v>41518</v>
      </c>
      <c r="C124" s="325">
        <v>0</v>
      </c>
      <c r="D124" s="325">
        <v>0</v>
      </c>
      <c r="E124" s="325">
        <v>0</v>
      </c>
      <c r="F124" s="325">
        <v>0</v>
      </c>
      <c r="G124" s="325">
        <v>0</v>
      </c>
      <c r="H124" s="325">
        <v>0</v>
      </c>
      <c r="I124" s="325">
        <v>2253</v>
      </c>
      <c r="J124" s="325">
        <v>684</v>
      </c>
      <c r="K124" s="325">
        <v>2937</v>
      </c>
      <c r="L124" s="325">
        <v>3370</v>
      </c>
      <c r="M124" s="325">
        <v>2971</v>
      </c>
      <c r="N124" s="325">
        <v>6341</v>
      </c>
      <c r="O124" s="325">
        <v>889</v>
      </c>
      <c r="P124" s="325">
        <v>304</v>
      </c>
      <c r="Q124" s="325">
        <v>1193</v>
      </c>
      <c r="R124" s="325">
        <v>308</v>
      </c>
      <c r="S124" s="325">
        <v>252</v>
      </c>
      <c r="T124" s="325">
        <v>560</v>
      </c>
      <c r="U124" s="325">
        <v>0</v>
      </c>
      <c r="V124" s="325">
        <v>0</v>
      </c>
      <c r="W124" s="325">
        <v>0</v>
      </c>
      <c r="X124" s="326">
        <v>6820</v>
      </c>
      <c r="Y124" s="326">
        <v>4211</v>
      </c>
      <c r="Z124" s="326">
        <v>11031</v>
      </c>
      <c r="AA124" s="13"/>
      <c r="AB124" s="13"/>
    </row>
    <row r="125" spans="2:28" hidden="1" outlineLevel="1" x14ac:dyDescent="0.25">
      <c r="B125" s="301">
        <v>41548</v>
      </c>
      <c r="C125" s="325">
        <v>0</v>
      </c>
      <c r="D125" s="325">
        <v>0</v>
      </c>
      <c r="E125" s="325">
        <v>0</v>
      </c>
      <c r="F125" s="325">
        <v>0</v>
      </c>
      <c r="G125" s="325">
        <v>0</v>
      </c>
      <c r="H125" s="325">
        <v>0</v>
      </c>
      <c r="I125" s="325">
        <v>2620</v>
      </c>
      <c r="J125" s="325">
        <v>724</v>
      </c>
      <c r="K125" s="325">
        <v>3344</v>
      </c>
      <c r="L125" s="325">
        <v>4408</v>
      </c>
      <c r="M125" s="325">
        <v>3709</v>
      </c>
      <c r="N125" s="325">
        <v>8117</v>
      </c>
      <c r="O125" s="325">
        <v>1042</v>
      </c>
      <c r="P125" s="325">
        <v>399</v>
      </c>
      <c r="Q125" s="325">
        <v>1441</v>
      </c>
      <c r="R125" s="325">
        <v>415</v>
      </c>
      <c r="S125" s="325">
        <v>294</v>
      </c>
      <c r="T125" s="325">
        <v>709</v>
      </c>
      <c r="U125" s="325">
        <v>0</v>
      </c>
      <c r="V125" s="325">
        <v>0</v>
      </c>
      <c r="W125" s="325">
        <v>0</v>
      </c>
      <c r="X125" s="326">
        <v>8485</v>
      </c>
      <c r="Y125" s="326">
        <v>5126</v>
      </c>
      <c r="Z125" s="326">
        <v>13611</v>
      </c>
      <c r="AA125" s="13"/>
      <c r="AB125" s="13"/>
    </row>
    <row r="126" spans="2:28" hidden="1" outlineLevel="1" x14ac:dyDescent="0.25">
      <c r="B126" s="301">
        <v>41579</v>
      </c>
      <c r="C126" s="325">
        <v>0</v>
      </c>
      <c r="D126" s="325">
        <v>0</v>
      </c>
      <c r="E126" s="325">
        <v>0</v>
      </c>
      <c r="F126" s="325">
        <v>0</v>
      </c>
      <c r="G126" s="325">
        <v>0</v>
      </c>
      <c r="H126" s="325">
        <v>0</v>
      </c>
      <c r="I126" s="325">
        <v>1729</v>
      </c>
      <c r="J126" s="325">
        <v>462</v>
      </c>
      <c r="K126" s="325">
        <v>2191</v>
      </c>
      <c r="L126" s="325">
        <v>2742</v>
      </c>
      <c r="M126" s="325">
        <v>2398</v>
      </c>
      <c r="N126" s="325">
        <v>5140</v>
      </c>
      <c r="O126" s="325">
        <v>613</v>
      </c>
      <c r="P126" s="325">
        <v>258</v>
      </c>
      <c r="Q126" s="325">
        <v>871</v>
      </c>
      <c r="R126" s="325">
        <v>280</v>
      </c>
      <c r="S126" s="325">
        <v>206</v>
      </c>
      <c r="T126" s="325">
        <v>486</v>
      </c>
      <c r="U126" s="325">
        <v>0</v>
      </c>
      <c r="V126" s="325">
        <v>0</v>
      </c>
      <c r="W126" s="325">
        <v>0</v>
      </c>
      <c r="X126" s="326">
        <v>5364</v>
      </c>
      <c r="Y126" s="326">
        <v>3324</v>
      </c>
      <c r="Z126" s="326">
        <v>8688</v>
      </c>
      <c r="AA126" s="13"/>
      <c r="AB126" s="13"/>
    </row>
    <row r="127" spans="2:28" collapsed="1" x14ac:dyDescent="0.25">
      <c r="B127" s="301">
        <v>41609</v>
      </c>
      <c r="C127" s="325">
        <v>0</v>
      </c>
      <c r="D127" s="325">
        <v>0</v>
      </c>
      <c r="E127" s="325">
        <v>0</v>
      </c>
      <c r="F127" s="325">
        <v>0</v>
      </c>
      <c r="G127" s="325">
        <v>0</v>
      </c>
      <c r="H127" s="325">
        <v>0</v>
      </c>
      <c r="I127" s="325">
        <v>2976</v>
      </c>
      <c r="J127" s="325">
        <v>847</v>
      </c>
      <c r="K127" s="325">
        <v>3823</v>
      </c>
      <c r="L127" s="325">
        <v>4145</v>
      </c>
      <c r="M127" s="325">
        <v>3556</v>
      </c>
      <c r="N127" s="325">
        <v>7701</v>
      </c>
      <c r="O127" s="325">
        <v>1141</v>
      </c>
      <c r="P127" s="325">
        <v>483</v>
      </c>
      <c r="Q127" s="325">
        <v>1624</v>
      </c>
      <c r="R127" s="325">
        <v>359</v>
      </c>
      <c r="S127" s="325">
        <v>279</v>
      </c>
      <c r="T127" s="325">
        <v>638</v>
      </c>
      <c r="U127" s="325">
        <v>0</v>
      </c>
      <c r="V127" s="325">
        <v>0</v>
      </c>
      <c r="W127" s="325">
        <v>0</v>
      </c>
      <c r="X127" s="326">
        <v>8621</v>
      </c>
      <c r="Y127" s="326">
        <v>5165</v>
      </c>
      <c r="Z127" s="326">
        <v>13786</v>
      </c>
      <c r="AA127" s="13"/>
      <c r="AB127" s="13"/>
    </row>
    <row r="128" spans="2:28" hidden="1" outlineLevel="1" x14ac:dyDescent="0.25">
      <c r="B128" s="301">
        <v>41640</v>
      </c>
      <c r="C128" s="325">
        <v>0</v>
      </c>
      <c r="D128" s="325">
        <v>0</v>
      </c>
      <c r="E128" s="325">
        <v>0</v>
      </c>
      <c r="F128" s="325">
        <v>0</v>
      </c>
      <c r="G128" s="325">
        <v>0</v>
      </c>
      <c r="H128" s="325">
        <v>0</v>
      </c>
      <c r="I128" s="325">
        <v>2580</v>
      </c>
      <c r="J128" s="325">
        <v>788</v>
      </c>
      <c r="K128" s="325">
        <v>3368</v>
      </c>
      <c r="L128" s="325">
        <v>3802</v>
      </c>
      <c r="M128" s="325">
        <v>3343</v>
      </c>
      <c r="N128" s="325">
        <v>7145</v>
      </c>
      <c r="O128" s="325">
        <v>1017</v>
      </c>
      <c r="P128" s="325">
        <v>364</v>
      </c>
      <c r="Q128" s="325">
        <v>1381</v>
      </c>
      <c r="R128" s="325">
        <v>376</v>
      </c>
      <c r="S128" s="325">
        <v>275</v>
      </c>
      <c r="T128" s="325">
        <v>651</v>
      </c>
      <c r="U128" s="325">
        <v>0</v>
      </c>
      <c r="V128" s="325">
        <v>0</v>
      </c>
      <c r="W128" s="325">
        <v>0</v>
      </c>
      <c r="X128" s="326">
        <v>7775</v>
      </c>
      <c r="Y128" s="326">
        <v>4770</v>
      </c>
      <c r="Z128" s="326">
        <v>12545</v>
      </c>
      <c r="AA128" s="13"/>
      <c r="AB128" s="13"/>
    </row>
    <row r="129" spans="2:28" hidden="1" outlineLevel="1" x14ac:dyDescent="0.25">
      <c r="B129" s="301">
        <v>41671</v>
      </c>
      <c r="C129" s="325">
        <v>0</v>
      </c>
      <c r="D129" s="325">
        <v>0</v>
      </c>
      <c r="E129" s="325">
        <v>0</v>
      </c>
      <c r="F129" s="325">
        <v>0</v>
      </c>
      <c r="G129" s="325">
        <v>0</v>
      </c>
      <c r="H129" s="325">
        <v>0</v>
      </c>
      <c r="I129" s="325">
        <v>2317</v>
      </c>
      <c r="J129" s="325">
        <v>679</v>
      </c>
      <c r="K129" s="325">
        <v>2996</v>
      </c>
      <c r="L129" s="325">
        <v>3154</v>
      </c>
      <c r="M129" s="325">
        <v>2831</v>
      </c>
      <c r="N129" s="325">
        <v>5985</v>
      </c>
      <c r="O129" s="325">
        <v>857</v>
      </c>
      <c r="P129" s="325">
        <v>332</v>
      </c>
      <c r="Q129" s="325">
        <v>1189</v>
      </c>
      <c r="R129" s="325">
        <v>270</v>
      </c>
      <c r="S129" s="325">
        <v>212</v>
      </c>
      <c r="T129" s="325">
        <v>482</v>
      </c>
      <c r="U129" s="325">
        <v>0</v>
      </c>
      <c r="V129" s="325">
        <v>0</v>
      </c>
      <c r="W129" s="325">
        <v>0</v>
      </c>
      <c r="X129" s="326">
        <v>6598</v>
      </c>
      <c r="Y129" s="326">
        <v>4054</v>
      </c>
      <c r="Z129" s="326">
        <v>10652</v>
      </c>
      <c r="AA129" s="13"/>
      <c r="AB129" s="13"/>
    </row>
    <row r="130" spans="2:28" hidden="1" outlineLevel="1" x14ac:dyDescent="0.25">
      <c r="B130" s="301">
        <v>41699</v>
      </c>
      <c r="C130" s="325">
        <v>0</v>
      </c>
      <c r="D130" s="325">
        <v>0</v>
      </c>
      <c r="E130" s="325">
        <v>0</v>
      </c>
      <c r="F130" s="325">
        <v>0</v>
      </c>
      <c r="G130" s="325">
        <v>0</v>
      </c>
      <c r="H130" s="325">
        <v>0</v>
      </c>
      <c r="I130" s="325">
        <v>2931</v>
      </c>
      <c r="J130" s="325">
        <v>812</v>
      </c>
      <c r="K130" s="325">
        <v>3743</v>
      </c>
      <c r="L130" s="325">
        <v>3611</v>
      </c>
      <c r="M130" s="325">
        <v>3272</v>
      </c>
      <c r="N130" s="325">
        <v>6883</v>
      </c>
      <c r="O130" s="325">
        <v>1146</v>
      </c>
      <c r="P130" s="325">
        <v>448</v>
      </c>
      <c r="Q130" s="325">
        <v>1594</v>
      </c>
      <c r="R130" s="325">
        <v>401</v>
      </c>
      <c r="S130" s="325">
        <v>251</v>
      </c>
      <c r="T130" s="325">
        <v>652</v>
      </c>
      <c r="U130" s="325">
        <v>0</v>
      </c>
      <c r="V130" s="325">
        <v>0</v>
      </c>
      <c r="W130" s="325">
        <v>0</v>
      </c>
      <c r="X130" s="326">
        <v>8089</v>
      </c>
      <c r="Y130" s="326">
        <v>4783</v>
      </c>
      <c r="Z130" s="326">
        <v>12872</v>
      </c>
      <c r="AA130" s="13"/>
      <c r="AB130" s="13"/>
    </row>
    <row r="131" spans="2:28" hidden="1" outlineLevel="1" x14ac:dyDescent="0.25">
      <c r="B131" s="301">
        <v>41730</v>
      </c>
      <c r="C131" s="325">
        <v>0</v>
      </c>
      <c r="D131" s="325">
        <v>0</v>
      </c>
      <c r="E131" s="325">
        <v>0</v>
      </c>
      <c r="F131" s="325">
        <v>0</v>
      </c>
      <c r="G131" s="325">
        <v>0</v>
      </c>
      <c r="H131" s="325">
        <v>0</v>
      </c>
      <c r="I131" s="325">
        <v>2505</v>
      </c>
      <c r="J131" s="325">
        <v>725</v>
      </c>
      <c r="K131" s="325">
        <v>3230</v>
      </c>
      <c r="L131" s="325">
        <v>3350</v>
      </c>
      <c r="M131" s="325">
        <v>3131</v>
      </c>
      <c r="N131" s="325">
        <v>6481</v>
      </c>
      <c r="O131" s="325">
        <v>1060</v>
      </c>
      <c r="P131" s="325">
        <v>385</v>
      </c>
      <c r="Q131" s="325">
        <v>1445</v>
      </c>
      <c r="R131" s="325">
        <v>374</v>
      </c>
      <c r="S131" s="325">
        <v>281</v>
      </c>
      <c r="T131" s="325">
        <v>655</v>
      </c>
      <c r="U131" s="325">
        <v>0</v>
      </c>
      <c r="V131" s="325">
        <v>0</v>
      </c>
      <c r="W131" s="325">
        <v>0</v>
      </c>
      <c r="X131" s="326">
        <v>7289</v>
      </c>
      <c r="Y131" s="326">
        <v>4522</v>
      </c>
      <c r="Z131" s="326">
        <v>11811</v>
      </c>
      <c r="AA131" s="13"/>
      <c r="AB131" s="13"/>
    </row>
    <row r="132" spans="2:28" hidden="1" outlineLevel="1" x14ac:dyDescent="0.25">
      <c r="B132" s="301">
        <v>41760</v>
      </c>
      <c r="C132" s="325">
        <v>0</v>
      </c>
      <c r="D132" s="325">
        <v>0</v>
      </c>
      <c r="E132" s="325">
        <v>0</v>
      </c>
      <c r="F132" s="325">
        <v>0</v>
      </c>
      <c r="G132" s="325">
        <v>0</v>
      </c>
      <c r="H132" s="325">
        <v>0</v>
      </c>
      <c r="I132" s="325">
        <v>2926</v>
      </c>
      <c r="J132" s="325">
        <v>810</v>
      </c>
      <c r="K132" s="325">
        <v>3736</v>
      </c>
      <c r="L132" s="325">
        <v>4099</v>
      </c>
      <c r="M132" s="325">
        <v>4962</v>
      </c>
      <c r="N132" s="325">
        <v>9061</v>
      </c>
      <c r="O132" s="325">
        <v>1085</v>
      </c>
      <c r="P132" s="325">
        <v>388</v>
      </c>
      <c r="Q132" s="325">
        <v>1473</v>
      </c>
      <c r="R132" s="325">
        <v>317</v>
      </c>
      <c r="S132" s="325">
        <v>244</v>
      </c>
      <c r="T132" s="325">
        <v>561</v>
      </c>
      <c r="U132" s="325">
        <v>0</v>
      </c>
      <c r="V132" s="325">
        <v>0</v>
      </c>
      <c r="W132" s="325">
        <v>0</v>
      </c>
      <c r="X132" s="326">
        <v>8427</v>
      </c>
      <c r="Y132" s="326">
        <v>6404</v>
      </c>
      <c r="Z132" s="326">
        <v>14831</v>
      </c>
      <c r="AA132" s="13"/>
      <c r="AB132" s="13"/>
    </row>
    <row r="133" spans="2:28" hidden="1" outlineLevel="1" x14ac:dyDescent="0.25">
      <c r="B133" s="301">
        <v>41791</v>
      </c>
      <c r="C133" s="325">
        <v>0</v>
      </c>
      <c r="D133" s="325">
        <v>0</v>
      </c>
      <c r="E133" s="325">
        <v>0</v>
      </c>
      <c r="F133" s="325">
        <v>0</v>
      </c>
      <c r="G133" s="325">
        <v>0</v>
      </c>
      <c r="H133" s="325">
        <v>0</v>
      </c>
      <c r="I133" s="325">
        <v>2407</v>
      </c>
      <c r="J133" s="325">
        <v>732</v>
      </c>
      <c r="K133" s="325">
        <v>3139</v>
      </c>
      <c r="L133" s="325">
        <v>3674</v>
      </c>
      <c r="M133" s="325">
        <v>3815</v>
      </c>
      <c r="N133" s="325">
        <v>7489</v>
      </c>
      <c r="O133" s="325">
        <v>992</v>
      </c>
      <c r="P133" s="325">
        <v>417</v>
      </c>
      <c r="Q133" s="325">
        <v>1409</v>
      </c>
      <c r="R133" s="325">
        <v>278</v>
      </c>
      <c r="S133" s="325">
        <v>220</v>
      </c>
      <c r="T133" s="325">
        <v>498</v>
      </c>
      <c r="U133" s="325">
        <v>0</v>
      </c>
      <c r="V133" s="325">
        <v>0</v>
      </c>
      <c r="W133" s="325">
        <v>0</v>
      </c>
      <c r="X133" s="326">
        <v>7351</v>
      </c>
      <c r="Y133" s="326">
        <v>5184</v>
      </c>
      <c r="Z133" s="326">
        <v>12535</v>
      </c>
      <c r="AA133" s="13"/>
      <c r="AB133" s="13"/>
    </row>
    <row r="134" spans="2:28" hidden="1" outlineLevel="1" x14ac:dyDescent="0.25">
      <c r="B134" s="301">
        <v>41821</v>
      </c>
      <c r="C134" s="325">
        <v>0</v>
      </c>
      <c r="D134" s="325">
        <v>0</v>
      </c>
      <c r="E134" s="325">
        <v>0</v>
      </c>
      <c r="F134" s="325">
        <v>0</v>
      </c>
      <c r="G134" s="325">
        <v>0</v>
      </c>
      <c r="H134" s="325">
        <v>0</v>
      </c>
      <c r="I134" s="325">
        <v>2472</v>
      </c>
      <c r="J134" s="325">
        <v>702</v>
      </c>
      <c r="K134" s="325">
        <v>3174</v>
      </c>
      <c r="L134" s="325">
        <v>4002</v>
      </c>
      <c r="M134" s="325">
        <v>3469</v>
      </c>
      <c r="N134" s="325">
        <v>7471</v>
      </c>
      <c r="O134" s="325">
        <v>1127</v>
      </c>
      <c r="P134" s="325">
        <v>430</v>
      </c>
      <c r="Q134" s="325">
        <v>1557</v>
      </c>
      <c r="R134" s="325">
        <v>262</v>
      </c>
      <c r="S134" s="325">
        <v>210</v>
      </c>
      <c r="T134" s="325">
        <v>472</v>
      </c>
      <c r="U134" s="325">
        <v>0</v>
      </c>
      <c r="V134" s="325">
        <v>0</v>
      </c>
      <c r="W134" s="325">
        <v>0</v>
      </c>
      <c r="X134" s="326">
        <v>7863</v>
      </c>
      <c r="Y134" s="326">
        <v>4811</v>
      </c>
      <c r="Z134" s="326">
        <v>12674</v>
      </c>
      <c r="AA134" s="13"/>
      <c r="AB134" s="13"/>
    </row>
    <row r="135" spans="2:28" hidden="1" outlineLevel="1" x14ac:dyDescent="0.25">
      <c r="B135" s="301">
        <v>41852</v>
      </c>
      <c r="C135" s="325">
        <v>0</v>
      </c>
      <c r="D135" s="325">
        <v>0</v>
      </c>
      <c r="E135" s="325">
        <v>0</v>
      </c>
      <c r="F135" s="325">
        <v>0</v>
      </c>
      <c r="G135" s="325">
        <v>0</v>
      </c>
      <c r="H135" s="325">
        <v>0</v>
      </c>
      <c r="I135" s="325">
        <v>2753</v>
      </c>
      <c r="J135" s="325">
        <v>852</v>
      </c>
      <c r="K135" s="325">
        <v>3605</v>
      </c>
      <c r="L135" s="325">
        <v>4299</v>
      </c>
      <c r="M135" s="325">
        <v>3703</v>
      </c>
      <c r="N135" s="325">
        <v>8002</v>
      </c>
      <c r="O135" s="325">
        <v>1159</v>
      </c>
      <c r="P135" s="325">
        <v>472</v>
      </c>
      <c r="Q135" s="325">
        <v>1631</v>
      </c>
      <c r="R135" s="325">
        <v>265</v>
      </c>
      <c r="S135" s="325">
        <v>231</v>
      </c>
      <c r="T135" s="325">
        <v>496</v>
      </c>
      <c r="U135" s="325">
        <v>0</v>
      </c>
      <c r="V135" s="325">
        <v>0</v>
      </c>
      <c r="W135" s="325">
        <v>0</v>
      </c>
      <c r="X135" s="326">
        <v>8476</v>
      </c>
      <c r="Y135" s="326">
        <v>5258</v>
      </c>
      <c r="Z135" s="326">
        <v>13734</v>
      </c>
      <c r="AA135" s="13"/>
      <c r="AB135" s="13"/>
    </row>
    <row r="136" spans="2:28" hidden="1" outlineLevel="1" x14ac:dyDescent="0.25">
      <c r="B136" s="301">
        <v>41883</v>
      </c>
      <c r="C136" s="325">
        <v>0</v>
      </c>
      <c r="D136" s="325">
        <v>0</v>
      </c>
      <c r="E136" s="325">
        <v>0</v>
      </c>
      <c r="F136" s="325">
        <v>0</v>
      </c>
      <c r="G136" s="325">
        <v>0</v>
      </c>
      <c r="H136" s="325">
        <v>0</v>
      </c>
      <c r="I136" s="325">
        <v>2419</v>
      </c>
      <c r="J136" s="325">
        <v>747</v>
      </c>
      <c r="K136" s="325">
        <v>3166</v>
      </c>
      <c r="L136" s="325">
        <v>4095</v>
      </c>
      <c r="M136" s="325">
        <v>3449</v>
      </c>
      <c r="N136" s="325">
        <v>7544</v>
      </c>
      <c r="O136" s="325">
        <v>946</v>
      </c>
      <c r="P136" s="325">
        <v>452</v>
      </c>
      <c r="Q136" s="325">
        <v>1398</v>
      </c>
      <c r="R136" s="325">
        <v>206</v>
      </c>
      <c r="S136" s="325">
        <v>187</v>
      </c>
      <c r="T136" s="325">
        <v>393</v>
      </c>
      <c r="U136" s="325">
        <v>0</v>
      </c>
      <c r="V136" s="325">
        <v>0</v>
      </c>
      <c r="W136" s="325">
        <v>0</v>
      </c>
      <c r="X136" s="326">
        <v>7666</v>
      </c>
      <c r="Y136" s="326">
        <v>4835</v>
      </c>
      <c r="Z136" s="326">
        <v>12501</v>
      </c>
      <c r="AA136" s="13"/>
      <c r="AB136" s="13"/>
    </row>
    <row r="137" spans="2:28" hidden="1" outlineLevel="1" x14ac:dyDescent="0.25">
      <c r="B137" s="301">
        <v>41913</v>
      </c>
      <c r="C137" s="325">
        <v>0</v>
      </c>
      <c r="D137" s="325">
        <v>0</v>
      </c>
      <c r="E137" s="325">
        <v>0</v>
      </c>
      <c r="F137" s="325">
        <v>0</v>
      </c>
      <c r="G137" s="325">
        <v>0</v>
      </c>
      <c r="H137" s="325">
        <v>0</v>
      </c>
      <c r="I137" s="325">
        <v>2676</v>
      </c>
      <c r="J137" s="325">
        <v>799</v>
      </c>
      <c r="K137" s="325">
        <v>3475</v>
      </c>
      <c r="L137" s="325">
        <v>4844</v>
      </c>
      <c r="M137" s="325">
        <v>4049</v>
      </c>
      <c r="N137" s="325">
        <v>8893</v>
      </c>
      <c r="O137" s="325">
        <v>1213</v>
      </c>
      <c r="P137" s="325">
        <v>468</v>
      </c>
      <c r="Q137" s="325">
        <v>1681</v>
      </c>
      <c r="R137" s="325">
        <v>243</v>
      </c>
      <c r="S137" s="325">
        <v>185</v>
      </c>
      <c r="T137" s="325">
        <v>428</v>
      </c>
      <c r="U137" s="325">
        <v>0</v>
      </c>
      <c r="V137" s="325">
        <v>0</v>
      </c>
      <c r="W137" s="325">
        <v>0</v>
      </c>
      <c r="X137" s="326">
        <v>8976</v>
      </c>
      <c r="Y137" s="326">
        <v>5501</v>
      </c>
      <c r="Z137" s="326">
        <v>14477</v>
      </c>
      <c r="AA137" s="13"/>
      <c r="AB137" s="13"/>
    </row>
    <row r="138" spans="2:28" hidden="1" outlineLevel="1" x14ac:dyDescent="0.25">
      <c r="B138" s="301">
        <v>41944</v>
      </c>
      <c r="C138" s="325">
        <v>0</v>
      </c>
      <c r="D138" s="325">
        <v>0</v>
      </c>
      <c r="E138" s="325">
        <v>0</v>
      </c>
      <c r="F138" s="325">
        <v>0</v>
      </c>
      <c r="G138" s="325">
        <v>0</v>
      </c>
      <c r="H138" s="325">
        <v>0</v>
      </c>
      <c r="I138" s="325">
        <v>2302</v>
      </c>
      <c r="J138" s="325">
        <v>716</v>
      </c>
      <c r="K138" s="325">
        <v>3018</v>
      </c>
      <c r="L138" s="325">
        <v>4210</v>
      </c>
      <c r="M138" s="325">
        <v>3303</v>
      </c>
      <c r="N138" s="325">
        <v>7513</v>
      </c>
      <c r="O138" s="325">
        <v>1053</v>
      </c>
      <c r="P138" s="325">
        <v>444</v>
      </c>
      <c r="Q138" s="325">
        <v>1497</v>
      </c>
      <c r="R138" s="325">
        <v>232</v>
      </c>
      <c r="S138" s="325">
        <v>172</v>
      </c>
      <c r="T138" s="325">
        <v>404</v>
      </c>
      <c r="U138" s="325">
        <v>0</v>
      </c>
      <c r="V138" s="325">
        <v>0</v>
      </c>
      <c r="W138" s="325">
        <v>0</v>
      </c>
      <c r="X138" s="326">
        <v>7797</v>
      </c>
      <c r="Y138" s="326">
        <v>4635</v>
      </c>
      <c r="Z138" s="326">
        <v>12432</v>
      </c>
      <c r="AA138" s="13"/>
      <c r="AB138" s="13"/>
    </row>
    <row r="139" spans="2:28" collapsed="1" x14ac:dyDescent="0.25">
      <c r="B139" s="301">
        <v>41974</v>
      </c>
      <c r="C139" s="325">
        <v>0</v>
      </c>
      <c r="D139" s="325">
        <v>0</v>
      </c>
      <c r="E139" s="325">
        <v>0</v>
      </c>
      <c r="F139" s="325">
        <v>0</v>
      </c>
      <c r="G139" s="325">
        <v>0</v>
      </c>
      <c r="H139" s="325">
        <v>0</v>
      </c>
      <c r="I139" s="325">
        <v>2127</v>
      </c>
      <c r="J139" s="325">
        <v>616</v>
      </c>
      <c r="K139" s="325">
        <v>2743</v>
      </c>
      <c r="L139" s="325">
        <v>3312</v>
      </c>
      <c r="M139" s="325">
        <v>2766</v>
      </c>
      <c r="N139" s="325">
        <v>6078</v>
      </c>
      <c r="O139" s="325">
        <v>920</v>
      </c>
      <c r="P139" s="325">
        <v>398</v>
      </c>
      <c r="Q139" s="325">
        <v>1318</v>
      </c>
      <c r="R139" s="325">
        <v>192</v>
      </c>
      <c r="S139" s="325">
        <v>170</v>
      </c>
      <c r="T139" s="325">
        <v>362</v>
      </c>
      <c r="U139" s="325">
        <v>0</v>
      </c>
      <c r="V139" s="325">
        <v>0</v>
      </c>
      <c r="W139" s="325">
        <v>0</v>
      </c>
      <c r="X139" s="326">
        <v>6551</v>
      </c>
      <c r="Y139" s="326">
        <v>3950</v>
      </c>
      <c r="Z139" s="326">
        <v>10501</v>
      </c>
      <c r="AA139" s="13"/>
      <c r="AB139" s="13"/>
    </row>
    <row r="140" spans="2:28" hidden="1" outlineLevel="1" x14ac:dyDescent="0.25">
      <c r="B140" s="301">
        <v>42005</v>
      </c>
      <c r="C140" s="325">
        <v>0</v>
      </c>
      <c r="D140" s="325">
        <v>0</v>
      </c>
      <c r="E140" s="325">
        <v>0</v>
      </c>
      <c r="F140" s="325">
        <v>0</v>
      </c>
      <c r="G140" s="325">
        <v>0</v>
      </c>
      <c r="H140" s="325">
        <v>0</v>
      </c>
      <c r="I140" s="325">
        <v>2248</v>
      </c>
      <c r="J140" s="325">
        <v>658</v>
      </c>
      <c r="K140" s="325">
        <v>2906</v>
      </c>
      <c r="L140" s="325">
        <v>3748</v>
      </c>
      <c r="M140" s="325">
        <v>2903</v>
      </c>
      <c r="N140" s="325">
        <v>6651</v>
      </c>
      <c r="O140" s="325">
        <v>1048</v>
      </c>
      <c r="P140" s="325">
        <v>488</v>
      </c>
      <c r="Q140" s="325">
        <v>1536</v>
      </c>
      <c r="R140" s="325">
        <v>118</v>
      </c>
      <c r="S140" s="325">
        <v>99</v>
      </c>
      <c r="T140" s="325">
        <v>217</v>
      </c>
      <c r="U140" s="325">
        <v>0</v>
      </c>
      <c r="V140" s="325">
        <v>0</v>
      </c>
      <c r="W140" s="325">
        <v>0</v>
      </c>
      <c r="X140" s="326">
        <v>7162</v>
      </c>
      <c r="Y140" s="326">
        <v>4148</v>
      </c>
      <c r="Z140" s="326">
        <v>11310</v>
      </c>
      <c r="AA140" s="13"/>
      <c r="AB140" s="13"/>
    </row>
    <row r="141" spans="2:28" hidden="1" outlineLevel="1" x14ac:dyDescent="0.25">
      <c r="B141" s="301">
        <v>42036</v>
      </c>
      <c r="C141" s="325">
        <v>0</v>
      </c>
      <c r="D141" s="325">
        <v>0</v>
      </c>
      <c r="E141" s="325">
        <v>0</v>
      </c>
      <c r="F141" s="325">
        <v>0</v>
      </c>
      <c r="G141" s="325">
        <v>0</v>
      </c>
      <c r="H141" s="325">
        <v>0</v>
      </c>
      <c r="I141" s="325">
        <v>1952</v>
      </c>
      <c r="J141" s="325">
        <v>577</v>
      </c>
      <c r="K141" s="325">
        <v>2529</v>
      </c>
      <c r="L141" s="325">
        <v>3446</v>
      </c>
      <c r="M141" s="325">
        <v>2835</v>
      </c>
      <c r="N141" s="325">
        <v>6281</v>
      </c>
      <c r="O141" s="325">
        <v>973</v>
      </c>
      <c r="P141" s="325">
        <v>435</v>
      </c>
      <c r="Q141" s="325">
        <v>1408</v>
      </c>
      <c r="R141" s="325">
        <v>91</v>
      </c>
      <c r="S141" s="325">
        <v>85</v>
      </c>
      <c r="T141" s="325">
        <v>176</v>
      </c>
      <c r="U141" s="325">
        <v>0</v>
      </c>
      <c r="V141" s="325">
        <v>0</v>
      </c>
      <c r="W141" s="325">
        <v>0</v>
      </c>
      <c r="X141" s="326">
        <v>6462</v>
      </c>
      <c r="Y141" s="326">
        <v>3932</v>
      </c>
      <c r="Z141" s="326">
        <v>10394</v>
      </c>
      <c r="AA141" s="13"/>
      <c r="AB141" s="13"/>
    </row>
    <row r="142" spans="2:28" hidden="1" outlineLevel="1" x14ac:dyDescent="0.25">
      <c r="B142" s="301">
        <v>42064</v>
      </c>
      <c r="C142" s="325">
        <v>0</v>
      </c>
      <c r="D142" s="325">
        <v>0</v>
      </c>
      <c r="E142" s="325">
        <v>0</v>
      </c>
      <c r="F142" s="325">
        <v>0</v>
      </c>
      <c r="G142" s="325">
        <v>0</v>
      </c>
      <c r="H142" s="325">
        <v>0</v>
      </c>
      <c r="I142" s="325">
        <v>2210</v>
      </c>
      <c r="J142" s="325">
        <v>661</v>
      </c>
      <c r="K142" s="325">
        <v>2871</v>
      </c>
      <c r="L142" s="325">
        <v>4189</v>
      </c>
      <c r="M142" s="325">
        <v>3504</v>
      </c>
      <c r="N142" s="325">
        <v>7693</v>
      </c>
      <c r="O142" s="325">
        <v>1244</v>
      </c>
      <c r="P142" s="325">
        <v>539</v>
      </c>
      <c r="Q142" s="325">
        <v>1783</v>
      </c>
      <c r="R142" s="325">
        <v>115</v>
      </c>
      <c r="S142" s="325">
        <v>118</v>
      </c>
      <c r="T142" s="325">
        <v>233</v>
      </c>
      <c r="U142" s="325">
        <v>0</v>
      </c>
      <c r="V142" s="325">
        <v>0</v>
      </c>
      <c r="W142" s="325">
        <v>0</v>
      </c>
      <c r="X142" s="326">
        <v>7758</v>
      </c>
      <c r="Y142" s="326">
        <v>4822</v>
      </c>
      <c r="Z142" s="326">
        <v>12580</v>
      </c>
      <c r="AA142" s="13"/>
      <c r="AB142" s="13"/>
    </row>
    <row r="143" spans="2:28" hidden="1" outlineLevel="1" x14ac:dyDescent="0.25">
      <c r="B143" s="301">
        <v>42095</v>
      </c>
      <c r="C143" s="325">
        <v>0</v>
      </c>
      <c r="D143" s="325">
        <v>0</v>
      </c>
      <c r="E143" s="325">
        <v>0</v>
      </c>
      <c r="F143" s="325">
        <v>0</v>
      </c>
      <c r="G143" s="325">
        <v>0</v>
      </c>
      <c r="H143" s="325">
        <v>0</v>
      </c>
      <c r="I143" s="325">
        <v>1869</v>
      </c>
      <c r="J143" s="325">
        <v>569</v>
      </c>
      <c r="K143" s="325">
        <v>2438</v>
      </c>
      <c r="L143" s="325">
        <v>3650</v>
      </c>
      <c r="M143" s="325">
        <v>2908</v>
      </c>
      <c r="N143" s="325">
        <v>6558</v>
      </c>
      <c r="O143" s="325">
        <v>1039</v>
      </c>
      <c r="P143" s="325">
        <v>479</v>
      </c>
      <c r="Q143" s="325">
        <v>1518</v>
      </c>
      <c r="R143" s="325">
        <v>97</v>
      </c>
      <c r="S143" s="325">
        <v>93</v>
      </c>
      <c r="T143" s="325">
        <v>190</v>
      </c>
      <c r="U143" s="325">
        <v>0</v>
      </c>
      <c r="V143" s="325">
        <v>0</v>
      </c>
      <c r="W143" s="325">
        <v>0</v>
      </c>
      <c r="X143" s="326">
        <v>6655</v>
      </c>
      <c r="Y143" s="326">
        <v>4049</v>
      </c>
      <c r="Z143" s="326">
        <v>10704</v>
      </c>
      <c r="AA143" s="13"/>
      <c r="AB143" s="13"/>
    </row>
    <row r="144" spans="2:28" hidden="1" outlineLevel="1" x14ac:dyDescent="0.25">
      <c r="B144" s="301">
        <v>42125</v>
      </c>
      <c r="C144" s="325">
        <v>0</v>
      </c>
      <c r="D144" s="325">
        <v>0</v>
      </c>
      <c r="E144" s="325">
        <v>0</v>
      </c>
      <c r="F144" s="325">
        <v>0</v>
      </c>
      <c r="G144" s="325">
        <v>0</v>
      </c>
      <c r="H144" s="325">
        <v>0</v>
      </c>
      <c r="I144" s="325">
        <v>1688</v>
      </c>
      <c r="J144" s="325">
        <v>623</v>
      </c>
      <c r="K144" s="325">
        <v>2311</v>
      </c>
      <c r="L144" s="325">
        <v>4110</v>
      </c>
      <c r="M144" s="325">
        <v>4563</v>
      </c>
      <c r="N144" s="325">
        <v>8673</v>
      </c>
      <c r="O144" s="325">
        <v>957</v>
      </c>
      <c r="P144" s="325">
        <v>392</v>
      </c>
      <c r="Q144" s="325">
        <v>1349</v>
      </c>
      <c r="R144" s="325">
        <v>124</v>
      </c>
      <c r="S144" s="325">
        <v>112</v>
      </c>
      <c r="T144" s="325">
        <v>236</v>
      </c>
      <c r="U144" s="325">
        <v>0</v>
      </c>
      <c r="V144" s="325">
        <v>0</v>
      </c>
      <c r="W144" s="325">
        <v>0</v>
      </c>
      <c r="X144" s="326">
        <v>6879</v>
      </c>
      <c r="Y144" s="326">
        <v>5690</v>
      </c>
      <c r="Z144" s="326">
        <v>12569</v>
      </c>
      <c r="AA144" s="13"/>
      <c r="AB144" s="13"/>
    </row>
    <row r="145" spans="2:28" hidden="1" outlineLevel="1" x14ac:dyDescent="0.25">
      <c r="B145" s="301">
        <v>42156</v>
      </c>
      <c r="C145" s="325">
        <v>0</v>
      </c>
      <c r="D145" s="325">
        <v>0</v>
      </c>
      <c r="E145" s="325">
        <v>0</v>
      </c>
      <c r="F145" s="325">
        <v>0</v>
      </c>
      <c r="G145" s="325">
        <v>0</v>
      </c>
      <c r="H145" s="325">
        <v>0</v>
      </c>
      <c r="I145" s="325">
        <v>1828</v>
      </c>
      <c r="J145" s="325">
        <v>607</v>
      </c>
      <c r="K145" s="325">
        <v>2435</v>
      </c>
      <c r="L145" s="325">
        <v>4111</v>
      </c>
      <c r="M145" s="325">
        <v>3707</v>
      </c>
      <c r="N145" s="325">
        <v>7818</v>
      </c>
      <c r="O145" s="325">
        <v>1016</v>
      </c>
      <c r="P145" s="325">
        <v>450</v>
      </c>
      <c r="Q145" s="325">
        <v>1466</v>
      </c>
      <c r="R145" s="325">
        <v>111</v>
      </c>
      <c r="S145" s="325">
        <v>121</v>
      </c>
      <c r="T145" s="325">
        <v>232</v>
      </c>
      <c r="U145" s="325">
        <v>0</v>
      </c>
      <c r="V145" s="325">
        <v>0</v>
      </c>
      <c r="W145" s="325">
        <v>0</v>
      </c>
      <c r="X145" s="326">
        <v>7066</v>
      </c>
      <c r="Y145" s="326">
        <v>4885</v>
      </c>
      <c r="Z145" s="326">
        <v>11951</v>
      </c>
      <c r="AA145" s="13"/>
      <c r="AB145" s="13"/>
    </row>
    <row r="146" spans="2:28" hidden="1" outlineLevel="1" x14ac:dyDescent="0.25">
      <c r="B146" s="301">
        <v>42186</v>
      </c>
      <c r="C146" s="325">
        <v>0</v>
      </c>
      <c r="D146" s="325">
        <v>0</v>
      </c>
      <c r="E146" s="325">
        <v>0</v>
      </c>
      <c r="F146" s="325">
        <v>0</v>
      </c>
      <c r="G146" s="325">
        <v>0</v>
      </c>
      <c r="H146" s="325">
        <v>0</v>
      </c>
      <c r="I146" s="325">
        <v>2013</v>
      </c>
      <c r="J146" s="325">
        <v>701</v>
      </c>
      <c r="K146" s="325">
        <v>2714</v>
      </c>
      <c r="L146" s="325">
        <v>4636</v>
      </c>
      <c r="M146" s="325">
        <v>3432</v>
      </c>
      <c r="N146" s="325">
        <v>8068</v>
      </c>
      <c r="O146" s="325">
        <v>1101</v>
      </c>
      <c r="P146" s="325">
        <v>501</v>
      </c>
      <c r="Q146" s="325">
        <v>1602</v>
      </c>
      <c r="R146" s="325">
        <v>113</v>
      </c>
      <c r="S146" s="325">
        <v>100</v>
      </c>
      <c r="T146" s="325">
        <v>213</v>
      </c>
      <c r="U146" s="325">
        <v>0</v>
      </c>
      <c r="V146" s="325">
        <v>0</v>
      </c>
      <c r="W146" s="325">
        <v>0</v>
      </c>
      <c r="X146" s="326">
        <v>7863</v>
      </c>
      <c r="Y146" s="326">
        <v>4734</v>
      </c>
      <c r="Z146" s="326">
        <v>12597</v>
      </c>
      <c r="AA146" s="13"/>
      <c r="AB146" s="13"/>
    </row>
    <row r="147" spans="2:28" hidden="1" outlineLevel="1" x14ac:dyDescent="0.25">
      <c r="B147" s="301">
        <v>42217</v>
      </c>
      <c r="C147" s="325">
        <v>0</v>
      </c>
      <c r="D147" s="325">
        <v>0</v>
      </c>
      <c r="E147" s="325">
        <v>0</v>
      </c>
      <c r="F147" s="325">
        <v>0</v>
      </c>
      <c r="G147" s="325">
        <v>0</v>
      </c>
      <c r="H147" s="325">
        <v>0</v>
      </c>
      <c r="I147" s="325">
        <v>2029</v>
      </c>
      <c r="J147" s="325">
        <v>655</v>
      </c>
      <c r="K147" s="325">
        <v>2684</v>
      </c>
      <c r="L147" s="325">
        <v>4311</v>
      </c>
      <c r="M147" s="325">
        <v>3346</v>
      </c>
      <c r="N147" s="325">
        <v>7657</v>
      </c>
      <c r="O147" s="325">
        <v>1110</v>
      </c>
      <c r="P147" s="325">
        <v>484</v>
      </c>
      <c r="Q147" s="325">
        <v>1594</v>
      </c>
      <c r="R147" s="325">
        <v>108</v>
      </c>
      <c r="S147" s="325">
        <v>98</v>
      </c>
      <c r="T147" s="325">
        <v>206</v>
      </c>
      <c r="U147" s="325">
        <v>0</v>
      </c>
      <c r="V147" s="325">
        <v>0</v>
      </c>
      <c r="W147" s="325">
        <v>0</v>
      </c>
      <c r="X147" s="326">
        <v>7558</v>
      </c>
      <c r="Y147" s="326">
        <v>4583</v>
      </c>
      <c r="Z147" s="326">
        <v>12141</v>
      </c>
      <c r="AA147" s="13"/>
      <c r="AB147" s="13"/>
    </row>
    <row r="148" spans="2:28" hidden="1" outlineLevel="1" x14ac:dyDescent="0.25">
      <c r="B148" s="301">
        <v>42248</v>
      </c>
      <c r="C148" s="325">
        <v>0</v>
      </c>
      <c r="D148" s="325">
        <v>0</v>
      </c>
      <c r="E148" s="325">
        <v>0</v>
      </c>
      <c r="F148" s="325">
        <v>0</v>
      </c>
      <c r="G148" s="325">
        <v>0</v>
      </c>
      <c r="H148" s="325">
        <v>0</v>
      </c>
      <c r="I148" s="325">
        <v>1974</v>
      </c>
      <c r="J148" s="325">
        <v>627</v>
      </c>
      <c r="K148" s="325">
        <v>2601</v>
      </c>
      <c r="L148" s="325">
        <v>4207</v>
      </c>
      <c r="M148" s="325">
        <v>3314</v>
      </c>
      <c r="N148" s="325">
        <v>7521</v>
      </c>
      <c r="O148" s="325">
        <v>1090</v>
      </c>
      <c r="P148" s="325">
        <v>544</v>
      </c>
      <c r="Q148" s="325">
        <v>1634</v>
      </c>
      <c r="R148" s="325">
        <v>80</v>
      </c>
      <c r="S148" s="325">
        <v>84</v>
      </c>
      <c r="T148" s="325">
        <v>164</v>
      </c>
      <c r="U148" s="325">
        <v>0</v>
      </c>
      <c r="V148" s="325">
        <v>0</v>
      </c>
      <c r="W148" s="325">
        <v>0</v>
      </c>
      <c r="X148" s="326">
        <v>7351</v>
      </c>
      <c r="Y148" s="326">
        <v>4569</v>
      </c>
      <c r="Z148" s="326">
        <v>11920</v>
      </c>
      <c r="AA148" s="13"/>
      <c r="AB148" s="13"/>
    </row>
    <row r="149" spans="2:28" hidden="1" outlineLevel="1" x14ac:dyDescent="0.25">
      <c r="B149" s="301">
        <v>42278</v>
      </c>
      <c r="C149" s="325">
        <v>0</v>
      </c>
      <c r="D149" s="325">
        <v>0</v>
      </c>
      <c r="E149" s="325">
        <v>0</v>
      </c>
      <c r="F149" s="325">
        <v>0</v>
      </c>
      <c r="G149" s="325">
        <v>0</v>
      </c>
      <c r="H149" s="325">
        <v>0</v>
      </c>
      <c r="I149" s="325">
        <v>2054</v>
      </c>
      <c r="J149" s="325">
        <v>695</v>
      </c>
      <c r="K149" s="325">
        <v>2749</v>
      </c>
      <c r="L149" s="325">
        <v>4266</v>
      </c>
      <c r="M149" s="325">
        <v>3236</v>
      </c>
      <c r="N149" s="325">
        <v>7502</v>
      </c>
      <c r="O149" s="325">
        <v>1117</v>
      </c>
      <c r="P149" s="325">
        <v>461</v>
      </c>
      <c r="Q149" s="325">
        <v>1578</v>
      </c>
      <c r="R149" s="325">
        <v>114</v>
      </c>
      <c r="S149" s="325">
        <v>104</v>
      </c>
      <c r="T149" s="325">
        <v>218</v>
      </c>
      <c r="U149" s="325">
        <v>0</v>
      </c>
      <c r="V149" s="325">
        <v>0</v>
      </c>
      <c r="W149" s="325">
        <v>0</v>
      </c>
      <c r="X149" s="326">
        <v>7551</v>
      </c>
      <c r="Y149" s="326">
        <v>4496</v>
      </c>
      <c r="Z149" s="326">
        <v>12047</v>
      </c>
      <c r="AA149" s="13"/>
      <c r="AB149" s="13"/>
    </row>
    <row r="150" spans="2:28" hidden="1" outlineLevel="1" x14ac:dyDescent="0.25">
      <c r="B150" s="301">
        <v>42309</v>
      </c>
      <c r="C150" s="325">
        <v>0</v>
      </c>
      <c r="D150" s="325">
        <v>0</v>
      </c>
      <c r="E150" s="325">
        <v>0</v>
      </c>
      <c r="F150" s="325">
        <v>0</v>
      </c>
      <c r="G150" s="325">
        <v>0</v>
      </c>
      <c r="H150" s="325">
        <v>0</v>
      </c>
      <c r="I150" s="325">
        <v>1891</v>
      </c>
      <c r="J150" s="325">
        <v>691</v>
      </c>
      <c r="K150" s="325">
        <v>2582</v>
      </c>
      <c r="L150" s="325">
        <v>4440</v>
      </c>
      <c r="M150" s="325">
        <v>3591</v>
      </c>
      <c r="N150" s="325">
        <v>8031</v>
      </c>
      <c r="O150" s="325">
        <v>1141</v>
      </c>
      <c r="P150" s="325">
        <v>491</v>
      </c>
      <c r="Q150" s="325">
        <v>1632</v>
      </c>
      <c r="R150" s="325">
        <v>107</v>
      </c>
      <c r="S150" s="325">
        <v>112</v>
      </c>
      <c r="T150" s="325">
        <v>219</v>
      </c>
      <c r="U150" s="325">
        <v>0</v>
      </c>
      <c r="V150" s="325">
        <v>0</v>
      </c>
      <c r="W150" s="325">
        <v>0</v>
      </c>
      <c r="X150" s="326">
        <v>7579</v>
      </c>
      <c r="Y150" s="326">
        <v>4885</v>
      </c>
      <c r="Z150" s="326">
        <v>12464</v>
      </c>
      <c r="AA150" s="13"/>
      <c r="AB150" s="13"/>
    </row>
    <row r="151" spans="2:28" collapsed="1" x14ac:dyDescent="0.25">
      <c r="B151" s="301">
        <v>42339</v>
      </c>
      <c r="C151" s="325">
        <v>0</v>
      </c>
      <c r="D151" s="325">
        <v>0</v>
      </c>
      <c r="E151" s="325">
        <v>0</v>
      </c>
      <c r="F151" s="325">
        <v>0</v>
      </c>
      <c r="G151" s="325">
        <v>0</v>
      </c>
      <c r="H151" s="325">
        <v>0</v>
      </c>
      <c r="I151" s="325">
        <v>1686</v>
      </c>
      <c r="J151" s="325">
        <v>537</v>
      </c>
      <c r="K151" s="325">
        <v>2223</v>
      </c>
      <c r="L151" s="325">
        <v>3568</v>
      </c>
      <c r="M151" s="325">
        <v>2857</v>
      </c>
      <c r="N151" s="325">
        <v>6425</v>
      </c>
      <c r="O151" s="325">
        <v>991</v>
      </c>
      <c r="P151" s="325">
        <v>466</v>
      </c>
      <c r="Q151" s="325">
        <v>1457</v>
      </c>
      <c r="R151" s="325">
        <v>109</v>
      </c>
      <c r="S151" s="325">
        <v>88</v>
      </c>
      <c r="T151" s="325">
        <v>197</v>
      </c>
      <c r="U151" s="325">
        <v>0</v>
      </c>
      <c r="V151" s="325">
        <v>0</v>
      </c>
      <c r="W151" s="325">
        <v>0</v>
      </c>
      <c r="X151" s="326">
        <v>6354</v>
      </c>
      <c r="Y151" s="326">
        <v>3948</v>
      </c>
      <c r="Z151" s="326">
        <v>10302</v>
      </c>
      <c r="AA151" s="13"/>
      <c r="AB151" s="13"/>
    </row>
    <row r="152" spans="2:28" hidden="1" outlineLevel="1" x14ac:dyDescent="0.25">
      <c r="B152" s="301">
        <v>42370</v>
      </c>
      <c r="C152" s="325">
        <v>0</v>
      </c>
      <c r="D152" s="325">
        <v>0</v>
      </c>
      <c r="E152" s="325">
        <v>0</v>
      </c>
      <c r="F152" s="325">
        <v>0</v>
      </c>
      <c r="G152" s="325">
        <v>0</v>
      </c>
      <c r="H152" s="325">
        <v>0</v>
      </c>
      <c r="I152" s="325">
        <v>1678</v>
      </c>
      <c r="J152" s="325">
        <v>495</v>
      </c>
      <c r="K152" s="325">
        <v>2173</v>
      </c>
      <c r="L152" s="325">
        <v>3558</v>
      </c>
      <c r="M152" s="325">
        <v>2664</v>
      </c>
      <c r="N152" s="325">
        <v>6222</v>
      </c>
      <c r="O152" s="325">
        <v>1018</v>
      </c>
      <c r="P152" s="325">
        <v>482</v>
      </c>
      <c r="Q152" s="325">
        <v>1500</v>
      </c>
      <c r="R152" s="325">
        <v>116</v>
      </c>
      <c r="S152" s="325">
        <v>108</v>
      </c>
      <c r="T152" s="325">
        <v>224</v>
      </c>
      <c r="U152" s="325">
        <v>0</v>
      </c>
      <c r="V152" s="325">
        <v>0</v>
      </c>
      <c r="W152" s="325">
        <v>0</v>
      </c>
      <c r="X152" s="326">
        <v>6370</v>
      </c>
      <c r="Y152" s="326">
        <v>3749</v>
      </c>
      <c r="Z152" s="326">
        <v>10119</v>
      </c>
      <c r="AA152" s="13"/>
      <c r="AB152" s="13"/>
    </row>
    <row r="153" spans="2:28" hidden="1" outlineLevel="1" x14ac:dyDescent="0.25">
      <c r="B153" s="301">
        <v>42401</v>
      </c>
      <c r="C153" s="325">
        <v>0</v>
      </c>
      <c r="D153" s="325">
        <v>0</v>
      </c>
      <c r="E153" s="325">
        <v>0</v>
      </c>
      <c r="F153" s="325">
        <v>0</v>
      </c>
      <c r="G153" s="325">
        <v>0</v>
      </c>
      <c r="H153" s="325">
        <v>0</v>
      </c>
      <c r="I153" s="325">
        <v>1711</v>
      </c>
      <c r="J153" s="325">
        <v>513</v>
      </c>
      <c r="K153" s="325">
        <v>2224</v>
      </c>
      <c r="L153" s="325">
        <v>3950</v>
      </c>
      <c r="M153" s="325">
        <v>2852</v>
      </c>
      <c r="N153" s="325">
        <v>6802</v>
      </c>
      <c r="O153" s="325">
        <v>971</v>
      </c>
      <c r="P153" s="325">
        <v>432</v>
      </c>
      <c r="Q153" s="325">
        <v>1403</v>
      </c>
      <c r="R153" s="325">
        <v>123</v>
      </c>
      <c r="S153" s="325">
        <v>93</v>
      </c>
      <c r="T153" s="325">
        <v>216</v>
      </c>
      <c r="U153" s="325">
        <v>0</v>
      </c>
      <c r="V153" s="325">
        <v>0</v>
      </c>
      <c r="W153" s="325">
        <v>0</v>
      </c>
      <c r="X153" s="326">
        <v>6755</v>
      </c>
      <c r="Y153" s="326">
        <v>3890</v>
      </c>
      <c r="Z153" s="326">
        <v>10645</v>
      </c>
      <c r="AA153" s="13"/>
      <c r="AB153" s="13"/>
    </row>
    <row r="154" spans="2:28" hidden="1" outlineLevel="1" x14ac:dyDescent="0.25">
      <c r="B154" s="301">
        <v>42430</v>
      </c>
      <c r="C154" s="325">
        <v>0</v>
      </c>
      <c r="D154" s="325">
        <v>0</v>
      </c>
      <c r="E154" s="325">
        <v>0</v>
      </c>
      <c r="F154" s="325">
        <v>0</v>
      </c>
      <c r="G154" s="325">
        <v>0</v>
      </c>
      <c r="H154" s="325">
        <v>0</v>
      </c>
      <c r="I154" s="325">
        <v>1817</v>
      </c>
      <c r="J154" s="325">
        <v>533</v>
      </c>
      <c r="K154" s="325">
        <v>2350</v>
      </c>
      <c r="L154" s="325">
        <v>3961</v>
      </c>
      <c r="M154" s="325">
        <v>2964</v>
      </c>
      <c r="N154" s="325">
        <v>6925</v>
      </c>
      <c r="O154" s="325">
        <v>1127</v>
      </c>
      <c r="P154" s="325">
        <v>474</v>
      </c>
      <c r="Q154" s="325">
        <v>1601</v>
      </c>
      <c r="R154" s="325">
        <v>111</v>
      </c>
      <c r="S154" s="325">
        <v>96</v>
      </c>
      <c r="T154" s="325">
        <v>207</v>
      </c>
      <c r="U154" s="325">
        <v>0</v>
      </c>
      <c r="V154" s="325">
        <v>0</v>
      </c>
      <c r="W154" s="325">
        <v>0</v>
      </c>
      <c r="X154" s="326">
        <v>7016</v>
      </c>
      <c r="Y154" s="326">
        <v>4067</v>
      </c>
      <c r="Z154" s="326">
        <v>11083</v>
      </c>
      <c r="AA154" s="13"/>
      <c r="AB154" s="13"/>
    </row>
    <row r="155" spans="2:28" hidden="1" outlineLevel="1" x14ac:dyDescent="0.25">
      <c r="B155" s="301">
        <v>42461</v>
      </c>
      <c r="C155" s="325">
        <v>0</v>
      </c>
      <c r="D155" s="325">
        <v>0</v>
      </c>
      <c r="E155" s="325">
        <v>0</v>
      </c>
      <c r="F155" s="325">
        <v>0</v>
      </c>
      <c r="G155" s="325">
        <v>0</v>
      </c>
      <c r="H155" s="325">
        <v>0</v>
      </c>
      <c r="I155" s="325">
        <v>2437</v>
      </c>
      <c r="J155" s="325">
        <v>854</v>
      </c>
      <c r="K155" s="325">
        <v>3291</v>
      </c>
      <c r="L155" s="325">
        <v>4247</v>
      </c>
      <c r="M155" s="325">
        <v>3258</v>
      </c>
      <c r="N155" s="325">
        <v>7505</v>
      </c>
      <c r="O155" s="325">
        <v>1057</v>
      </c>
      <c r="P155" s="325">
        <v>474</v>
      </c>
      <c r="Q155" s="325">
        <v>1531</v>
      </c>
      <c r="R155" s="325">
        <v>101</v>
      </c>
      <c r="S155" s="325">
        <v>104</v>
      </c>
      <c r="T155" s="325">
        <v>205</v>
      </c>
      <c r="U155" s="325">
        <v>0</v>
      </c>
      <c r="V155" s="325">
        <v>0</v>
      </c>
      <c r="W155" s="325">
        <v>0</v>
      </c>
      <c r="X155" s="326">
        <v>7842</v>
      </c>
      <c r="Y155" s="326">
        <v>4690</v>
      </c>
      <c r="Z155" s="326">
        <v>12532</v>
      </c>
      <c r="AA155" s="13"/>
      <c r="AB155" s="13"/>
    </row>
    <row r="156" spans="2:28" hidden="1" outlineLevel="1" x14ac:dyDescent="0.25">
      <c r="B156" s="301">
        <v>42491</v>
      </c>
      <c r="C156" s="325">
        <v>0</v>
      </c>
      <c r="D156" s="325">
        <v>0</v>
      </c>
      <c r="E156" s="325">
        <v>0</v>
      </c>
      <c r="F156" s="325">
        <v>0</v>
      </c>
      <c r="G156" s="325">
        <v>0</v>
      </c>
      <c r="H156" s="325">
        <v>0</v>
      </c>
      <c r="I156" s="325">
        <v>2081</v>
      </c>
      <c r="J156" s="325">
        <v>683</v>
      </c>
      <c r="K156" s="325">
        <v>2764</v>
      </c>
      <c r="L156" s="325">
        <v>4674</v>
      </c>
      <c r="M156" s="325">
        <v>4590</v>
      </c>
      <c r="N156" s="325">
        <v>9264</v>
      </c>
      <c r="O156" s="325">
        <v>1097</v>
      </c>
      <c r="P156" s="325">
        <v>482</v>
      </c>
      <c r="Q156" s="325">
        <v>1579</v>
      </c>
      <c r="R156" s="325">
        <v>124</v>
      </c>
      <c r="S156" s="325">
        <v>100</v>
      </c>
      <c r="T156" s="325">
        <v>224</v>
      </c>
      <c r="U156" s="325">
        <v>0</v>
      </c>
      <c r="V156" s="325">
        <v>0</v>
      </c>
      <c r="W156" s="325">
        <v>0</v>
      </c>
      <c r="X156" s="326">
        <v>7976</v>
      </c>
      <c r="Y156" s="326">
        <v>5855</v>
      </c>
      <c r="Z156" s="326">
        <v>13831</v>
      </c>
      <c r="AA156" s="13"/>
      <c r="AB156" s="13"/>
    </row>
    <row r="157" spans="2:28" hidden="1" outlineLevel="1" x14ac:dyDescent="0.25">
      <c r="B157" s="301">
        <v>42522</v>
      </c>
      <c r="C157" s="325">
        <v>0</v>
      </c>
      <c r="D157" s="325">
        <v>0</v>
      </c>
      <c r="E157" s="325">
        <v>0</v>
      </c>
      <c r="F157" s="325">
        <v>0</v>
      </c>
      <c r="G157" s="325">
        <v>0</v>
      </c>
      <c r="H157" s="325">
        <v>0</v>
      </c>
      <c r="I157" s="325">
        <v>1853</v>
      </c>
      <c r="J157" s="325">
        <v>625</v>
      </c>
      <c r="K157" s="325">
        <v>2478</v>
      </c>
      <c r="L157" s="325">
        <v>3907</v>
      </c>
      <c r="M157" s="325">
        <v>3013</v>
      </c>
      <c r="N157" s="325">
        <v>6920</v>
      </c>
      <c r="O157" s="325">
        <v>971</v>
      </c>
      <c r="P157" s="325">
        <v>474</v>
      </c>
      <c r="Q157" s="325">
        <v>1445</v>
      </c>
      <c r="R157" s="325">
        <v>84</v>
      </c>
      <c r="S157" s="325">
        <v>90</v>
      </c>
      <c r="T157" s="325">
        <v>174</v>
      </c>
      <c r="U157" s="325">
        <v>0</v>
      </c>
      <c r="V157" s="325">
        <v>0</v>
      </c>
      <c r="W157" s="325">
        <v>0</v>
      </c>
      <c r="X157" s="326">
        <v>6815</v>
      </c>
      <c r="Y157" s="326">
        <v>4202</v>
      </c>
      <c r="Z157" s="326">
        <v>11017</v>
      </c>
      <c r="AA157" s="13"/>
      <c r="AB157" s="13"/>
    </row>
    <row r="158" spans="2:28" hidden="1" outlineLevel="1" x14ac:dyDescent="0.25">
      <c r="B158" s="301">
        <v>42552</v>
      </c>
      <c r="C158" s="325">
        <v>0</v>
      </c>
      <c r="D158" s="325">
        <v>0</v>
      </c>
      <c r="E158" s="325">
        <v>0</v>
      </c>
      <c r="F158" s="325">
        <v>0</v>
      </c>
      <c r="G158" s="325">
        <v>0</v>
      </c>
      <c r="H158" s="325">
        <v>0</v>
      </c>
      <c r="I158" s="325">
        <v>2036</v>
      </c>
      <c r="J158" s="325">
        <v>627</v>
      </c>
      <c r="K158" s="325">
        <v>2663</v>
      </c>
      <c r="L158" s="325">
        <v>3956</v>
      </c>
      <c r="M158" s="325">
        <v>3040</v>
      </c>
      <c r="N158" s="325">
        <v>6996</v>
      </c>
      <c r="O158" s="325">
        <v>1013</v>
      </c>
      <c r="P158" s="325">
        <v>501</v>
      </c>
      <c r="Q158" s="325">
        <v>1514</v>
      </c>
      <c r="R158" s="325">
        <v>95</v>
      </c>
      <c r="S158" s="325">
        <v>103</v>
      </c>
      <c r="T158" s="325">
        <v>198</v>
      </c>
      <c r="U158" s="325">
        <v>0</v>
      </c>
      <c r="V158" s="325">
        <v>0</v>
      </c>
      <c r="W158" s="325">
        <v>0</v>
      </c>
      <c r="X158" s="326">
        <v>7100</v>
      </c>
      <c r="Y158" s="326">
        <v>4271</v>
      </c>
      <c r="Z158" s="326">
        <v>11371</v>
      </c>
      <c r="AA158" s="13"/>
      <c r="AB158" s="13"/>
    </row>
    <row r="159" spans="2:28" hidden="1" outlineLevel="1" x14ac:dyDescent="0.25">
      <c r="B159" s="301">
        <v>42583</v>
      </c>
      <c r="C159" s="325">
        <v>0</v>
      </c>
      <c r="D159" s="325">
        <v>0</v>
      </c>
      <c r="E159" s="325">
        <v>0</v>
      </c>
      <c r="F159" s="325">
        <v>0</v>
      </c>
      <c r="G159" s="325">
        <v>0</v>
      </c>
      <c r="H159" s="325">
        <v>0</v>
      </c>
      <c r="I159" s="325">
        <v>2227</v>
      </c>
      <c r="J159" s="325">
        <v>722</v>
      </c>
      <c r="K159" s="325">
        <v>2949</v>
      </c>
      <c r="L159" s="325">
        <v>5089</v>
      </c>
      <c r="M159" s="325">
        <v>3894</v>
      </c>
      <c r="N159" s="325">
        <v>8983</v>
      </c>
      <c r="O159" s="325">
        <v>1257</v>
      </c>
      <c r="P159" s="325">
        <v>593</v>
      </c>
      <c r="Q159" s="325">
        <v>1850</v>
      </c>
      <c r="R159" s="325">
        <v>131</v>
      </c>
      <c r="S159" s="325">
        <v>114</v>
      </c>
      <c r="T159" s="325">
        <v>245</v>
      </c>
      <c r="U159" s="325">
        <v>0</v>
      </c>
      <c r="V159" s="325">
        <v>0</v>
      </c>
      <c r="W159" s="325">
        <v>0</v>
      </c>
      <c r="X159" s="326">
        <v>8704</v>
      </c>
      <c r="Y159" s="326">
        <v>5323</v>
      </c>
      <c r="Z159" s="326">
        <v>14027</v>
      </c>
      <c r="AA159" s="13"/>
      <c r="AB159" s="13"/>
    </row>
    <row r="160" spans="2:28" hidden="1" outlineLevel="1" x14ac:dyDescent="0.25">
      <c r="B160" s="301">
        <v>42614</v>
      </c>
      <c r="C160" s="325">
        <v>0</v>
      </c>
      <c r="D160" s="325">
        <v>0</v>
      </c>
      <c r="E160" s="325">
        <v>0</v>
      </c>
      <c r="F160" s="325">
        <v>0</v>
      </c>
      <c r="G160" s="325">
        <v>0</v>
      </c>
      <c r="H160" s="325">
        <v>0</v>
      </c>
      <c r="I160" s="325">
        <v>2052</v>
      </c>
      <c r="J160" s="325">
        <v>664</v>
      </c>
      <c r="K160" s="325">
        <v>2716</v>
      </c>
      <c r="L160" s="325">
        <v>4556</v>
      </c>
      <c r="M160" s="325">
        <v>3304</v>
      </c>
      <c r="N160" s="325">
        <v>7860</v>
      </c>
      <c r="O160" s="325">
        <v>1093</v>
      </c>
      <c r="P160" s="325">
        <v>521</v>
      </c>
      <c r="Q160" s="325">
        <v>1614</v>
      </c>
      <c r="R160" s="325">
        <v>110</v>
      </c>
      <c r="S160" s="325">
        <v>103</v>
      </c>
      <c r="T160" s="325">
        <v>213</v>
      </c>
      <c r="U160" s="325">
        <v>0</v>
      </c>
      <c r="V160" s="325">
        <v>0</v>
      </c>
      <c r="W160" s="325">
        <v>0</v>
      </c>
      <c r="X160" s="326">
        <v>7811</v>
      </c>
      <c r="Y160" s="326">
        <v>4592</v>
      </c>
      <c r="Z160" s="326">
        <v>12403</v>
      </c>
      <c r="AA160" s="13"/>
      <c r="AB160" s="13"/>
    </row>
    <row r="161" spans="2:28" hidden="1" outlineLevel="1" x14ac:dyDescent="0.25">
      <c r="B161" s="301">
        <v>42644</v>
      </c>
      <c r="C161" s="325">
        <v>0</v>
      </c>
      <c r="D161" s="325">
        <v>0</v>
      </c>
      <c r="E161" s="325">
        <v>0</v>
      </c>
      <c r="F161" s="325">
        <v>0</v>
      </c>
      <c r="G161" s="325">
        <v>0</v>
      </c>
      <c r="H161" s="325">
        <v>0</v>
      </c>
      <c r="I161" s="325">
        <v>1705</v>
      </c>
      <c r="J161" s="325">
        <v>569</v>
      </c>
      <c r="K161" s="325">
        <v>2274</v>
      </c>
      <c r="L161" s="325">
        <v>3870</v>
      </c>
      <c r="M161" s="325">
        <v>2806</v>
      </c>
      <c r="N161" s="325">
        <v>6676</v>
      </c>
      <c r="O161" s="325">
        <v>898</v>
      </c>
      <c r="P161" s="325">
        <v>433</v>
      </c>
      <c r="Q161" s="325">
        <v>1331</v>
      </c>
      <c r="R161" s="325">
        <v>105</v>
      </c>
      <c r="S161" s="325">
        <v>110</v>
      </c>
      <c r="T161" s="325">
        <v>215</v>
      </c>
      <c r="U161" s="325">
        <v>0</v>
      </c>
      <c r="V161" s="325">
        <v>0</v>
      </c>
      <c r="W161" s="325">
        <v>0</v>
      </c>
      <c r="X161" s="326">
        <v>6578</v>
      </c>
      <c r="Y161" s="326">
        <v>3918</v>
      </c>
      <c r="Z161" s="326">
        <v>10496</v>
      </c>
      <c r="AA161" s="13"/>
      <c r="AB161" s="13"/>
    </row>
    <row r="162" spans="2:28" hidden="1" outlineLevel="1" x14ac:dyDescent="0.25">
      <c r="B162" s="301">
        <v>42675</v>
      </c>
      <c r="C162" s="325">
        <v>0</v>
      </c>
      <c r="D162" s="325">
        <v>0</v>
      </c>
      <c r="E162" s="325">
        <v>0</v>
      </c>
      <c r="F162" s="325">
        <v>0</v>
      </c>
      <c r="G162" s="325">
        <v>0</v>
      </c>
      <c r="H162" s="325">
        <v>0</v>
      </c>
      <c r="I162" s="325">
        <v>1871</v>
      </c>
      <c r="J162" s="325">
        <v>554</v>
      </c>
      <c r="K162" s="325">
        <v>2425</v>
      </c>
      <c r="L162" s="325">
        <v>3912</v>
      </c>
      <c r="M162" s="325">
        <v>2822</v>
      </c>
      <c r="N162" s="325">
        <v>6734</v>
      </c>
      <c r="O162" s="325">
        <v>830</v>
      </c>
      <c r="P162" s="325">
        <v>429</v>
      </c>
      <c r="Q162" s="325">
        <v>1259</v>
      </c>
      <c r="R162" s="325">
        <v>111</v>
      </c>
      <c r="S162" s="325">
        <v>97</v>
      </c>
      <c r="T162" s="325">
        <v>208</v>
      </c>
      <c r="U162" s="325">
        <v>0</v>
      </c>
      <c r="V162" s="325">
        <v>0</v>
      </c>
      <c r="W162" s="325">
        <v>0</v>
      </c>
      <c r="X162" s="326">
        <v>6724</v>
      </c>
      <c r="Y162" s="326">
        <v>3902</v>
      </c>
      <c r="Z162" s="326">
        <v>10626</v>
      </c>
      <c r="AA162" s="13"/>
      <c r="AB162" s="13"/>
    </row>
    <row r="163" spans="2:28" collapsed="1" x14ac:dyDescent="0.25">
      <c r="B163" s="301">
        <v>42705</v>
      </c>
      <c r="C163" s="325">
        <v>0</v>
      </c>
      <c r="D163" s="325">
        <v>0</v>
      </c>
      <c r="E163" s="325">
        <v>0</v>
      </c>
      <c r="F163" s="325">
        <v>0</v>
      </c>
      <c r="G163" s="325">
        <v>0</v>
      </c>
      <c r="H163" s="325">
        <v>0</v>
      </c>
      <c r="I163" s="325">
        <v>1848</v>
      </c>
      <c r="J163" s="325">
        <v>588</v>
      </c>
      <c r="K163" s="325">
        <v>2436</v>
      </c>
      <c r="L163" s="325">
        <v>3814</v>
      </c>
      <c r="M163" s="325">
        <v>2788</v>
      </c>
      <c r="N163" s="325">
        <v>6602</v>
      </c>
      <c r="O163" s="325">
        <v>999</v>
      </c>
      <c r="P163" s="325">
        <v>468</v>
      </c>
      <c r="Q163" s="325">
        <v>1467</v>
      </c>
      <c r="R163" s="325">
        <v>117</v>
      </c>
      <c r="S163" s="325">
        <v>131</v>
      </c>
      <c r="T163" s="325">
        <v>248</v>
      </c>
      <c r="U163" s="325">
        <v>0</v>
      </c>
      <c r="V163" s="325">
        <v>0</v>
      </c>
      <c r="W163" s="325">
        <v>0</v>
      </c>
      <c r="X163" s="326">
        <v>6778</v>
      </c>
      <c r="Y163" s="326">
        <v>3975</v>
      </c>
      <c r="Z163" s="326">
        <v>10753</v>
      </c>
      <c r="AA163" s="13"/>
      <c r="AB163" s="13"/>
    </row>
    <row r="164" spans="2:28" hidden="1" outlineLevel="1" x14ac:dyDescent="0.25">
      <c r="B164" s="301">
        <v>42736</v>
      </c>
      <c r="C164" s="325">
        <v>0</v>
      </c>
      <c r="D164" s="325">
        <v>0</v>
      </c>
      <c r="E164" s="325">
        <v>0</v>
      </c>
      <c r="F164" s="325">
        <v>0</v>
      </c>
      <c r="G164" s="325">
        <v>0</v>
      </c>
      <c r="H164" s="325">
        <v>0</v>
      </c>
      <c r="I164" s="325">
        <v>2361</v>
      </c>
      <c r="J164" s="325">
        <v>761</v>
      </c>
      <c r="K164" s="325">
        <v>3122</v>
      </c>
      <c r="L164" s="325">
        <v>4532</v>
      </c>
      <c r="M164" s="325">
        <v>3448</v>
      </c>
      <c r="N164" s="325">
        <v>7980</v>
      </c>
      <c r="O164" s="325">
        <v>1006</v>
      </c>
      <c r="P164" s="325">
        <v>502</v>
      </c>
      <c r="Q164" s="325">
        <v>1508</v>
      </c>
      <c r="R164" s="325">
        <v>145</v>
      </c>
      <c r="S164" s="325">
        <v>124</v>
      </c>
      <c r="T164" s="325">
        <v>269</v>
      </c>
      <c r="U164" s="325">
        <v>0</v>
      </c>
      <c r="V164" s="325">
        <v>0</v>
      </c>
      <c r="W164" s="325">
        <v>0</v>
      </c>
      <c r="X164" s="326">
        <v>8044</v>
      </c>
      <c r="Y164" s="326">
        <v>4835</v>
      </c>
      <c r="Z164" s="326">
        <v>12879</v>
      </c>
      <c r="AA164" s="13"/>
      <c r="AB164" s="13"/>
    </row>
    <row r="165" spans="2:28" hidden="1" outlineLevel="1" x14ac:dyDescent="0.25">
      <c r="B165" s="301">
        <v>42767</v>
      </c>
      <c r="C165" s="325">
        <v>0</v>
      </c>
      <c r="D165" s="325">
        <v>0</v>
      </c>
      <c r="E165" s="325">
        <v>0</v>
      </c>
      <c r="F165" s="325">
        <v>0</v>
      </c>
      <c r="G165" s="325">
        <v>0</v>
      </c>
      <c r="H165" s="325">
        <v>0</v>
      </c>
      <c r="I165" s="325">
        <v>1789</v>
      </c>
      <c r="J165" s="325">
        <v>588</v>
      </c>
      <c r="K165" s="325">
        <v>2377</v>
      </c>
      <c r="L165" s="325">
        <v>4079</v>
      </c>
      <c r="M165" s="325">
        <v>3203</v>
      </c>
      <c r="N165" s="325">
        <v>7282</v>
      </c>
      <c r="O165" s="325">
        <v>940</v>
      </c>
      <c r="P165" s="325">
        <v>435</v>
      </c>
      <c r="Q165" s="325">
        <v>1375</v>
      </c>
      <c r="R165" s="325">
        <v>101</v>
      </c>
      <c r="S165" s="325">
        <v>112</v>
      </c>
      <c r="T165" s="325">
        <v>213</v>
      </c>
      <c r="U165" s="325">
        <v>0</v>
      </c>
      <c r="V165" s="325">
        <v>0</v>
      </c>
      <c r="W165" s="325">
        <v>0</v>
      </c>
      <c r="X165" s="326">
        <v>6909</v>
      </c>
      <c r="Y165" s="326">
        <v>4338</v>
      </c>
      <c r="Z165" s="326">
        <v>11247</v>
      </c>
      <c r="AA165" s="13"/>
      <c r="AB165" s="13"/>
    </row>
    <row r="166" spans="2:28" hidden="1" outlineLevel="1" x14ac:dyDescent="0.25">
      <c r="B166" s="301">
        <v>42795</v>
      </c>
      <c r="C166" s="325">
        <v>0</v>
      </c>
      <c r="D166" s="325">
        <v>0</v>
      </c>
      <c r="E166" s="325">
        <v>0</v>
      </c>
      <c r="F166" s="325">
        <v>0</v>
      </c>
      <c r="G166" s="325">
        <v>0</v>
      </c>
      <c r="H166" s="325">
        <v>0</v>
      </c>
      <c r="I166" s="325">
        <v>1724</v>
      </c>
      <c r="J166" s="325">
        <v>567</v>
      </c>
      <c r="K166" s="325">
        <v>2291</v>
      </c>
      <c r="L166" s="325">
        <v>4970</v>
      </c>
      <c r="M166" s="325">
        <v>3941</v>
      </c>
      <c r="N166" s="325">
        <v>8911</v>
      </c>
      <c r="O166" s="325">
        <v>1221</v>
      </c>
      <c r="P166" s="325">
        <v>541</v>
      </c>
      <c r="Q166" s="325">
        <v>1762</v>
      </c>
      <c r="R166" s="325">
        <v>117</v>
      </c>
      <c r="S166" s="325">
        <v>107</v>
      </c>
      <c r="T166" s="325">
        <v>224</v>
      </c>
      <c r="U166" s="325">
        <v>0</v>
      </c>
      <c r="V166" s="325">
        <v>0</v>
      </c>
      <c r="W166" s="325">
        <v>0</v>
      </c>
      <c r="X166" s="326">
        <v>8032</v>
      </c>
      <c r="Y166" s="326">
        <v>5156</v>
      </c>
      <c r="Z166" s="326">
        <v>13188</v>
      </c>
      <c r="AA166" s="13"/>
      <c r="AB166" s="13"/>
    </row>
    <row r="167" spans="2:28" hidden="1" outlineLevel="1" x14ac:dyDescent="0.25">
      <c r="B167" s="301">
        <v>42826</v>
      </c>
      <c r="C167" s="325">
        <v>0</v>
      </c>
      <c r="D167" s="325">
        <v>0</v>
      </c>
      <c r="E167" s="325">
        <v>0</v>
      </c>
      <c r="F167" s="325">
        <v>0</v>
      </c>
      <c r="G167" s="325">
        <v>0</v>
      </c>
      <c r="H167" s="325">
        <v>0</v>
      </c>
      <c r="I167" s="325">
        <v>1749</v>
      </c>
      <c r="J167" s="325">
        <v>571</v>
      </c>
      <c r="K167" s="325">
        <v>2320</v>
      </c>
      <c r="L167" s="325">
        <v>3906</v>
      </c>
      <c r="M167" s="325">
        <v>3116</v>
      </c>
      <c r="N167" s="325">
        <v>7022</v>
      </c>
      <c r="O167" s="325">
        <v>979</v>
      </c>
      <c r="P167" s="325">
        <v>442</v>
      </c>
      <c r="Q167" s="325">
        <v>1421</v>
      </c>
      <c r="R167" s="325">
        <v>107</v>
      </c>
      <c r="S167" s="325">
        <v>105</v>
      </c>
      <c r="T167" s="325">
        <v>212</v>
      </c>
      <c r="U167" s="325">
        <v>0</v>
      </c>
      <c r="V167" s="325">
        <v>0</v>
      </c>
      <c r="W167" s="325">
        <v>0</v>
      </c>
      <c r="X167" s="326">
        <v>6741</v>
      </c>
      <c r="Y167" s="326">
        <v>4234</v>
      </c>
      <c r="Z167" s="326">
        <v>10975</v>
      </c>
      <c r="AA167" s="13"/>
      <c r="AB167" s="13"/>
    </row>
    <row r="168" spans="2:28" hidden="1" outlineLevel="1" x14ac:dyDescent="0.25">
      <c r="B168" s="301">
        <v>42856</v>
      </c>
      <c r="C168" s="325">
        <v>0</v>
      </c>
      <c r="D168" s="325">
        <v>0</v>
      </c>
      <c r="E168" s="325">
        <v>0</v>
      </c>
      <c r="F168" s="325">
        <v>0</v>
      </c>
      <c r="G168" s="325">
        <v>0</v>
      </c>
      <c r="H168" s="325">
        <v>0</v>
      </c>
      <c r="I168" s="325">
        <v>2060</v>
      </c>
      <c r="J168" s="325">
        <v>666</v>
      </c>
      <c r="K168" s="325">
        <v>2726</v>
      </c>
      <c r="L168" s="325">
        <v>4943</v>
      </c>
      <c r="M168" s="325">
        <v>4994</v>
      </c>
      <c r="N168" s="325">
        <v>9937</v>
      </c>
      <c r="O168" s="325">
        <v>1125</v>
      </c>
      <c r="P168" s="325">
        <v>457</v>
      </c>
      <c r="Q168" s="325">
        <v>1582</v>
      </c>
      <c r="R168" s="325">
        <v>122</v>
      </c>
      <c r="S168" s="325">
        <v>148</v>
      </c>
      <c r="T168" s="325">
        <v>270</v>
      </c>
      <c r="U168" s="325">
        <v>0</v>
      </c>
      <c r="V168" s="325">
        <v>0</v>
      </c>
      <c r="W168" s="325">
        <v>0</v>
      </c>
      <c r="X168" s="326">
        <v>8250</v>
      </c>
      <c r="Y168" s="326">
        <v>6265</v>
      </c>
      <c r="Z168" s="326">
        <v>14515</v>
      </c>
      <c r="AA168" s="13"/>
      <c r="AB168" s="13"/>
    </row>
    <row r="169" spans="2:28" hidden="1" outlineLevel="1" x14ac:dyDescent="0.25">
      <c r="B169" s="301">
        <v>42887</v>
      </c>
      <c r="C169" s="325">
        <v>0</v>
      </c>
      <c r="D169" s="325">
        <v>0</v>
      </c>
      <c r="E169" s="325">
        <v>0</v>
      </c>
      <c r="F169" s="325">
        <v>0</v>
      </c>
      <c r="G169" s="325">
        <v>0</v>
      </c>
      <c r="H169" s="325">
        <v>0</v>
      </c>
      <c r="I169" s="325">
        <v>1857</v>
      </c>
      <c r="J169" s="325">
        <v>610</v>
      </c>
      <c r="K169" s="325">
        <v>2467</v>
      </c>
      <c r="L169" s="325">
        <v>4274</v>
      </c>
      <c r="M169" s="325">
        <v>3699</v>
      </c>
      <c r="N169" s="325">
        <v>7973</v>
      </c>
      <c r="O169" s="325">
        <v>990</v>
      </c>
      <c r="P169" s="325">
        <v>484</v>
      </c>
      <c r="Q169" s="325">
        <v>1474</v>
      </c>
      <c r="R169" s="325">
        <v>105</v>
      </c>
      <c r="S169" s="325">
        <v>113</v>
      </c>
      <c r="T169" s="325">
        <v>218</v>
      </c>
      <c r="U169" s="325">
        <v>0</v>
      </c>
      <c r="V169" s="325">
        <v>0</v>
      </c>
      <c r="W169" s="325">
        <v>0</v>
      </c>
      <c r="X169" s="326">
        <v>7226</v>
      </c>
      <c r="Y169" s="326">
        <v>4906</v>
      </c>
      <c r="Z169" s="326">
        <v>12132</v>
      </c>
      <c r="AA169" s="13"/>
      <c r="AB169" s="13"/>
    </row>
    <row r="170" spans="2:28" hidden="1" outlineLevel="1" x14ac:dyDescent="0.25">
      <c r="B170" s="301">
        <v>42917</v>
      </c>
      <c r="C170" s="325">
        <v>0</v>
      </c>
      <c r="D170" s="325">
        <v>0</v>
      </c>
      <c r="E170" s="325">
        <v>0</v>
      </c>
      <c r="F170" s="325">
        <v>0</v>
      </c>
      <c r="G170" s="325">
        <v>0</v>
      </c>
      <c r="H170" s="325">
        <v>0</v>
      </c>
      <c r="I170" s="325">
        <v>2074</v>
      </c>
      <c r="J170" s="325">
        <v>735</v>
      </c>
      <c r="K170" s="325">
        <v>2809</v>
      </c>
      <c r="L170" s="325">
        <v>5358</v>
      </c>
      <c r="M170" s="325">
        <v>4174</v>
      </c>
      <c r="N170" s="325">
        <v>9532</v>
      </c>
      <c r="O170" s="325">
        <v>1126</v>
      </c>
      <c r="P170" s="325">
        <v>500</v>
      </c>
      <c r="Q170" s="325">
        <v>1626</v>
      </c>
      <c r="R170" s="325">
        <v>168</v>
      </c>
      <c r="S170" s="325">
        <v>126</v>
      </c>
      <c r="T170" s="325">
        <v>294</v>
      </c>
      <c r="U170" s="325">
        <v>0</v>
      </c>
      <c r="V170" s="325">
        <v>0</v>
      </c>
      <c r="W170" s="325">
        <v>0</v>
      </c>
      <c r="X170" s="326">
        <v>8726</v>
      </c>
      <c r="Y170" s="326">
        <v>5535</v>
      </c>
      <c r="Z170" s="326">
        <v>14261</v>
      </c>
      <c r="AA170" s="13"/>
      <c r="AB170" s="13"/>
    </row>
    <row r="171" spans="2:28" hidden="1" outlineLevel="1" x14ac:dyDescent="0.25">
      <c r="B171" s="301">
        <v>42948</v>
      </c>
      <c r="C171" s="325">
        <v>0</v>
      </c>
      <c r="D171" s="325">
        <v>0</v>
      </c>
      <c r="E171" s="325">
        <v>0</v>
      </c>
      <c r="F171" s="325">
        <v>0</v>
      </c>
      <c r="G171" s="325">
        <v>0</v>
      </c>
      <c r="H171" s="325">
        <v>0</v>
      </c>
      <c r="I171" s="325">
        <v>2285</v>
      </c>
      <c r="J171" s="325">
        <v>711</v>
      </c>
      <c r="K171" s="325">
        <v>2996</v>
      </c>
      <c r="L171" s="325">
        <v>5558</v>
      </c>
      <c r="M171" s="325">
        <v>4389</v>
      </c>
      <c r="N171" s="325">
        <v>9947</v>
      </c>
      <c r="O171" s="325">
        <v>1155</v>
      </c>
      <c r="P171" s="325">
        <v>518</v>
      </c>
      <c r="Q171" s="325">
        <v>1673</v>
      </c>
      <c r="R171" s="325">
        <v>143</v>
      </c>
      <c r="S171" s="325">
        <v>162</v>
      </c>
      <c r="T171" s="325">
        <v>305</v>
      </c>
      <c r="U171" s="325">
        <v>0</v>
      </c>
      <c r="V171" s="325">
        <v>0</v>
      </c>
      <c r="W171" s="325">
        <v>0</v>
      </c>
      <c r="X171" s="326">
        <v>9141</v>
      </c>
      <c r="Y171" s="326">
        <v>5780</v>
      </c>
      <c r="Z171" s="326">
        <v>14921</v>
      </c>
      <c r="AA171" s="13"/>
      <c r="AB171" s="13"/>
    </row>
    <row r="172" spans="2:28" hidden="1" outlineLevel="1" x14ac:dyDescent="0.25">
      <c r="B172" s="301">
        <v>42979</v>
      </c>
      <c r="C172" s="325">
        <v>0</v>
      </c>
      <c r="D172" s="325">
        <v>0</v>
      </c>
      <c r="E172" s="325">
        <v>0</v>
      </c>
      <c r="F172" s="325">
        <v>0</v>
      </c>
      <c r="G172" s="325">
        <v>0</v>
      </c>
      <c r="H172" s="325">
        <v>0</v>
      </c>
      <c r="I172" s="325">
        <v>2012</v>
      </c>
      <c r="J172" s="325">
        <v>670</v>
      </c>
      <c r="K172" s="325">
        <v>2682</v>
      </c>
      <c r="L172" s="325">
        <v>4575</v>
      </c>
      <c r="M172" s="325">
        <v>3682</v>
      </c>
      <c r="N172" s="325">
        <v>8257</v>
      </c>
      <c r="O172" s="325">
        <v>921</v>
      </c>
      <c r="P172" s="325">
        <v>450</v>
      </c>
      <c r="Q172" s="325">
        <v>1371</v>
      </c>
      <c r="R172" s="325">
        <v>136</v>
      </c>
      <c r="S172" s="325">
        <v>123</v>
      </c>
      <c r="T172" s="325">
        <v>259</v>
      </c>
      <c r="U172" s="325">
        <v>0</v>
      </c>
      <c r="V172" s="325">
        <v>0</v>
      </c>
      <c r="W172" s="325">
        <v>0</v>
      </c>
      <c r="X172" s="326">
        <v>7644</v>
      </c>
      <c r="Y172" s="326">
        <v>4925</v>
      </c>
      <c r="Z172" s="326">
        <v>12569</v>
      </c>
      <c r="AA172" s="13"/>
      <c r="AB172" s="13"/>
    </row>
    <row r="173" spans="2:28" hidden="1" outlineLevel="1" x14ac:dyDescent="0.25">
      <c r="B173" s="301">
        <v>43009</v>
      </c>
      <c r="C173" s="325">
        <v>0</v>
      </c>
      <c r="D173" s="325">
        <v>0</v>
      </c>
      <c r="E173" s="325">
        <v>0</v>
      </c>
      <c r="F173" s="325">
        <v>0</v>
      </c>
      <c r="G173" s="325">
        <v>0</v>
      </c>
      <c r="H173" s="325">
        <v>0</v>
      </c>
      <c r="I173" s="325">
        <v>2346</v>
      </c>
      <c r="J173" s="325">
        <v>688</v>
      </c>
      <c r="K173" s="325">
        <v>3034</v>
      </c>
      <c r="L173" s="325">
        <v>5388</v>
      </c>
      <c r="M173" s="325">
        <v>4297</v>
      </c>
      <c r="N173" s="325">
        <v>9685</v>
      </c>
      <c r="O173" s="325">
        <v>1071</v>
      </c>
      <c r="P173" s="325">
        <v>514</v>
      </c>
      <c r="Q173" s="325">
        <v>1585</v>
      </c>
      <c r="R173" s="325">
        <v>165</v>
      </c>
      <c r="S173" s="325">
        <v>147</v>
      </c>
      <c r="T173" s="325">
        <v>312</v>
      </c>
      <c r="U173" s="325">
        <v>0</v>
      </c>
      <c r="V173" s="325">
        <v>0</v>
      </c>
      <c r="W173" s="325">
        <v>0</v>
      </c>
      <c r="X173" s="326">
        <v>8970</v>
      </c>
      <c r="Y173" s="326">
        <v>5646</v>
      </c>
      <c r="Z173" s="326">
        <v>14616</v>
      </c>
      <c r="AA173" s="13"/>
      <c r="AB173" s="13"/>
    </row>
    <row r="174" spans="2:28" hidden="1" outlineLevel="1" x14ac:dyDescent="0.25">
      <c r="B174" s="301">
        <v>43040</v>
      </c>
      <c r="C174" s="325">
        <v>0</v>
      </c>
      <c r="D174" s="325">
        <v>0</v>
      </c>
      <c r="E174" s="325">
        <v>0</v>
      </c>
      <c r="F174" s="325">
        <v>0</v>
      </c>
      <c r="G174" s="325">
        <v>0</v>
      </c>
      <c r="H174" s="325">
        <v>0</v>
      </c>
      <c r="I174" s="325">
        <v>2115</v>
      </c>
      <c r="J174" s="325">
        <v>641</v>
      </c>
      <c r="K174" s="325">
        <v>2756</v>
      </c>
      <c r="L174" s="325">
        <v>5113</v>
      </c>
      <c r="M174" s="325">
        <v>3942</v>
      </c>
      <c r="N174" s="325">
        <v>9055</v>
      </c>
      <c r="O174" s="325">
        <v>1146</v>
      </c>
      <c r="P174" s="325">
        <v>518</v>
      </c>
      <c r="Q174" s="325">
        <v>1664</v>
      </c>
      <c r="R174" s="325">
        <v>150</v>
      </c>
      <c r="S174" s="325">
        <v>166</v>
      </c>
      <c r="T174" s="325">
        <v>316</v>
      </c>
      <c r="U174" s="325">
        <v>0</v>
      </c>
      <c r="V174" s="325">
        <v>0</v>
      </c>
      <c r="W174" s="325">
        <v>0</v>
      </c>
      <c r="X174" s="326">
        <v>8524</v>
      </c>
      <c r="Y174" s="326">
        <v>5267</v>
      </c>
      <c r="Z174" s="326">
        <v>13791</v>
      </c>
      <c r="AA174" s="13"/>
      <c r="AB174" s="13"/>
    </row>
    <row r="175" spans="2:28" collapsed="1" x14ac:dyDescent="0.25">
      <c r="B175" s="301">
        <v>43070</v>
      </c>
      <c r="C175" s="325">
        <v>0</v>
      </c>
      <c r="D175" s="325">
        <v>0</v>
      </c>
      <c r="E175" s="325">
        <v>0</v>
      </c>
      <c r="F175" s="325">
        <v>0</v>
      </c>
      <c r="G175" s="325">
        <v>0</v>
      </c>
      <c r="H175" s="325">
        <v>0</v>
      </c>
      <c r="I175" s="325">
        <v>1793</v>
      </c>
      <c r="J175" s="325">
        <v>608</v>
      </c>
      <c r="K175" s="325">
        <v>2401</v>
      </c>
      <c r="L175" s="325">
        <v>4249</v>
      </c>
      <c r="M175" s="325">
        <v>3652</v>
      </c>
      <c r="N175" s="325">
        <v>7901</v>
      </c>
      <c r="O175" s="325">
        <v>900</v>
      </c>
      <c r="P175" s="325">
        <v>394</v>
      </c>
      <c r="Q175" s="325">
        <v>1294</v>
      </c>
      <c r="R175" s="325">
        <v>135</v>
      </c>
      <c r="S175" s="325">
        <v>140</v>
      </c>
      <c r="T175" s="325">
        <v>275</v>
      </c>
      <c r="U175" s="325">
        <v>0</v>
      </c>
      <c r="V175" s="325">
        <v>0</v>
      </c>
      <c r="W175" s="325">
        <v>0</v>
      </c>
      <c r="X175" s="326">
        <v>7077</v>
      </c>
      <c r="Y175" s="326">
        <v>4794</v>
      </c>
      <c r="Z175" s="326">
        <v>11871</v>
      </c>
      <c r="AA175" s="13"/>
      <c r="AB175" s="13"/>
    </row>
    <row r="176" spans="2:28" hidden="1" outlineLevel="1" x14ac:dyDescent="0.25">
      <c r="B176" s="301">
        <v>43101</v>
      </c>
      <c r="C176" s="325">
        <v>0</v>
      </c>
      <c r="D176" s="325">
        <v>0</v>
      </c>
      <c r="E176" s="325">
        <v>0</v>
      </c>
      <c r="F176" s="325">
        <v>0</v>
      </c>
      <c r="G176" s="325">
        <v>0</v>
      </c>
      <c r="H176" s="325">
        <v>0</v>
      </c>
      <c r="I176" s="325">
        <v>2086</v>
      </c>
      <c r="J176" s="325">
        <v>635</v>
      </c>
      <c r="K176" s="325">
        <v>2721</v>
      </c>
      <c r="L176" s="325">
        <v>6381</v>
      </c>
      <c r="M176" s="325">
        <v>4778</v>
      </c>
      <c r="N176" s="325">
        <v>11159</v>
      </c>
      <c r="O176" s="325">
        <v>988</v>
      </c>
      <c r="P176" s="325">
        <v>465</v>
      </c>
      <c r="Q176" s="325">
        <v>1453</v>
      </c>
      <c r="R176" s="325">
        <v>206</v>
      </c>
      <c r="S176" s="325">
        <v>195</v>
      </c>
      <c r="T176" s="325">
        <v>401</v>
      </c>
      <c r="U176" s="325">
        <v>0</v>
      </c>
      <c r="V176" s="325">
        <v>0</v>
      </c>
      <c r="W176" s="325">
        <v>0</v>
      </c>
      <c r="X176" s="326">
        <v>9661</v>
      </c>
      <c r="Y176" s="326">
        <v>6073</v>
      </c>
      <c r="Z176" s="326">
        <v>15734</v>
      </c>
      <c r="AA176" s="13"/>
      <c r="AB176" s="13"/>
    </row>
    <row r="177" spans="2:28" hidden="1" outlineLevel="1" x14ac:dyDescent="0.25">
      <c r="B177" s="301">
        <v>43132</v>
      </c>
      <c r="C177" s="325">
        <v>0</v>
      </c>
      <c r="D177" s="325">
        <v>0</v>
      </c>
      <c r="E177" s="325">
        <v>0</v>
      </c>
      <c r="F177" s="325">
        <v>0</v>
      </c>
      <c r="G177" s="325">
        <v>0</v>
      </c>
      <c r="H177" s="325">
        <v>0</v>
      </c>
      <c r="I177" s="325">
        <v>1731</v>
      </c>
      <c r="J177" s="325">
        <v>570</v>
      </c>
      <c r="K177" s="325">
        <v>2301</v>
      </c>
      <c r="L177" s="325">
        <v>6536</v>
      </c>
      <c r="M177" s="325">
        <v>4515</v>
      </c>
      <c r="N177" s="325">
        <v>11051</v>
      </c>
      <c r="O177" s="325">
        <v>807</v>
      </c>
      <c r="P177" s="325">
        <v>366</v>
      </c>
      <c r="Q177" s="325">
        <v>1173</v>
      </c>
      <c r="R177" s="325">
        <v>393</v>
      </c>
      <c r="S177" s="325">
        <v>339</v>
      </c>
      <c r="T177" s="325">
        <v>732</v>
      </c>
      <c r="U177" s="325">
        <v>0</v>
      </c>
      <c r="V177" s="325">
        <v>0</v>
      </c>
      <c r="W177" s="325">
        <v>0</v>
      </c>
      <c r="X177" s="326">
        <v>9467</v>
      </c>
      <c r="Y177" s="326">
        <v>5790</v>
      </c>
      <c r="Z177" s="326">
        <v>15257</v>
      </c>
      <c r="AA177" s="13"/>
      <c r="AB177" s="13"/>
    </row>
    <row r="178" spans="2:28" hidden="1" outlineLevel="1" x14ac:dyDescent="0.25">
      <c r="B178" s="301">
        <v>43160</v>
      </c>
      <c r="C178" s="325">
        <v>0</v>
      </c>
      <c r="D178" s="325">
        <v>0</v>
      </c>
      <c r="E178" s="325">
        <v>0</v>
      </c>
      <c r="F178" s="325">
        <v>0</v>
      </c>
      <c r="G178" s="325">
        <v>0</v>
      </c>
      <c r="H178" s="325">
        <v>0</v>
      </c>
      <c r="I178" s="325">
        <v>1975</v>
      </c>
      <c r="J178" s="325">
        <v>651</v>
      </c>
      <c r="K178" s="325">
        <v>2626</v>
      </c>
      <c r="L178" s="325">
        <v>5801</v>
      </c>
      <c r="M178" s="325">
        <v>4589</v>
      </c>
      <c r="N178" s="325">
        <v>10390</v>
      </c>
      <c r="O178" s="325">
        <v>1022</v>
      </c>
      <c r="P178" s="325">
        <v>436</v>
      </c>
      <c r="Q178" s="325">
        <v>1458</v>
      </c>
      <c r="R178" s="325">
        <v>464</v>
      </c>
      <c r="S178" s="325">
        <v>457</v>
      </c>
      <c r="T178" s="325">
        <v>921</v>
      </c>
      <c r="U178" s="325">
        <v>0</v>
      </c>
      <c r="V178" s="325">
        <v>0</v>
      </c>
      <c r="W178" s="325">
        <v>0</v>
      </c>
      <c r="X178" s="326">
        <v>9262</v>
      </c>
      <c r="Y178" s="326">
        <v>6133</v>
      </c>
      <c r="Z178" s="326">
        <v>15395</v>
      </c>
      <c r="AA178" s="13"/>
      <c r="AB178" s="13"/>
    </row>
    <row r="179" spans="2:28" hidden="1" outlineLevel="1" x14ac:dyDescent="0.25">
      <c r="B179" s="301">
        <v>43191</v>
      </c>
      <c r="C179" s="325">
        <v>0</v>
      </c>
      <c r="D179" s="325">
        <v>0</v>
      </c>
      <c r="E179" s="325">
        <v>0</v>
      </c>
      <c r="F179" s="325">
        <v>0</v>
      </c>
      <c r="G179" s="325">
        <v>0</v>
      </c>
      <c r="H179" s="325">
        <v>0</v>
      </c>
      <c r="I179" s="325">
        <v>1962</v>
      </c>
      <c r="J179" s="325">
        <v>605</v>
      </c>
      <c r="K179" s="325">
        <v>2567</v>
      </c>
      <c r="L179" s="325">
        <v>5284</v>
      </c>
      <c r="M179" s="325">
        <v>4475</v>
      </c>
      <c r="N179" s="325">
        <v>9759</v>
      </c>
      <c r="O179" s="325">
        <v>1037</v>
      </c>
      <c r="P179" s="325">
        <v>474</v>
      </c>
      <c r="Q179" s="325">
        <v>1511</v>
      </c>
      <c r="R179" s="325">
        <v>428</v>
      </c>
      <c r="S179" s="325">
        <v>409</v>
      </c>
      <c r="T179" s="325">
        <v>837</v>
      </c>
      <c r="U179" s="325">
        <v>0</v>
      </c>
      <c r="V179" s="325">
        <v>0</v>
      </c>
      <c r="W179" s="325">
        <v>0</v>
      </c>
      <c r="X179" s="326">
        <v>8711</v>
      </c>
      <c r="Y179" s="326">
        <v>5963</v>
      </c>
      <c r="Z179" s="326">
        <v>14674</v>
      </c>
      <c r="AA179" s="13"/>
      <c r="AB179" s="13"/>
    </row>
    <row r="180" spans="2:28" hidden="1" outlineLevel="1" x14ac:dyDescent="0.25">
      <c r="B180" s="301">
        <v>43221</v>
      </c>
      <c r="C180" s="325">
        <v>0</v>
      </c>
      <c r="D180" s="325">
        <v>0</v>
      </c>
      <c r="E180" s="325">
        <v>0</v>
      </c>
      <c r="F180" s="325">
        <v>0</v>
      </c>
      <c r="G180" s="325">
        <v>0</v>
      </c>
      <c r="H180" s="325">
        <v>0</v>
      </c>
      <c r="I180" s="325">
        <v>2114</v>
      </c>
      <c r="J180" s="325">
        <v>617</v>
      </c>
      <c r="K180" s="325">
        <v>2731</v>
      </c>
      <c r="L180" s="325">
        <v>5710</v>
      </c>
      <c r="M180" s="325">
        <v>5628</v>
      </c>
      <c r="N180" s="325">
        <v>11338</v>
      </c>
      <c r="O180" s="325">
        <v>968</v>
      </c>
      <c r="P180" s="325">
        <v>416</v>
      </c>
      <c r="Q180" s="325">
        <v>1384</v>
      </c>
      <c r="R180" s="325">
        <v>253</v>
      </c>
      <c r="S180" s="325">
        <v>304</v>
      </c>
      <c r="T180" s="325">
        <v>557</v>
      </c>
      <c r="U180" s="325">
        <v>0</v>
      </c>
      <c r="V180" s="325">
        <v>0</v>
      </c>
      <c r="W180" s="325">
        <v>0</v>
      </c>
      <c r="X180" s="326">
        <v>9045</v>
      </c>
      <c r="Y180" s="326">
        <v>6965</v>
      </c>
      <c r="Z180" s="326">
        <v>16010</v>
      </c>
      <c r="AA180" s="13"/>
      <c r="AB180" s="13"/>
    </row>
    <row r="181" spans="2:28" hidden="1" outlineLevel="1" x14ac:dyDescent="0.25">
      <c r="B181" s="301">
        <v>43252</v>
      </c>
      <c r="C181" s="325">
        <v>0</v>
      </c>
      <c r="D181" s="325">
        <v>0</v>
      </c>
      <c r="E181" s="325">
        <v>0</v>
      </c>
      <c r="F181" s="325">
        <v>0</v>
      </c>
      <c r="G181" s="325">
        <v>0</v>
      </c>
      <c r="H181" s="325">
        <v>0</v>
      </c>
      <c r="I181" s="325">
        <v>1925</v>
      </c>
      <c r="J181" s="325">
        <v>583</v>
      </c>
      <c r="K181" s="325">
        <v>2508</v>
      </c>
      <c r="L181" s="325">
        <v>5272</v>
      </c>
      <c r="M181" s="325">
        <v>4572</v>
      </c>
      <c r="N181" s="325">
        <v>9844</v>
      </c>
      <c r="O181" s="325">
        <v>982</v>
      </c>
      <c r="P181" s="325">
        <v>434</v>
      </c>
      <c r="Q181" s="325">
        <v>1416</v>
      </c>
      <c r="R181" s="325">
        <v>238</v>
      </c>
      <c r="S181" s="325">
        <v>286</v>
      </c>
      <c r="T181" s="325">
        <v>524</v>
      </c>
      <c r="U181" s="325">
        <v>0</v>
      </c>
      <c r="V181" s="325">
        <v>0</v>
      </c>
      <c r="W181" s="325">
        <v>0</v>
      </c>
      <c r="X181" s="326">
        <v>8417</v>
      </c>
      <c r="Y181" s="326">
        <v>5875</v>
      </c>
      <c r="Z181" s="326">
        <v>14292</v>
      </c>
      <c r="AA181" s="13"/>
      <c r="AB181" s="13"/>
    </row>
    <row r="182" spans="2:28" hidden="1" outlineLevel="1" x14ac:dyDescent="0.25">
      <c r="B182" s="301">
        <v>43282</v>
      </c>
      <c r="C182" s="325">
        <v>0</v>
      </c>
      <c r="D182" s="325">
        <v>0</v>
      </c>
      <c r="E182" s="325">
        <v>0</v>
      </c>
      <c r="F182" s="325">
        <v>0</v>
      </c>
      <c r="G182" s="325">
        <v>0</v>
      </c>
      <c r="H182" s="325">
        <v>0</v>
      </c>
      <c r="I182" s="325">
        <v>2119</v>
      </c>
      <c r="J182" s="325">
        <v>648</v>
      </c>
      <c r="K182" s="325">
        <v>2767</v>
      </c>
      <c r="L182" s="325">
        <v>5676</v>
      </c>
      <c r="M182" s="325">
        <v>4730</v>
      </c>
      <c r="N182" s="325">
        <v>10406</v>
      </c>
      <c r="O182" s="325">
        <v>969</v>
      </c>
      <c r="P182" s="325">
        <v>488</v>
      </c>
      <c r="Q182" s="325">
        <v>1457</v>
      </c>
      <c r="R182" s="325">
        <v>232</v>
      </c>
      <c r="S182" s="325">
        <v>248</v>
      </c>
      <c r="T182" s="325">
        <v>480</v>
      </c>
      <c r="U182" s="325">
        <v>0</v>
      </c>
      <c r="V182" s="325">
        <v>0</v>
      </c>
      <c r="W182" s="325">
        <v>0</v>
      </c>
      <c r="X182" s="326">
        <v>8996</v>
      </c>
      <c r="Y182" s="326">
        <v>6114</v>
      </c>
      <c r="Z182" s="326">
        <v>15110</v>
      </c>
      <c r="AA182" s="13"/>
      <c r="AB182" s="13"/>
    </row>
    <row r="183" spans="2:28" hidden="1" outlineLevel="1" x14ac:dyDescent="0.25">
      <c r="B183" s="301">
        <v>43313</v>
      </c>
      <c r="C183" s="325">
        <v>0</v>
      </c>
      <c r="D183" s="325">
        <v>0</v>
      </c>
      <c r="E183" s="325">
        <v>0</v>
      </c>
      <c r="F183" s="325">
        <v>0</v>
      </c>
      <c r="G183" s="325">
        <v>0</v>
      </c>
      <c r="H183" s="325">
        <v>0</v>
      </c>
      <c r="I183" s="325">
        <v>2344</v>
      </c>
      <c r="J183" s="325">
        <v>696</v>
      </c>
      <c r="K183" s="325">
        <v>3040</v>
      </c>
      <c r="L183" s="325">
        <v>6147</v>
      </c>
      <c r="M183" s="325">
        <v>4876</v>
      </c>
      <c r="N183" s="325">
        <v>11023</v>
      </c>
      <c r="O183" s="325">
        <v>1128</v>
      </c>
      <c r="P183" s="325">
        <v>513</v>
      </c>
      <c r="Q183" s="325">
        <v>1641</v>
      </c>
      <c r="R183" s="325">
        <v>211</v>
      </c>
      <c r="S183" s="325">
        <v>216</v>
      </c>
      <c r="T183" s="325">
        <v>427</v>
      </c>
      <c r="U183" s="325">
        <v>0</v>
      </c>
      <c r="V183" s="325">
        <v>0</v>
      </c>
      <c r="W183" s="325">
        <v>0</v>
      </c>
      <c r="X183" s="326">
        <v>9830</v>
      </c>
      <c r="Y183" s="326">
        <v>6301</v>
      </c>
      <c r="Z183" s="326">
        <v>16131</v>
      </c>
      <c r="AA183" s="13"/>
      <c r="AB183" s="13"/>
    </row>
    <row r="184" spans="2:28" hidden="1" outlineLevel="1" x14ac:dyDescent="0.25">
      <c r="B184" s="301">
        <v>43344</v>
      </c>
      <c r="C184" s="325">
        <v>0</v>
      </c>
      <c r="D184" s="325">
        <v>0</v>
      </c>
      <c r="E184" s="325">
        <v>0</v>
      </c>
      <c r="F184" s="325">
        <v>0</v>
      </c>
      <c r="G184" s="325">
        <v>0</v>
      </c>
      <c r="H184" s="325">
        <v>0</v>
      </c>
      <c r="I184" s="325">
        <v>1678</v>
      </c>
      <c r="J184" s="325">
        <v>448</v>
      </c>
      <c r="K184" s="325">
        <v>2126</v>
      </c>
      <c r="L184" s="325">
        <v>4884</v>
      </c>
      <c r="M184" s="325">
        <v>3688</v>
      </c>
      <c r="N184" s="325">
        <v>8572</v>
      </c>
      <c r="O184" s="325">
        <v>864</v>
      </c>
      <c r="P184" s="325">
        <v>387</v>
      </c>
      <c r="Q184" s="325">
        <v>1251</v>
      </c>
      <c r="R184" s="325">
        <v>159</v>
      </c>
      <c r="S184" s="325">
        <v>180</v>
      </c>
      <c r="T184" s="325">
        <v>339</v>
      </c>
      <c r="U184" s="325">
        <v>0</v>
      </c>
      <c r="V184" s="325">
        <v>0</v>
      </c>
      <c r="W184" s="325">
        <v>0</v>
      </c>
      <c r="X184" s="326">
        <v>7585</v>
      </c>
      <c r="Y184" s="326">
        <v>4703</v>
      </c>
      <c r="Z184" s="326">
        <v>12288</v>
      </c>
      <c r="AA184" s="13"/>
      <c r="AB184" s="13"/>
    </row>
    <row r="185" spans="2:28" hidden="1" outlineLevel="1" x14ac:dyDescent="0.25">
      <c r="B185" s="301">
        <v>43374</v>
      </c>
      <c r="C185" s="325">
        <v>0</v>
      </c>
      <c r="D185" s="325">
        <v>0</v>
      </c>
      <c r="E185" s="325">
        <v>0</v>
      </c>
      <c r="F185" s="325">
        <v>0</v>
      </c>
      <c r="G185" s="325">
        <v>0</v>
      </c>
      <c r="H185" s="325">
        <v>0</v>
      </c>
      <c r="I185" s="325">
        <v>2458</v>
      </c>
      <c r="J185" s="325">
        <v>723</v>
      </c>
      <c r="K185" s="325">
        <v>3181</v>
      </c>
      <c r="L185" s="325">
        <v>6785</v>
      </c>
      <c r="M185" s="325">
        <v>5097</v>
      </c>
      <c r="N185" s="325">
        <v>11882</v>
      </c>
      <c r="O185" s="325">
        <v>1050</v>
      </c>
      <c r="P185" s="325">
        <v>469</v>
      </c>
      <c r="Q185" s="325">
        <v>1519</v>
      </c>
      <c r="R185" s="325">
        <v>195</v>
      </c>
      <c r="S185" s="325">
        <v>224</v>
      </c>
      <c r="T185" s="325">
        <v>419</v>
      </c>
      <c r="U185" s="325">
        <v>0</v>
      </c>
      <c r="V185" s="325">
        <v>0</v>
      </c>
      <c r="W185" s="325">
        <v>0</v>
      </c>
      <c r="X185" s="326">
        <v>10488</v>
      </c>
      <c r="Y185" s="326">
        <v>6513</v>
      </c>
      <c r="Z185" s="326">
        <v>17001</v>
      </c>
      <c r="AA185" s="13"/>
      <c r="AB185" s="13"/>
    </row>
    <row r="186" spans="2:28" hidden="1" outlineLevel="1" x14ac:dyDescent="0.25">
      <c r="B186" s="301">
        <v>43405</v>
      </c>
      <c r="C186" s="325">
        <v>0</v>
      </c>
      <c r="D186" s="325">
        <v>0</v>
      </c>
      <c r="E186" s="325">
        <v>0</v>
      </c>
      <c r="F186" s="325">
        <v>0</v>
      </c>
      <c r="G186" s="325">
        <v>0</v>
      </c>
      <c r="H186" s="325">
        <v>0</v>
      </c>
      <c r="I186" s="325">
        <v>2005</v>
      </c>
      <c r="J186" s="325">
        <v>625</v>
      </c>
      <c r="K186" s="325">
        <v>2630</v>
      </c>
      <c r="L186" s="325">
        <v>5334</v>
      </c>
      <c r="M186" s="325">
        <v>4162</v>
      </c>
      <c r="N186" s="325">
        <v>9496</v>
      </c>
      <c r="O186" s="325">
        <v>932</v>
      </c>
      <c r="P186" s="325">
        <v>473</v>
      </c>
      <c r="Q186" s="325">
        <v>1405</v>
      </c>
      <c r="R186" s="325">
        <v>147</v>
      </c>
      <c r="S186" s="325">
        <v>161</v>
      </c>
      <c r="T186" s="325">
        <v>308</v>
      </c>
      <c r="U186" s="325">
        <v>0</v>
      </c>
      <c r="V186" s="325">
        <v>0</v>
      </c>
      <c r="W186" s="325">
        <v>0</v>
      </c>
      <c r="X186" s="326">
        <v>8418</v>
      </c>
      <c r="Y186" s="326">
        <v>5421</v>
      </c>
      <c r="Z186" s="326">
        <v>13839</v>
      </c>
      <c r="AA186" s="13"/>
      <c r="AB186" s="13"/>
    </row>
    <row r="187" spans="2:28" collapsed="1" x14ac:dyDescent="0.25">
      <c r="B187" s="301">
        <v>43435</v>
      </c>
      <c r="C187" s="325">
        <v>0</v>
      </c>
      <c r="D187" s="325">
        <v>0</v>
      </c>
      <c r="E187" s="325">
        <v>0</v>
      </c>
      <c r="F187" s="325">
        <v>0</v>
      </c>
      <c r="G187" s="325">
        <v>0</v>
      </c>
      <c r="H187" s="325">
        <v>0</v>
      </c>
      <c r="I187" s="325">
        <v>1836</v>
      </c>
      <c r="J187" s="325">
        <v>537</v>
      </c>
      <c r="K187" s="325">
        <v>2373</v>
      </c>
      <c r="L187" s="325">
        <v>4639</v>
      </c>
      <c r="M187" s="325">
        <v>4008</v>
      </c>
      <c r="N187" s="325">
        <v>8647</v>
      </c>
      <c r="O187" s="325">
        <v>855</v>
      </c>
      <c r="P187" s="325">
        <v>472</v>
      </c>
      <c r="Q187" s="325">
        <v>1327</v>
      </c>
      <c r="R187" s="325">
        <v>168</v>
      </c>
      <c r="S187" s="325">
        <v>159</v>
      </c>
      <c r="T187" s="325">
        <v>327</v>
      </c>
      <c r="U187" s="325">
        <v>0</v>
      </c>
      <c r="V187" s="325">
        <v>0</v>
      </c>
      <c r="W187" s="325">
        <v>0</v>
      </c>
      <c r="X187" s="326">
        <v>7498</v>
      </c>
      <c r="Y187" s="326">
        <v>5176</v>
      </c>
      <c r="Z187" s="326">
        <v>12674</v>
      </c>
      <c r="AA187" s="13"/>
      <c r="AB187" s="13"/>
    </row>
    <row r="188" spans="2:28" hidden="1" outlineLevel="1" x14ac:dyDescent="0.25">
      <c r="B188" s="301">
        <v>43466</v>
      </c>
      <c r="C188" s="325">
        <v>0</v>
      </c>
      <c r="D188" s="325">
        <v>0</v>
      </c>
      <c r="E188" s="325">
        <v>0</v>
      </c>
      <c r="F188" s="325">
        <v>0</v>
      </c>
      <c r="G188" s="325">
        <v>0</v>
      </c>
      <c r="H188" s="325">
        <v>0</v>
      </c>
      <c r="I188" s="325">
        <v>2108</v>
      </c>
      <c r="J188" s="325">
        <v>642</v>
      </c>
      <c r="K188" s="325">
        <v>2750</v>
      </c>
      <c r="L188" s="325">
        <v>5643</v>
      </c>
      <c r="M188" s="325">
        <v>4557</v>
      </c>
      <c r="N188" s="325">
        <v>10200</v>
      </c>
      <c r="O188" s="325">
        <v>981</v>
      </c>
      <c r="P188" s="325">
        <v>481</v>
      </c>
      <c r="Q188" s="325">
        <v>1462</v>
      </c>
      <c r="R188" s="325">
        <v>271</v>
      </c>
      <c r="S188" s="325">
        <v>294</v>
      </c>
      <c r="T188" s="325">
        <v>565</v>
      </c>
      <c r="U188" s="325">
        <v>0</v>
      </c>
      <c r="V188" s="325">
        <v>0</v>
      </c>
      <c r="W188" s="325">
        <v>0</v>
      </c>
      <c r="X188" s="326">
        <v>9003</v>
      </c>
      <c r="Y188" s="326">
        <v>5974</v>
      </c>
      <c r="Z188" s="326">
        <v>14977</v>
      </c>
      <c r="AA188" s="13"/>
      <c r="AB188" s="13"/>
    </row>
    <row r="189" spans="2:28" hidden="1" outlineLevel="1" x14ac:dyDescent="0.25">
      <c r="B189" s="301">
        <v>43497</v>
      </c>
      <c r="C189" s="325">
        <v>0</v>
      </c>
      <c r="D189" s="325">
        <v>0</v>
      </c>
      <c r="E189" s="325">
        <v>0</v>
      </c>
      <c r="F189" s="325">
        <v>0</v>
      </c>
      <c r="G189" s="325">
        <v>0</v>
      </c>
      <c r="H189" s="325">
        <v>0</v>
      </c>
      <c r="I189" s="325">
        <v>1667</v>
      </c>
      <c r="J189" s="325">
        <v>521</v>
      </c>
      <c r="K189" s="325">
        <v>2188</v>
      </c>
      <c r="L189" s="325">
        <v>4680</v>
      </c>
      <c r="M189" s="325">
        <v>3911</v>
      </c>
      <c r="N189" s="325">
        <v>8591</v>
      </c>
      <c r="O189" s="325">
        <v>857</v>
      </c>
      <c r="P189" s="325">
        <v>436</v>
      </c>
      <c r="Q189" s="325">
        <v>1293</v>
      </c>
      <c r="R189" s="325">
        <v>377</v>
      </c>
      <c r="S189" s="325">
        <v>308</v>
      </c>
      <c r="T189" s="325">
        <v>685</v>
      </c>
      <c r="U189" s="325">
        <v>0</v>
      </c>
      <c r="V189" s="325">
        <v>0</v>
      </c>
      <c r="W189" s="325">
        <v>0</v>
      </c>
      <c r="X189" s="326">
        <v>7581</v>
      </c>
      <c r="Y189" s="326">
        <v>5176</v>
      </c>
      <c r="Z189" s="326">
        <v>12757</v>
      </c>
      <c r="AA189" s="13"/>
      <c r="AB189" s="13"/>
    </row>
    <row r="190" spans="2:28" hidden="1" outlineLevel="1" x14ac:dyDescent="0.25">
      <c r="B190" s="301">
        <v>43525</v>
      </c>
      <c r="C190" s="325">
        <v>0</v>
      </c>
      <c r="D190" s="325">
        <v>0</v>
      </c>
      <c r="E190" s="325">
        <v>0</v>
      </c>
      <c r="F190" s="325">
        <v>0</v>
      </c>
      <c r="G190" s="325">
        <v>0</v>
      </c>
      <c r="H190" s="325">
        <v>0</v>
      </c>
      <c r="I190" s="325">
        <v>1895</v>
      </c>
      <c r="J190" s="325">
        <v>602</v>
      </c>
      <c r="K190" s="325">
        <v>2497</v>
      </c>
      <c r="L190" s="325">
        <v>5185</v>
      </c>
      <c r="M190" s="325">
        <v>4233</v>
      </c>
      <c r="N190" s="325">
        <v>9418</v>
      </c>
      <c r="O190" s="325">
        <v>1031</v>
      </c>
      <c r="P190" s="325">
        <v>440</v>
      </c>
      <c r="Q190" s="325">
        <v>1471</v>
      </c>
      <c r="R190" s="325">
        <v>328</v>
      </c>
      <c r="S190" s="325">
        <v>310</v>
      </c>
      <c r="T190" s="325">
        <v>638</v>
      </c>
      <c r="U190" s="325">
        <v>0</v>
      </c>
      <c r="V190" s="325">
        <v>0</v>
      </c>
      <c r="W190" s="325">
        <v>0</v>
      </c>
      <c r="X190" s="326">
        <v>8439</v>
      </c>
      <c r="Y190" s="326">
        <v>5585</v>
      </c>
      <c r="Z190" s="326">
        <v>14024</v>
      </c>
      <c r="AA190" s="13"/>
      <c r="AB190" s="13"/>
    </row>
    <row r="191" spans="2:28" hidden="1" outlineLevel="1" x14ac:dyDescent="0.25">
      <c r="B191" s="301">
        <v>43556</v>
      </c>
      <c r="C191" s="325">
        <v>0</v>
      </c>
      <c r="D191" s="325">
        <v>0</v>
      </c>
      <c r="E191" s="325">
        <v>0</v>
      </c>
      <c r="F191" s="325">
        <v>0</v>
      </c>
      <c r="G191" s="325">
        <v>0</v>
      </c>
      <c r="H191" s="325">
        <v>0</v>
      </c>
      <c r="I191" s="325">
        <v>1810</v>
      </c>
      <c r="J191" s="325">
        <v>578</v>
      </c>
      <c r="K191" s="325">
        <v>2388</v>
      </c>
      <c r="L191" s="325">
        <v>4987</v>
      </c>
      <c r="M191" s="325">
        <v>4199</v>
      </c>
      <c r="N191" s="325">
        <v>9186</v>
      </c>
      <c r="O191" s="325">
        <v>1092</v>
      </c>
      <c r="P191" s="325">
        <v>452</v>
      </c>
      <c r="Q191" s="325">
        <v>1544</v>
      </c>
      <c r="R191" s="325">
        <v>277</v>
      </c>
      <c r="S191" s="325">
        <v>307</v>
      </c>
      <c r="T191" s="325">
        <v>584</v>
      </c>
      <c r="U191" s="325">
        <v>0</v>
      </c>
      <c r="V191" s="325">
        <v>0</v>
      </c>
      <c r="W191" s="325">
        <v>0</v>
      </c>
      <c r="X191" s="326">
        <v>8166</v>
      </c>
      <c r="Y191" s="326">
        <v>5536</v>
      </c>
      <c r="Z191" s="326">
        <v>13702</v>
      </c>
      <c r="AA191" s="13"/>
      <c r="AB191" s="13"/>
    </row>
    <row r="192" spans="2:28" hidden="1" outlineLevel="1" x14ac:dyDescent="0.25">
      <c r="B192" s="301">
        <v>43586</v>
      </c>
      <c r="C192" s="325">
        <v>0</v>
      </c>
      <c r="D192" s="325">
        <v>0</v>
      </c>
      <c r="E192" s="325">
        <v>0</v>
      </c>
      <c r="F192" s="325">
        <v>0</v>
      </c>
      <c r="G192" s="325">
        <v>0</v>
      </c>
      <c r="H192" s="325">
        <v>0</v>
      </c>
      <c r="I192" s="325">
        <v>1849</v>
      </c>
      <c r="J192" s="325">
        <v>579</v>
      </c>
      <c r="K192" s="325">
        <v>2428</v>
      </c>
      <c r="L192" s="325">
        <v>4895</v>
      </c>
      <c r="M192" s="325">
        <v>4562</v>
      </c>
      <c r="N192" s="325">
        <v>9457</v>
      </c>
      <c r="O192" s="325">
        <v>945</v>
      </c>
      <c r="P192" s="325">
        <v>428</v>
      </c>
      <c r="Q192" s="325">
        <v>1373</v>
      </c>
      <c r="R192" s="325">
        <v>232</v>
      </c>
      <c r="S192" s="325">
        <v>251</v>
      </c>
      <c r="T192" s="325">
        <v>483</v>
      </c>
      <c r="U192" s="325">
        <v>0</v>
      </c>
      <c r="V192" s="325">
        <v>0</v>
      </c>
      <c r="W192" s="325">
        <v>0</v>
      </c>
      <c r="X192" s="326">
        <v>7921</v>
      </c>
      <c r="Y192" s="326">
        <v>5820</v>
      </c>
      <c r="Z192" s="326">
        <v>13741</v>
      </c>
      <c r="AA192" s="13"/>
      <c r="AB192" s="13"/>
    </row>
    <row r="193" spans="2:28" hidden="1" outlineLevel="1" x14ac:dyDescent="0.25">
      <c r="B193" s="301">
        <v>43617</v>
      </c>
      <c r="C193" s="325">
        <v>0</v>
      </c>
      <c r="D193" s="325">
        <v>0</v>
      </c>
      <c r="E193" s="325">
        <v>0</v>
      </c>
      <c r="F193" s="325">
        <v>0</v>
      </c>
      <c r="G193" s="325">
        <v>0</v>
      </c>
      <c r="H193" s="325">
        <v>0</v>
      </c>
      <c r="I193" s="325">
        <v>1705</v>
      </c>
      <c r="J193" s="325">
        <v>516</v>
      </c>
      <c r="K193" s="325">
        <v>2221</v>
      </c>
      <c r="L193" s="325">
        <v>4261</v>
      </c>
      <c r="M193" s="325">
        <v>3789</v>
      </c>
      <c r="N193" s="325">
        <v>8050</v>
      </c>
      <c r="O193" s="325">
        <v>897</v>
      </c>
      <c r="P193" s="325">
        <v>469</v>
      </c>
      <c r="Q193" s="325">
        <v>1366</v>
      </c>
      <c r="R193" s="325">
        <v>202</v>
      </c>
      <c r="S193" s="325">
        <v>199</v>
      </c>
      <c r="T193" s="325">
        <v>401</v>
      </c>
      <c r="U193" s="325">
        <v>0</v>
      </c>
      <c r="V193" s="325">
        <v>0</v>
      </c>
      <c r="W193" s="325">
        <v>0</v>
      </c>
      <c r="X193" s="326">
        <v>7065</v>
      </c>
      <c r="Y193" s="326">
        <v>4973</v>
      </c>
      <c r="Z193" s="326">
        <v>12038</v>
      </c>
      <c r="AA193" s="13"/>
      <c r="AB193" s="13"/>
    </row>
    <row r="194" spans="2:28" hidden="1" outlineLevel="1" x14ac:dyDescent="0.25">
      <c r="B194" s="301">
        <v>43647</v>
      </c>
      <c r="C194" s="325">
        <v>0</v>
      </c>
      <c r="D194" s="325">
        <v>0</v>
      </c>
      <c r="E194" s="325">
        <v>0</v>
      </c>
      <c r="F194" s="325">
        <v>0</v>
      </c>
      <c r="G194" s="325">
        <v>0</v>
      </c>
      <c r="H194" s="325">
        <v>0</v>
      </c>
      <c r="I194" s="325">
        <v>2007</v>
      </c>
      <c r="J194" s="325">
        <v>605</v>
      </c>
      <c r="K194" s="325">
        <v>2612</v>
      </c>
      <c r="L194" s="325">
        <v>5493</v>
      </c>
      <c r="M194" s="325">
        <v>4700</v>
      </c>
      <c r="N194" s="325">
        <v>10193</v>
      </c>
      <c r="O194" s="325">
        <v>1061</v>
      </c>
      <c r="P194" s="325">
        <v>513</v>
      </c>
      <c r="Q194" s="325">
        <v>1574</v>
      </c>
      <c r="R194" s="325">
        <v>238</v>
      </c>
      <c r="S194" s="325">
        <v>232</v>
      </c>
      <c r="T194" s="325">
        <v>470</v>
      </c>
      <c r="U194" s="325">
        <v>0</v>
      </c>
      <c r="V194" s="325">
        <v>0</v>
      </c>
      <c r="W194" s="325">
        <v>0</v>
      </c>
      <c r="X194" s="326">
        <v>8799</v>
      </c>
      <c r="Y194" s="326">
        <v>6050</v>
      </c>
      <c r="Z194" s="326">
        <v>14849</v>
      </c>
      <c r="AA194" s="13"/>
      <c r="AB194" s="13"/>
    </row>
    <row r="195" spans="2:28" hidden="1" outlineLevel="1" x14ac:dyDescent="0.25">
      <c r="B195" s="301">
        <v>43678</v>
      </c>
      <c r="C195" s="325">
        <v>0</v>
      </c>
      <c r="D195" s="325">
        <v>0</v>
      </c>
      <c r="E195" s="325">
        <v>0</v>
      </c>
      <c r="F195" s="325">
        <v>0</v>
      </c>
      <c r="G195" s="325">
        <v>0</v>
      </c>
      <c r="H195" s="325">
        <v>0</v>
      </c>
      <c r="I195" s="325">
        <v>2017</v>
      </c>
      <c r="J195" s="325">
        <v>567</v>
      </c>
      <c r="K195" s="325">
        <v>2584</v>
      </c>
      <c r="L195" s="325">
        <v>5353</v>
      </c>
      <c r="M195" s="325">
        <v>4359</v>
      </c>
      <c r="N195" s="325">
        <v>9712</v>
      </c>
      <c r="O195" s="325">
        <v>1022</v>
      </c>
      <c r="P195" s="325">
        <v>466</v>
      </c>
      <c r="Q195" s="325">
        <v>1488</v>
      </c>
      <c r="R195" s="325">
        <v>210</v>
      </c>
      <c r="S195" s="325">
        <v>214</v>
      </c>
      <c r="T195" s="325">
        <v>424</v>
      </c>
      <c r="U195" s="325">
        <v>0</v>
      </c>
      <c r="V195" s="325">
        <v>0</v>
      </c>
      <c r="W195" s="325">
        <v>0</v>
      </c>
      <c r="X195" s="326">
        <v>8602</v>
      </c>
      <c r="Y195" s="326">
        <v>5606</v>
      </c>
      <c r="Z195" s="326">
        <v>14208</v>
      </c>
      <c r="AA195" s="13"/>
      <c r="AB195" s="13"/>
    </row>
    <row r="196" spans="2:28" hidden="1" outlineLevel="1" x14ac:dyDescent="0.25">
      <c r="B196" s="301">
        <v>43709</v>
      </c>
      <c r="C196" s="325">
        <v>0</v>
      </c>
      <c r="D196" s="325">
        <v>0</v>
      </c>
      <c r="E196" s="325">
        <v>0</v>
      </c>
      <c r="F196" s="325">
        <v>0</v>
      </c>
      <c r="G196" s="325">
        <v>0</v>
      </c>
      <c r="H196" s="325">
        <v>0</v>
      </c>
      <c r="I196" s="325">
        <v>1940</v>
      </c>
      <c r="J196" s="325">
        <v>529</v>
      </c>
      <c r="K196" s="325">
        <v>2469</v>
      </c>
      <c r="L196" s="325">
        <v>4857</v>
      </c>
      <c r="M196" s="325">
        <v>3938</v>
      </c>
      <c r="N196" s="325">
        <v>8795</v>
      </c>
      <c r="O196" s="325">
        <v>805</v>
      </c>
      <c r="P196" s="325">
        <v>416</v>
      </c>
      <c r="Q196" s="325">
        <v>1221</v>
      </c>
      <c r="R196" s="325">
        <v>218</v>
      </c>
      <c r="S196" s="325">
        <v>239</v>
      </c>
      <c r="T196" s="325">
        <v>457</v>
      </c>
      <c r="U196" s="325">
        <v>0</v>
      </c>
      <c r="V196" s="325">
        <v>0</v>
      </c>
      <c r="W196" s="325">
        <v>0</v>
      </c>
      <c r="X196" s="326">
        <v>7820</v>
      </c>
      <c r="Y196" s="326">
        <v>5122</v>
      </c>
      <c r="Z196" s="326">
        <v>12942</v>
      </c>
      <c r="AA196" s="13"/>
      <c r="AB196" s="13"/>
    </row>
    <row r="197" spans="2:28" hidden="1" outlineLevel="1" x14ac:dyDescent="0.25">
      <c r="B197" s="301">
        <v>43739</v>
      </c>
      <c r="C197" s="325">
        <v>0</v>
      </c>
      <c r="D197" s="325">
        <v>0</v>
      </c>
      <c r="E197" s="325">
        <v>0</v>
      </c>
      <c r="F197" s="325">
        <v>0</v>
      </c>
      <c r="G197" s="325">
        <v>0</v>
      </c>
      <c r="H197" s="325">
        <v>0</v>
      </c>
      <c r="I197" s="325">
        <v>1865</v>
      </c>
      <c r="J197" s="325">
        <v>519</v>
      </c>
      <c r="K197" s="325">
        <v>2384</v>
      </c>
      <c r="L197" s="325">
        <v>4442</v>
      </c>
      <c r="M197" s="325">
        <v>3407</v>
      </c>
      <c r="N197" s="325">
        <v>7849</v>
      </c>
      <c r="O197" s="325">
        <v>840</v>
      </c>
      <c r="P197" s="325">
        <v>340</v>
      </c>
      <c r="Q197" s="325">
        <v>1180</v>
      </c>
      <c r="R197" s="325">
        <v>184</v>
      </c>
      <c r="S197" s="325">
        <v>176</v>
      </c>
      <c r="T197" s="325">
        <v>360</v>
      </c>
      <c r="U197" s="325">
        <v>0</v>
      </c>
      <c r="V197" s="325">
        <v>0</v>
      </c>
      <c r="W197" s="325">
        <v>0</v>
      </c>
      <c r="X197" s="326">
        <v>7331</v>
      </c>
      <c r="Y197" s="326">
        <v>4442</v>
      </c>
      <c r="Z197" s="326">
        <v>11773</v>
      </c>
      <c r="AA197" s="13"/>
      <c r="AB197" s="13"/>
    </row>
    <row r="198" spans="2:28" hidden="1" outlineLevel="1" x14ac:dyDescent="0.25">
      <c r="B198" s="301">
        <v>43770</v>
      </c>
      <c r="C198" s="325">
        <v>0</v>
      </c>
      <c r="D198" s="325">
        <v>0</v>
      </c>
      <c r="E198" s="325">
        <v>0</v>
      </c>
      <c r="F198" s="325">
        <v>0</v>
      </c>
      <c r="G198" s="325">
        <v>0</v>
      </c>
      <c r="H198" s="325">
        <v>0</v>
      </c>
      <c r="I198" s="325">
        <v>1706</v>
      </c>
      <c r="J198" s="325">
        <v>562</v>
      </c>
      <c r="K198" s="325">
        <v>2268</v>
      </c>
      <c r="L198" s="325">
        <v>4407</v>
      </c>
      <c r="M198" s="325">
        <v>3473</v>
      </c>
      <c r="N198" s="325">
        <v>7880</v>
      </c>
      <c r="O198" s="325">
        <v>688</v>
      </c>
      <c r="P198" s="325">
        <v>316</v>
      </c>
      <c r="Q198" s="325">
        <v>1004</v>
      </c>
      <c r="R198" s="325">
        <v>197</v>
      </c>
      <c r="S198" s="325">
        <v>191</v>
      </c>
      <c r="T198" s="325">
        <v>388</v>
      </c>
      <c r="U198" s="325">
        <v>0</v>
      </c>
      <c r="V198" s="325">
        <v>0</v>
      </c>
      <c r="W198" s="325">
        <v>0</v>
      </c>
      <c r="X198" s="326">
        <v>6998</v>
      </c>
      <c r="Y198" s="326">
        <v>4542</v>
      </c>
      <c r="Z198" s="326">
        <v>11540</v>
      </c>
      <c r="AA198" s="13"/>
      <c r="AB198" s="13"/>
    </row>
    <row r="199" spans="2:28" collapsed="1" x14ac:dyDescent="0.25">
      <c r="B199" s="301">
        <v>43800</v>
      </c>
      <c r="C199" s="325">
        <v>0</v>
      </c>
      <c r="D199" s="325">
        <v>0</v>
      </c>
      <c r="E199" s="325">
        <v>0</v>
      </c>
      <c r="F199" s="325">
        <v>0</v>
      </c>
      <c r="G199" s="325">
        <v>0</v>
      </c>
      <c r="H199" s="325">
        <v>0</v>
      </c>
      <c r="I199" s="325">
        <v>2295</v>
      </c>
      <c r="J199" s="325">
        <v>650</v>
      </c>
      <c r="K199" s="325">
        <v>2945</v>
      </c>
      <c r="L199" s="325">
        <v>7261</v>
      </c>
      <c r="M199" s="325">
        <v>6275</v>
      </c>
      <c r="N199" s="325">
        <v>13536</v>
      </c>
      <c r="O199" s="325">
        <v>1152</v>
      </c>
      <c r="P199" s="325">
        <v>509</v>
      </c>
      <c r="Q199" s="325">
        <v>1661</v>
      </c>
      <c r="R199" s="325">
        <v>290</v>
      </c>
      <c r="S199" s="325">
        <v>330</v>
      </c>
      <c r="T199" s="325">
        <v>620</v>
      </c>
      <c r="U199" s="325">
        <v>0</v>
      </c>
      <c r="V199" s="325">
        <v>0</v>
      </c>
      <c r="W199" s="325">
        <v>0</v>
      </c>
      <c r="X199" s="326">
        <v>10998</v>
      </c>
      <c r="Y199" s="326">
        <v>7764</v>
      </c>
      <c r="Z199" s="326">
        <v>18762</v>
      </c>
      <c r="AA199" s="13"/>
      <c r="AB199" s="13"/>
    </row>
    <row r="200" spans="2:28" hidden="1" outlineLevel="1" x14ac:dyDescent="0.25">
      <c r="B200" s="301">
        <v>43831</v>
      </c>
      <c r="C200" s="325">
        <v>0</v>
      </c>
      <c r="D200" s="325">
        <v>0</v>
      </c>
      <c r="E200" s="325">
        <v>0</v>
      </c>
      <c r="F200" s="325">
        <v>0</v>
      </c>
      <c r="G200" s="325">
        <v>0</v>
      </c>
      <c r="H200" s="325">
        <v>0</v>
      </c>
      <c r="I200" s="325">
        <v>2312</v>
      </c>
      <c r="J200" s="325">
        <v>698</v>
      </c>
      <c r="K200" s="325">
        <v>3010</v>
      </c>
      <c r="L200" s="325">
        <v>10259</v>
      </c>
      <c r="M200" s="325">
        <v>9632</v>
      </c>
      <c r="N200" s="325">
        <v>19891</v>
      </c>
      <c r="O200" s="325">
        <v>1196</v>
      </c>
      <c r="P200" s="325">
        <v>557</v>
      </c>
      <c r="Q200" s="325">
        <v>1753</v>
      </c>
      <c r="R200" s="325">
        <v>371</v>
      </c>
      <c r="S200" s="325">
        <v>370</v>
      </c>
      <c r="T200" s="325">
        <v>741</v>
      </c>
      <c r="U200" s="325">
        <v>0</v>
      </c>
      <c r="V200" s="325">
        <v>0</v>
      </c>
      <c r="W200" s="325">
        <v>0</v>
      </c>
      <c r="X200" s="326">
        <v>14138</v>
      </c>
      <c r="Y200" s="326">
        <v>11257</v>
      </c>
      <c r="Z200" s="326">
        <v>25395</v>
      </c>
      <c r="AA200" s="13"/>
      <c r="AB200" s="13"/>
    </row>
    <row r="201" spans="2:28" hidden="1" outlineLevel="1" x14ac:dyDescent="0.25">
      <c r="B201" s="301">
        <v>43862</v>
      </c>
      <c r="C201" s="325">
        <v>0</v>
      </c>
      <c r="D201" s="325">
        <v>0</v>
      </c>
      <c r="E201" s="325">
        <v>0</v>
      </c>
      <c r="F201" s="325">
        <v>0</v>
      </c>
      <c r="G201" s="325">
        <v>0</v>
      </c>
      <c r="H201" s="325">
        <v>0</v>
      </c>
      <c r="I201" s="325">
        <v>1941</v>
      </c>
      <c r="J201" s="325">
        <v>581</v>
      </c>
      <c r="K201" s="325">
        <v>2522</v>
      </c>
      <c r="L201" s="325">
        <v>12901</v>
      </c>
      <c r="M201" s="325">
        <v>11258</v>
      </c>
      <c r="N201" s="325">
        <v>24159</v>
      </c>
      <c r="O201" s="325">
        <v>1061</v>
      </c>
      <c r="P201" s="325">
        <v>498</v>
      </c>
      <c r="Q201" s="325">
        <v>1559</v>
      </c>
      <c r="R201" s="325">
        <v>396</v>
      </c>
      <c r="S201" s="325">
        <v>449</v>
      </c>
      <c r="T201" s="325">
        <v>845</v>
      </c>
      <c r="U201" s="325">
        <v>0</v>
      </c>
      <c r="V201" s="325">
        <v>0</v>
      </c>
      <c r="W201" s="325">
        <v>0</v>
      </c>
      <c r="X201" s="326">
        <v>16299</v>
      </c>
      <c r="Y201" s="326">
        <v>12786</v>
      </c>
      <c r="Z201" s="326">
        <v>29085</v>
      </c>
      <c r="AA201" s="13"/>
      <c r="AB201" s="13"/>
    </row>
    <row r="202" spans="2:28" hidden="1" outlineLevel="1" x14ac:dyDescent="0.25">
      <c r="B202" s="301">
        <v>43891</v>
      </c>
      <c r="C202" s="325">
        <v>0</v>
      </c>
      <c r="D202" s="325">
        <v>0</v>
      </c>
      <c r="E202" s="325">
        <v>0</v>
      </c>
      <c r="F202" s="325">
        <v>0</v>
      </c>
      <c r="G202" s="325">
        <v>0</v>
      </c>
      <c r="H202" s="325">
        <v>0</v>
      </c>
      <c r="I202" s="325">
        <v>1506</v>
      </c>
      <c r="J202" s="325">
        <v>494</v>
      </c>
      <c r="K202" s="325">
        <v>2000</v>
      </c>
      <c r="L202" s="325">
        <v>6539</v>
      </c>
      <c r="M202" s="325">
        <v>6109</v>
      </c>
      <c r="N202" s="325">
        <v>12648</v>
      </c>
      <c r="O202" s="325">
        <v>721</v>
      </c>
      <c r="P202" s="325">
        <v>398</v>
      </c>
      <c r="Q202" s="325">
        <v>1119</v>
      </c>
      <c r="R202" s="325">
        <v>263</v>
      </c>
      <c r="S202" s="325">
        <v>264</v>
      </c>
      <c r="T202" s="325">
        <v>527</v>
      </c>
      <c r="U202" s="325">
        <v>0</v>
      </c>
      <c r="V202" s="325">
        <v>0</v>
      </c>
      <c r="W202" s="325">
        <v>0</v>
      </c>
      <c r="X202" s="326">
        <v>9029</v>
      </c>
      <c r="Y202" s="326">
        <v>7265</v>
      </c>
      <c r="Z202" s="326">
        <v>16294</v>
      </c>
      <c r="AA202" s="13"/>
      <c r="AB202" s="13"/>
    </row>
    <row r="203" spans="2:28" hidden="1" outlineLevel="1" x14ac:dyDescent="0.25">
      <c r="B203" s="301">
        <v>43922</v>
      </c>
      <c r="C203" s="325">
        <v>0</v>
      </c>
      <c r="D203" s="325">
        <v>0</v>
      </c>
      <c r="E203" s="325">
        <v>0</v>
      </c>
      <c r="F203" s="325">
        <v>0</v>
      </c>
      <c r="G203" s="325">
        <v>0</v>
      </c>
      <c r="H203" s="325">
        <v>0</v>
      </c>
      <c r="I203" s="325">
        <v>1007</v>
      </c>
      <c r="J203" s="325">
        <v>361</v>
      </c>
      <c r="K203" s="325">
        <v>1368</v>
      </c>
      <c r="L203" s="325">
        <v>3390</v>
      </c>
      <c r="M203" s="325">
        <v>3427</v>
      </c>
      <c r="N203" s="325">
        <v>6817</v>
      </c>
      <c r="O203" s="325">
        <v>311</v>
      </c>
      <c r="P203" s="325">
        <v>151</v>
      </c>
      <c r="Q203" s="325">
        <v>462</v>
      </c>
      <c r="R203" s="325">
        <v>229</v>
      </c>
      <c r="S203" s="325">
        <v>221</v>
      </c>
      <c r="T203" s="325">
        <v>450</v>
      </c>
      <c r="U203" s="325">
        <v>0</v>
      </c>
      <c r="V203" s="325">
        <v>0</v>
      </c>
      <c r="W203" s="325">
        <v>0</v>
      </c>
      <c r="X203" s="326">
        <v>4937</v>
      </c>
      <c r="Y203" s="326">
        <v>4160</v>
      </c>
      <c r="Z203" s="326">
        <v>9097</v>
      </c>
      <c r="AA203" s="13"/>
      <c r="AB203" s="13"/>
    </row>
    <row r="204" spans="2:28" hidden="1" outlineLevel="1" x14ac:dyDescent="0.25">
      <c r="B204" s="301">
        <v>43952</v>
      </c>
      <c r="C204" s="325">
        <v>0</v>
      </c>
      <c r="D204" s="325">
        <v>0</v>
      </c>
      <c r="E204" s="325">
        <v>0</v>
      </c>
      <c r="F204" s="325">
        <v>0</v>
      </c>
      <c r="G204" s="325">
        <v>0</v>
      </c>
      <c r="H204" s="325">
        <v>0</v>
      </c>
      <c r="I204" s="325">
        <v>1582</v>
      </c>
      <c r="J204" s="325">
        <v>476</v>
      </c>
      <c r="K204" s="325">
        <v>2058</v>
      </c>
      <c r="L204" s="325">
        <v>5247</v>
      </c>
      <c r="M204" s="325">
        <v>5642</v>
      </c>
      <c r="N204" s="325">
        <v>10889</v>
      </c>
      <c r="O204" s="325">
        <v>574</v>
      </c>
      <c r="P204" s="325">
        <v>269</v>
      </c>
      <c r="Q204" s="325">
        <v>843</v>
      </c>
      <c r="R204" s="325">
        <v>380</v>
      </c>
      <c r="S204" s="325">
        <v>338</v>
      </c>
      <c r="T204" s="325">
        <v>718</v>
      </c>
      <c r="U204" s="325">
        <v>0</v>
      </c>
      <c r="V204" s="325">
        <v>0</v>
      </c>
      <c r="W204" s="325">
        <v>0</v>
      </c>
      <c r="X204" s="326">
        <v>7783</v>
      </c>
      <c r="Y204" s="326">
        <v>6725</v>
      </c>
      <c r="Z204" s="326">
        <v>14508</v>
      </c>
      <c r="AA204" s="13"/>
      <c r="AB204" s="13"/>
    </row>
    <row r="205" spans="2:28" hidden="1" outlineLevel="1" x14ac:dyDescent="0.25">
      <c r="B205" s="301">
        <v>43983</v>
      </c>
      <c r="C205" s="325">
        <v>0</v>
      </c>
      <c r="D205" s="325">
        <v>0</v>
      </c>
      <c r="E205" s="325">
        <v>0</v>
      </c>
      <c r="F205" s="325">
        <v>0</v>
      </c>
      <c r="G205" s="325">
        <v>0</v>
      </c>
      <c r="H205" s="325">
        <v>0</v>
      </c>
      <c r="I205" s="325">
        <v>1449</v>
      </c>
      <c r="J205" s="325">
        <v>470</v>
      </c>
      <c r="K205" s="325">
        <v>1919</v>
      </c>
      <c r="L205" s="325">
        <v>4830</v>
      </c>
      <c r="M205" s="325">
        <v>4771</v>
      </c>
      <c r="N205" s="325">
        <v>9601</v>
      </c>
      <c r="O205" s="325">
        <v>503</v>
      </c>
      <c r="P205" s="325">
        <v>270</v>
      </c>
      <c r="Q205" s="325">
        <v>773</v>
      </c>
      <c r="R205" s="325">
        <v>306</v>
      </c>
      <c r="S205" s="325">
        <v>331</v>
      </c>
      <c r="T205" s="325">
        <v>637</v>
      </c>
      <c r="U205" s="325">
        <v>0</v>
      </c>
      <c r="V205" s="325">
        <v>0</v>
      </c>
      <c r="W205" s="325">
        <v>0</v>
      </c>
      <c r="X205" s="326">
        <v>7088</v>
      </c>
      <c r="Y205" s="326">
        <v>5842</v>
      </c>
      <c r="Z205" s="326">
        <v>12930</v>
      </c>
      <c r="AA205" s="13"/>
      <c r="AB205" s="13"/>
    </row>
    <row r="206" spans="2:28" hidden="1" outlineLevel="1" x14ac:dyDescent="0.25">
      <c r="B206" s="301">
        <v>44013</v>
      </c>
      <c r="C206" s="325">
        <v>0</v>
      </c>
      <c r="D206" s="325">
        <v>0</v>
      </c>
      <c r="E206" s="325">
        <v>0</v>
      </c>
      <c r="F206" s="325">
        <v>0</v>
      </c>
      <c r="G206" s="325">
        <v>0</v>
      </c>
      <c r="H206" s="325">
        <v>0</v>
      </c>
      <c r="I206" s="325">
        <v>2138</v>
      </c>
      <c r="J206" s="325">
        <v>678</v>
      </c>
      <c r="K206" s="325">
        <v>2816</v>
      </c>
      <c r="L206" s="325">
        <v>6230</v>
      </c>
      <c r="M206" s="325">
        <v>5184</v>
      </c>
      <c r="N206" s="325">
        <v>11414</v>
      </c>
      <c r="O206" s="325">
        <v>617</v>
      </c>
      <c r="P206" s="325">
        <v>322</v>
      </c>
      <c r="Q206" s="325">
        <v>939</v>
      </c>
      <c r="R206" s="325">
        <v>249</v>
      </c>
      <c r="S206" s="325">
        <v>281</v>
      </c>
      <c r="T206" s="325">
        <v>530</v>
      </c>
      <c r="U206" s="325">
        <v>0</v>
      </c>
      <c r="V206" s="325">
        <v>0</v>
      </c>
      <c r="W206" s="325">
        <v>0</v>
      </c>
      <c r="X206" s="326">
        <v>9234</v>
      </c>
      <c r="Y206" s="326">
        <v>6465</v>
      </c>
      <c r="Z206" s="326">
        <v>15699</v>
      </c>
      <c r="AA206" s="13"/>
      <c r="AB206" s="13"/>
    </row>
    <row r="207" spans="2:28" hidden="1" outlineLevel="1" x14ac:dyDescent="0.25">
      <c r="B207" s="301">
        <v>44044</v>
      </c>
      <c r="C207" s="325">
        <v>0</v>
      </c>
      <c r="D207" s="325">
        <v>0</v>
      </c>
      <c r="E207" s="325">
        <v>0</v>
      </c>
      <c r="F207" s="325">
        <v>0</v>
      </c>
      <c r="G207" s="325">
        <v>0</v>
      </c>
      <c r="H207" s="325">
        <v>0</v>
      </c>
      <c r="I207" s="325">
        <v>2359</v>
      </c>
      <c r="J207" s="325">
        <v>707</v>
      </c>
      <c r="K207" s="325">
        <v>3066</v>
      </c>
      <c r="L207" s="325">
        <v>8006</v>
      </c>
      <c r="M207" s="325">
        <v>6797</v>
      </c>
      <c r="N207" s="325">
        <v>14803</v>
      </c>
      <c r="O207" s="325">
        <v>779</v>
      </c>
      <c r="P207" s="325">
        <v>402</v>
      </c>
      <c r="Q207" s="325">
        <v>1181</v>
      </c>
      <c r="R207" s="325">
        <v>300</v>
      </c>
      <c r="S207" s="325">
        <v>327</v>
      </c>
      <c r="T207" s="325">
        <v>627</v>
      </c>
      <c r="U207" s="325">
        <v>0</v>
      </c>
      <c r="V207" s="325">
        <v>0</v>
      </c>
      <c r="W207" s="325">
        <v>0</v>
      </c>
      <c r="X207" s="326">
        <v>11444</v>
      </c>
      <c r="Y207" s="326">
        <v>8233</v>
      </c>
      <c r="Z207" s="326">
        <v>19677</v>
      </c>
      <c r="AA207" s="13"/>
      <c r="AB207" s="13"/>
    </row>
    <row r="208" spans="2:28" hidden="1" outlineLevel="1" x14ac:dyDescent="0.25">
      <c r="B208" s="301">
        <v>44075</v>
      </c>
      <c r="C208" s="325">
        <v>0</v>
      </c>
      <c r="D208" s="325">
        <v>0</v>
      </c>
      <c r="E208" s="325">
        <v>0</v>
      </c>
      <c r="F208" s="325">
        <v>0</v>
      </c>
      <c r="G208" s="325">
        <v>0</v>
      </c>
      <c r="H208" s="325">
        <v>0</v>
      </c>
      <c r="I208" s="325">
        <v>2368</v>
      </c>
      <c r="J208" s="325">
        <v>642</v>
      </c>
      <c r="K208" s="325">
        <v>3010</v>
      </c>
      <c r="L208" s="325">
        <v>8207</v>
      </c>
      <c r="M208" s="325">
        <v>6206</v>
      </c>
      <c r="N208" s="325">
        <v>14413</v>
      </c>
      <c r="O208" s="325">
        <v>902</v>
      </c>
      <c r="P208" s="325">
        <v>520</v>
      </c>
      <c r="Q208" s="325">
        <v>1422</v>
      </c>
      <c r="R208" s="325">
        <v>334</v>
      </c>
      <c r="S208" s="325">
        <v>398</v>
      </c>
      <c r="T208" s="325">
        <v>732</v>
      </c>
      <c r="U208" s="325">
        <v>0</v>
      </c>
      <c r="V208" s="325">
        <v>0</v>
      </c>
      <c r="W208" s="325">
        <v>0</v>
      </c>
      <c r="X208" s="326">
        <v>11811</v>
      </c>
      <c r="Y208" s="326">
        <v>7766</v>
      </c>
      <c r="Z208" s="326">
        <v>19577</v>
      </c>
      <c r="AA208" s="13"/>
      <c r="AB208" s="13"/>
    </row>
    <row r="209" spans="2:28" hidden="1" outlineLevel="1" x14ac:dyDescent="0.25">
      <c r="B209" s="301">
        <v>44105</v>
      </c>
      <c r="C209" s="325">
        <v>0</v>
      </c>
      <c r="D209" s="325">
        <v>0</v>
      </c>
      <c r="E209" s="325">
        <v>0</v>
      </c>
      <c r="F209" s="325">
        <v>0</v>
      </c>
      <c r="G209" s="325">
        <v>0</v>
      </c>
      <c r="H209" s="325">
        <v>0</v>
      </c>
      <c r="I209" s="325">
        <v>2462</v>
      </c>
      <c r="J209" s="325">
        <v>773</v>
      </c>
      <c r="K209" s="325">
        <v>3235</v>
      </c>
      <c r="L209" s="325">
        <v>8846</v>
      </c>
      <c r="M209" s="325">
        <v>6567</v>
      </c>
      <c r="N209" s="325">
        <v>15413</v>
      </c>
      <c r="O209" s="325">
        <v>1230</v>
      </c>
      <c r="P209" s="325">
        <v>581</v>
      </c>
      <c r="Q209" s="325">
        <v>1811</v>
      </c>
      <c r="R209" s="325">
        <v>365</v>
      </c>
      <c r="S209" s="325">
        <v>470</v>
      </c>
      <c r="T209" s="325">
        <v>835</v>
      </c>
      <c r="U209" s="325">
        <v>0</v>
      </c>
      <c r="V209" s="325">
        <v>0</v>
      </c>
      <c r="W209" s="325">
        <v>0</v>
      </c>
      <c r="X209" s="326">
        <v>12903</v>
      </c>
      <c r="Y209" s="326">
        <v>8391</v>
      </c>
      <c r="Z209" s="326">
        <v>21294</v>
      </c>
      <c r="AA209" s="13"/>
      <c r="AB209" s="13"/>
    </row>
    <row r="210" spans="2:28" hidden="1" outlineLevel="1" x14ac:dyDescent="0.25">
      <c r="B210" s="301">
        <v>44136</v>
      </c>
      <c r="C210" s="325">
        <v>0</v>
      </c>
      <c r="D210" s="325">
        <v>0</v>
      </c>
      <c r="E210" s="325">
        <v>0</v>
      </c>
      <c r="F210" s="325">
        <v>0</v>
      </c>
      <c r="G210" s="325">
        <v>0</v>
      </c>
      <c r="H210" s="325">
        <v>0</v>
      </c>
      <c r="I210" s="325">
        <v>2171</v>
      </c>
      <c r="J210" s="325">
        <v>688</v>
      </c>
      <c r="K210" s="325">
        <v>2859</v>
      </c>
      <c r="L210" s="325">
        <v>7924</v>
      </c>
      <c r="M210" s="325">
        <v>6059</v>
      </c>
      <c r="N210" s="325">
        <v>13983</v>
      </c>
      <c r="O210" s="325">
        <v>1079</v>
      </c>
      <c r="P210" s="325">
        <v>523</v>
      </c>
      <c r="Q210" s="325">
        <v>1602</v>
      </c>
      <c r="R210" s="325">
        <v>287</v>
      </c>
      <c r="S210" s="325">
        <v>318</v>
      </c>
      <c r="T210" s="325">
        <v>605</v>
      </c>
      <c r="U210" s="325">
        <v>0</v>
      </c>
      <c r="V210" s="325">
        <v>0</v>
      </c>
      <c r="W210" s="325">
        <v>0</v>
      </c>
      <c r="X210" s="326">
        <v>11461</v>
      </c>
      <c r="Y210" s="326">
        <v>7588</v>
      </c>
      <c r="Z210" s="326">
        <v>19049</v>
      </c>
      <c r="AA210" s="13"/>
      <c r="AB210" s="13"/>
    </row>
    <row r="211" spans="2:28" collapsed="1" x14ac:dyDescent="0.25">
      <c r="B211" s="301">
        <v>44166</v>
      </c>
      <c r="C211" s="325">
        <v>0</v>
      </c>
      <c r="D211" s="325">
        <v>0</v>
      </c>
      <c r="E211" s="325">
        <v>0</v>
      </c>
      <c r="F211" s="325">
        <v>0</v>
      </c>
      <c r="G211" s="325">
        <v>0</v>
      </c>
      <c r="H211" s="325">
        <v>0</v>
      </c>
      <c r="I211" s="325">
        <v>2042</v>
      </c>
      <c r="J211" s="325">
        <v>584</v>
      </c>
      <c r="K211" s="325">
        <v>2626</v>
      </c>
      <c r="L211" s="325">
        <v>6956</v>
      </c>
      <c r="M211" s="325">
        <v>5594</v>
      </c>
      <c r="N211" s="325">
        <v>12550</v>
      </c>
      <c r="O211" s="325">
        <v>1029</v>
      </c>
      <c r="P211" s="325">
        <v>515</v>
      </c>
      <c r="Q211" s="325">
        <v>1544</v>
      </c>
      <c r="R211" s="325">
        <v>234</v>
      </c>
      <c r="S211" s="325">
        <v>257</v>
      </c>
      <c r="T211" s="325">
        <v>491</v>
      </c>
      <c r="U211" s="325">
        <v>0</v>
      </c>
      <c r="V211" s="325">
        <v>0</v>
      </c>
      <c r="W211" s="325">
        <v>0</v>
      </c>
      <c r="X211" s="326">
        <v>10261</v>
      </c>
      <c r="Y211" s="326">
        <v>6950</v>
      </c>
      <c r="Z211" s="326">
        <v>17211</v>
      </c>
      <c r="AA211" s="13"/>
      <c r="AB211" s="13"/>
    </row>
    <row r="212" spans="2:28" hidden="1" outlineLevel="1" x14ac:dyDescent="0.25">
      <c r="B212" s="301">
        <v>44197</v>
      </c>
      <c r="C212" s="325">
        <v>0</v>
      </c>
      <c r="D212" s="325">
        <v>0</v>
      </c>
      <c r="E212" s="325">
        <v>0</v>
      </c>
      <c r="F212" s="325">
        <v>0</v>
      </c>
      <c r="G212" s="325">
        <v>0</v>
      </c>
      <c r="H212" s="325">
        <v>0</v>
      </c>
      <c r="I212" s="325">
        <v>2022</v>
      </c>
      <c r="J212" s="325">
        <v>604</v>
      </c>
      <c r="K212" s="325">
        <v>2626</v>
      </c>
      <c r="L212" s="325">
        <v>7345</v>
      </c>
      <c r="M212" s="325">
        <v>5352</v>
      </c>
      <c r="N212" s="325">
        <v>12697</v>
      </c>
      <c r="O212" s="325">
        <v>1166</v>
      </c>
      <c r="P212" s="325">
        <v>720</v>
      </c>
      <c r="Q212" s="325">
        <v>1886</v>
      </c>
      <c r="R212" s="325">
        <v>428</v>
      </c>
      <c r="S212" s="325">
        <v>517</v>
      </c>
      <c r="T212" s="325">
        <v>945</v>
      </c>
      <c r="U212" s="325">
        <v>0</v>
      </c>
      <c r="V212" s="325">
        <v>0</v>
      </c>
      <c r="W212" s="325">
        <v>0</v>
      </c>
      <c r="X212" s="326">
        <v>10961</v>
      </c>
      <c r="Y212" s="326">
        <v>7193</v>
      </c>
      <c r="Z212" s="326">
        <v>18154</v>
      </c>
      <c r="AA212" s="13"/>
      <c r="AB212" s="13"/>
    </row>
    <row r="213" spans="2:28" hidden="1" outlineLevel="1" x14ac:dyDescent="0.25">
      <c r="B213" s="301">
        <v>44228</v>
      </c>
      <c r="C213" s="325">
        <v>0</v>
      </c>
      <c r="D213" s="325">
        <v>0</v>
      </c>
      <c r="E213" s="325">
        <v>0</v>
      </c>
      <c r="F213" s="325">
        <v>0</v>
      </c>
      <c r="G213" s="325">
        <v>0</v>
      </c>
      <c r="H213" s="325">
        <v>0</v>
      </c>
      <c r="I213" s="325">
        <v>1834</v>
      </c>
      <c r="J213" s="325">
        <v>519</v>
      </c>
      <c r="K213" s="325">
        <v>2353</v>
      </c>
      <c r="L213" s="325">
        <v>6860</v>
      </c>
      <c r="M213" s="325">
        <v>5345</v>
      </c>
      <c r="N213" s="325">
        <v>12205</v>
      </c>
      <c r="O213" s="325">
        <v>1033</v>
      </c>
      <c r="P213" s="325">
        <v>574</v>
      </c>
      <c r="Q213" s="325">
        <v>1607</v>
      </c>
      <c r="R213" s="325">
        <v>402</v>
      </c>
      <c r="S213" s="325">
        <v>460</v>
      </c>
      <c r="T213" s="325">
        <v>862</v>
      </c>
      <c r="U213" s="325">
        <v>0</v>
      </c>
      <c r="V213" s="325">
        <v>0</v>
      </c>
      <c r="W213" s="325">
        <v>0</v>
      </c>
      <c r="X213" s="326">
        <v>10129</v>
      </c>
      <c r="Y213" s="326">
        <v>6898</v>
      </c>
      <c r="Z213" s="326">
        <v>17027</v>
      </c>
      <c r="AA213" s="13"/>
      <c r="AB213" s="13"/>
    </row>
    <row r="214" spans="2:28" hidden="1" outlineLevel="1" x14ac:dyDescent="0.25">
      <c r="B214" s="301">
        <v>44256</v>
      </c>
      <c r="C214" s="325">
        <v>0</v>
      </c>
      <c r="D214" s="325">
        <v>0</v>
      </c>
      <c r="E214" s="325">
        <v>0</v>
      </c>
      <c r="F214" s="325">
        <v>0</v>
      </c>
      <c r="G214" s="325">
        <v>0</v>
      </c>
      <c r="H214" s="325">
        <v>0</v>
      </c>
      <c r="I214" s="325">
        <v>1992</v>
      </c>
      <c r="J214" s="325">
        <v>686</v>
      </c>
      <c r="K214" s="325">
        <v>2678</v>
      </c>
      <c r="L214" s="325">
        <v>7991</v>
      </c>
      <c r="M214" s="325">
        <v>6603</v>
      </c>
      <c r="N214" s="325">
        <v>14594</v>
      </c>
      <c r="O214" s="325">
        <v>1277</v>
      </c>
      <c r="P214" s="325">
        <v>654</v>
      </c>
      <c r="Q214" s="325">
        <v>1931</v>
      </c>
      <c r="R214" s="325">
        <v>1205</v>
      </c>
      <c r="S214" s="325">
        <v>1595</v>
      </c>
      <c r="T214" s="325">
        <v>2800</v>
      </c>
      <c r="U214" s="325">
        <v>0</v>
      </c>
      <c r="V214" s="325">
        <v>0</v>
      </c>
      <c r="W214" s="325">
        <v>0</v>
      </c>
      <c r="X214" s="326">
        <v>12465</v>
      </c>
      <c r="Y214" s="326">
        <v>9538</v>
      </c>
      <c r="Z214" s="326">
        <v>22003</v>
      </c>
      <c r="AA214" s="13"/>
      <c r="AB214" s="13"/>
    </row>
    <row r="215" spans="2:28" hidden="1" outlineLevel="1" x14ac:dyDescent="0.25">
      <c r="B215" s="301">
        <v>44287</v>
      </c>
      <c r="C215" s="325">
        <v>0</v>
      </c>
      <c r="D215" s="325">
        <v>0</v>
      </c>
      <c r="E215" s="325">
        <v>0</v>
      </c>
      <c r="F215" s="325">
        <v>0</v>
      </c>
      <c r="G215" s="325">
        <v>0</v>
      </c>
      <c r="H215" s="325">
        <v>0</v>
      </c>
      <c r="I215" s="325">
        <v>2259</v>
      </c>
      <c r="J215" s="325">
        <v>694</v>
      </c>
      <c r="K215" s="325">
        <v>2953</v>
      </c>
      <c r="L215" s="325">
        <v>7730</v>
      </c>
      <c r="M215" s="325">
        <v>6023</v>
      </c>
      <c r="N215" s="325">
        <v>13753</v>
      </c>
      <c r="O215" s="325">
        <v>1437</v>
      </c>
      <c r="P215" s="325">
        <v>690</v>
      </c>
      <c r="Q215" s="325">
        <v>2127</v>
      </c>
      <c r="R215" s="325">
        <v>1351</v>
      </c>
      <c r="S215" s="325">
        <v>1712</v>
      </c>
      <c r="T215" s="325">
        <v>3063</v>
      </c>
      <c r="U215" s="325">
        <v>0</v>
      </c>
      <c r="V215" s="325">
        <v>0</v>
      </c>
      <c r="W215" s="325">
        <v>0</v>
      </c>
      <c r="X215" s="326">
        <v>12777</v>
      </c>
      <c r="Y215" s="326">
        <v>9119</v>
      </c>
      <c r="Z215" s="326">
        <v>21896</v>
      </c>
      <c r="AA215" s="13"/>
      <c r="AB215" s="13"/>
    </row>
    <row r="216" spans="2:28" hidden="1" outlineLevel="1" x14ac:dyDescent="0.25">
      <c r="B216" s="301">
        <v>44317</v>
      </c>
      <c r="C216" s="325">
        <v>0</v>
      </c>
      <c r="D216" s="325">
        <v>0</v>
      </c>
      <c r="E216" s="325">
        <v>0</v>
      </c>
      <c r="F216" s="325">
        <v>0</v>
      </c>
      <c r="G216" s="325">
        <v>0</v>
      </c>
      <c r="H216" s="325">
        <v>0</v>
      </c>
      <c r="I216" s="325">
        <v>2499</v>
      </c>
      <c r="J216" s="325">
        <v>847</v>
      </c>
      <c r="K216" s="325">
        <v>3346</v>
      </c>
      <c r="L216" s="325">
        <v>7824</v>
      </c>
      <c r="M216" s="325">
        <v>5905</v>
      </c>
      <c r="N216" s="325">
        <v>13729</v>
      </c>
      <c r="O216" s="325">
        <v>1460</v>
      </c>
      <c r="P216" s="325">
        <v>817</v>
      </c>
      <c r="Q216" s="325">
        <v>2277</v>
      </c>
      <c r="R216" s="325">
        <v>873</v>
      </c>
      <c r="S216" s="325">
        <v>1246</v>
      </c>
      <c r="T216" s="325">
        <v>2119</v>
      </c>
      <c r="U216" s="325">
        <v>0</v>
      </c>
      <c r="V216" s="325">
        <v>0</v>
      </c>
      <c r="W216" s="325">
        <v>0</v>
      </c>
      <c r="X216" s="326">
        <v>12656</v>
      </c>
      <c r="Y216" s="326">
        <v>8815</v>
      </c>
      <c r="Z216" s="326">
        <v>21471</v>
      </c>
      <c r="AA216" s="13"/>
      <c r="AB216" s="13"/>
    </row>
    <row r="217" spans="2:28" hidden="1" outlineLevel="1" x14ac:dyDescent="0.25">
      <c r="B217" s="301">
        <v>44348</v>
      </c>
      <c r="C217" s="325">
        <v>0</v>
      </c>
      <c r="D217" s="325">
        <v>0</v>
      </c>
      <c r="E217" s="325">
        <v>0</v>
      </c>
      <c r="F217" s="325">
        <v>0</v>
      </c>
      <c r="G217" s="325">
        <v>0</v>
      </c>
      <c r="H217" s="325">
        <v>0</v>
      </c>
      <c r="I217" s="325">
        <v>2691</v>
      </c>
      <c r="J217" s="325">
        <v>908</v>
      </c>
      <c r="K217" s="325">
        <v>3599</v>
      </c>
      <c r="L217" s="325">
        <v>7728</v>
      </c>
      <c r="M217" s="325">
        <v>5769</v>
      </c>
      <c r="N217" s="325">
        <v>13497</v>
      </c>
      <c r="O217" s="325">
        <v>1392</v>
      </c>
      <c r="P217" s="325">
        <v>733</v>
      </c>
      <c r="Q217" s="325">
        <v>2125</v>
      </c>
      <c r="R217" s="325">
        <v>707</v>
      </c>
      <c r="S217" s="325">
        <v>1031</v>
      </c>
      <c r="T217" s="325">
        <v>1738</v>
      </c>
      <c r="U217" s="325">
        <v>0</v>
      </c>
      <c r="V217" s="325">
        <v>0</v>
      </c>
      <c r="W217" s="325">
        <v>0</v>
      </c>
      <c r="X217" s="326">
        <v>12518</v>
      </c>
      <c r="Y217" s="326">
        <v>8441</v>
      </c>
      <c r="Z217" s="326">
        <v>20959</v>
      </c>
      <c r="AA217" s="13"/>
      <c r="AB217" s="13"/>
    </row>
    <row r="218" spans="2:28" hidden="1" outlineLevel="1" x14ac:dyDescent="0.25">
      <c r="B218" s="301">
        <v>44378</v>
      </c>
      <c r="C218" s="325">
        <v>0</v>
      </c>
      <c r="D218" s="325">
        <v>0</v>
      </c>
      <c r="E218" s="325">
        <v>0</v>
      </c>
      <c r="F218" s="325">
        <v>0</v>
      </c>
      <c r="G218" s="325">
        <v>0</v>
      </c>
      <c r="H218" s="325">
        <v>0</v>
      </c>
      <c r="I218" s="325">
        <v>3028</v>
      </c>
      <c r="J218" s="325">
        <v>1090</v>
      </c>
      <c r="K218" s="325">
        <v>4118</v>
      </c>
      <c r="L218" s="325">
        <v>9141</v>
      </c>
      <c r="M218" s="325">
        <v>6681</v>
      </c>
      <c r="N218" s="325">
        <v>15822</v>
      </c>
      <c r="O218" s="325">
        <v>1586</v>
      </c>
      <c r="P218" s="325">
        <v>823</v>
      </c>
      <c r="Q218" s="325">
        <v>2409</v>
      </c>
      <c r="R218" s="325">
        <v>632</v>
      </c>
      <c r="S218" s="325">
        <v>977</v>
      </c>
      <c r="T218" s="325">
        <v>1609</v>
      </c>
      <c r="U218" s="325">
        <v>0</v>
      </c>
      <c r="V218" s="325">
        <v>0</v>
      </c>
      <c r="W218" s="325">
        <v>0</v>
      </c>
      <c r="X218" s="326">
        <v>14387</v>
      </c>
      <c r="Y218" s="326">
        <v>9571</v>
      </c>
      <c r="Z218" s="326">
        <v>23958</v>
      </c>
      <c r="AA218" s="13"/>
      <c r="AB218" s="13"/>
    </row>
    <row r="219" spans="2:28" hidden="1" outlineLevel="1" x14ac:dyDescent="0.25">
      <c r="B219" s="301">
        <v>44409</v>
      </c>
      <c r="C219" s="325">
        <v>0</v>
      </c>
      <c r="D219" s="325">
        <v>0</v>
      </c>
      <c r="E219" s="325">
        <v>0</v>
      </c>
      <c r="F219" s="325">
        <v>0</v>
      </c>
      <c r="G219" s="325">
        <v>0</v>
      </c>
      <c r="H219" s="325">
        <v>0</v>
      </c>
      <c r="I219" s="325">
        <v>3101</v>
      </c>
      <c r="J219" s="325">
        <v>1197</v>
      </c>
      <c r="K219" s="325">
        <v>4298</v>
      </c>
      <c r="L219" s="325">
        <v>10242</v>
      </c>
      <c r="M219" s="325">
        <v>7981</v>
      </c>
      <c r="N219" s="325">
        <v>18223</v>
      </c>
      <c r="O219" s="325">
        <v>1720</v>
      </c>
      <c r="P219" s="325">
        <v>921</v>
      </c>
      <c r="Q219" s="325">
        <v>2641</v>
      </c>
      <c r="R219" s="325">
        <v>646</v>
      </c>
      <c r="S219" s="325">
        <v>907</v>
      </c>
      <c r="T219" s="325">
        <v>1553</v>
      </c>
      <c r="U219" s="325">
        <v>0</v>
      </c>
      <c r="V219" s="325">
        <v>0</v>
      </c>
      <c r="W219" s="325">
        <v>0</v>
      </c>
      <c r="X219" s="326">
        <v>15709</v>
      </c>
      <c r="Y219" s="326">
        <v>11006</v>
      </c>
      <c r="Z219" s="326">
        <v>26715</v>
      </c>
      <c r="AA219" s="13"/>
      <c r="AB219" s="13"/>
    </row>
    <row r="220" spans="2:28" hidden="1" outlineLevel="1" x14ac:dyDescent="0.25">
      <c r="B220" s="301">
        <v>44440</v>
      </c>
      <c r="C220" s="325">
        <v>0</v>
      </c>
      <c r="D220" s="325">
        <v>0</v>
      </c>
      <c r="E220" s="325">
        <v>0</v>
      </c>
      <c r="F220" s="325">
        <v>0</v>
      </c>
      <c r="G220" s="325">
        <v>0</v>
      </c>
      <c r="H220" s="325">
        <v>0</v>
      </c>
      <c r="I220" s="325">
        <v>3311</v>
      </c>
      <c r="J220" s="325">
        <v>1220</v>
      </c>
      <c r="K220" s="325">
        <v>4531</v>
      </c>
      <c r="L220" s="325">
        <v>11148</v>
      </c>
      <c r="M220" s="325">
        <v>8667</v>
      </c>
      <c r="N220" s="325">
        <v>19815</v>
      </c>
      <c r="O220" s="325">
        <v>1584</v>
      </c>
      <c r="P220" s="325">
        <v>746</v>
      </c>
      <c r="Q220" s="325">
        <v>2330</v>
      </c>
      <c r="R220" s="325">
        <v>603</v>
      </c>
      <c r="S220" s="325">
        <v>841</v>
      </c>
      <c r="T220" s="325">
        <v>1444</v>
      </c>
      <c r="U220" s="325">
        <v>0</v>
      </c>
      <c r="V220" s="325">
        <v>0</v>
      </c>
      <c r="W220" s="325">
        <v>0</v>
      </c>
      <c r="X220" s="326">
        <v>16646</v>
      </c>
      <c r="Y220" s="326">
        <v>11474</v>
      </c>
      <c r="Z220" s="326">
        <v>28120</v>
      </c>
      <c r="AA220" s="13"/>
      <c r="AB220" s="13"/>
    </row>
    <row r="221" spans="2:28" hidden="1" outlineLevel="1" x14ac:dyDescent="0.25">
      <c r="B221" s="301">
        <v>44470</v>
      </c>
      <c r="C221" s="325">
        <v>0</v>
      </c>
      <c r="D221" s="325">
        <v>0</v>
      </c>
      <c r="E221" s="325">
        <v>0</v>
      </c>
      <c r="F221" s="325">
        <v>0</v>
      </c>
      <c r="G221" s="325">
        <v>0</v>
      </c>
      <c r="H221" s="325">
        <v>0</v>
      </c>
      <c r="I221" s="325">
        <v>2513</v>
      </c>
      <c r="J221" s="325">
        <v>964</v>
      </c>
      <c r="K221" s="325">
        <v>3477</v>
      </c>
      <c r="L221" s="325">
        <v>9979</v>
      </c>
      <c r="M221" s="325">
        <v>7722</v>
      </c>
      <c r="N221" s="325">
        <v>17701</v>
      </c>
      <c r="O221" s="325">
        <v>1686</v>
      </c>
      <c r="P221" s="325">
        <v>775</v>
      </c>
      <c r="Q221" s="325">
        <v>2461</v>
      </c>
      <c r="R221" s="325">
        <v>562</v>
      </c>
      <c r="S221" s="325">
        <v>873</v>
      </c>
      <c r="T221" s="325">
        <v>1435</v>
      </c>
      <c r="U221" s="325">
        <v>0</v>
      </c>
      <c r="V221" s="325">
        <v>0</v>
      </c>
      <c r="W221" s="325">
        <v>0</v>
      </c>
      <c r="X221" s="326">
        <v>14740</v>
      </c>
      <c r="Y221" s="326">
        <v>10334</v>
      </c>
      <c r="Z221" s="326">
        <v>25074</v>
      </c>
      <c r="AA221" s="13"/>
      <c r="AB221" s="13"/>
    </row>
    <row r="222" spans="2:28" hidden="1" outlineLevel="1" x14ac:dyDescent="0.25">
      <c r="B222" s="301">
        <v>44501</v>
      </c>
      <c r="C222" s="325">
        <v>0</v>
      </c>
      <c r="D222" s="325">
        <v>0</v>
      </c>
      <c r="E222" s="325">
        <v>0</v>
      </c>
      <c r="F222" s="325">
        <v>0</v>
      </c>
      <c r="G222" s="325">
        <v>0</v>
      </c>
      <c r="H222" s="325">
        <v>0</v>
      </c>
      <c r="I222" s="325">
        <v>2877</v>
      </c>
      <c r="J222" s="325">
        <v>1010</v>
      </c>
      <c r="K222" s="325">
        <v>3887</v>
      </c>
      <c r="L222" s="325">
        <v>11627</v>
      </c>
      <c r="M222" s="325">
        <v>8528</v>
      </c>
      <c r="N222" s="325">
        <v>20155</v>
      </c>
      <c r="O222" s="325">
        <v>1847</v>
      </c>
      <c r="P222" s="325">
        <v>810</v>
      </c>
      <c r="Q222" s="325">
        <v>2657</v>
      </c>
      <c r="R222" s="325">
        <v>575</v>
      </c>
      <c r="S222" s="325">
        <v>923</v>
      </c>
      <c r="T222" s="325">
        <v>1498</v>
      </c>
      <c r="U222" s="325">
        <v>0</v>
      </c>
      <c r="V222" s="325">
        <v>0</v>
      </c>
      <c r="W222" s="325">
        <v>0</v>
      </c>
      <c r="X222" s="326">
        <v>16926</v>
      </c>
      <c r="Y222" s="326">
        <v>11271</v>
      </c>
      <c r="Z222" s="326">
        <v>28197</v>
      </c>
      <c r="AA222" s="13"/>
      <c r="AB222" s="13"/>
    </row>
    <row r="223" spans="2:28" collapsed="1" x14ac:dyDescent="0.25">
      <c r="B223" s="301">
        <v>44531</v>
      </c>
      <c r="C223" s="325">
        <v>0</v>
      </c>
      <c r="D223" s="325">
        <v>0</v>
      </c>
      <c r="E223" s="325">
        <v>0</v>
      </c>
      <c r="F223" s="325">
        <v>0</v>
      </c>
      <c r="G223" s="325">
        <v>0</v>
      </c>
      <c r="H223" s="325">
        <v>0</v>
      </c>
      <c r="I223" s="325">
        <v>2758</v>
      </c>
      <c r="J223" s="325">
        <v>1031</v>
      </c>
      <c r="K223" s="325">
        <v>3789</v>
      </c>
      <c r="L223" s="325">
        <v>10345</v>
      </c>
      <c r="M223" s="325">
        <v>8552</v>
      </c>
      <c r="N223" s="325">
        <v>18897</v>
      </c>
      <c r="O223" s="325">
        <v>1737</v>
      </c>
      <c r="P223" s="325">
        <v>773</v>
      </c>
      <c r="Q223" s="325">
        <v>2510</v>
      </c>
      <c r="R223" s="325">
        <v>606</v>
      </c>
      <c r="S223" s="325">
        <v>846</v>
      </c>
      <c r="T223" s="325">
        <v>1452</v>
      </c>
      <c r="U223" s="325">
        <v>0</v>
      </c>
      <c r="V223" s="325">
        <v>0</v>
      </c>
      <c r="W223" s="325">
        <v>0</v>
      </c>
      <c r="X223" s="326">
        <v>15446</v>
      </c>
      <c r="Y223" s="326">
        <v>11202</v>
      </c>
      <c r="Z223" s="326">
        <v>26648</v>
      </c>
      <c r="AA223" s="13"/>
      <c r="AB223" s="13"/>
    </row>
    <row r="224" spans="2:28" hidden="1" outlineLevel="1" x14ac:dyDescent="0.25">
      <c r="B224" s="301">
        <v>44562</v>
      </c>
      <c r="C224" s="325">
        <v>0</v>
      </c>
      <c r="D224" s="325">
        <v>0</v>
      </c>
      <c r="E224" s="325">
        <v>0</v>
      </c>
      <c r="F224" s="325">
        <v>0</v>
      </c>
      <c r="G224" s="325">
        <v>0</v>
      </c>
      <c r="H224" s="325">
        <v>0</v>
      </c>
      <c r="I224" s="325">
        <v>3626</v>
      </c>
      <c r="J224" s="325">
        <v>1269</v>
      </c>
      <c r="K224" s="325">
        <v>4895</v>
      </c>
      <c r="L224" s="325">
        <v>11678</v>
      </c>
      <c r="M224" s="325">
        <v>10281</v>
      </c>
      <c r="N224" s="325">
        <v>21959</v>
      </c>
      <c r="O224" s="325">
        <v>2260</v>
      </c>
      <c r="P224" s="325">
        <v>937</v>
      </c>
      <c r="Q224" s="325">
        <v>3197</v>
      </c>
      <c r="R224" s="325">
        <v>684</v>
      </c>
      <c r="S224" s="325">
        <v>879</v>
      </c>
      <c r="T224" s="325">
        <v>1563</v>
      </c>
      <c r="U224" s="325">
        <v>0</v>
      </c>
      <c r="V224" s="325">
        <v>0</v>
      </c>
      <c r="W224" s="325">
        <v>0</v>
      </c>
      <c r="X224" s="326">
        <v>18248</v>
      </c>
      <c r="Y224" s="326">
        <v>13366</v>
      </c>
      <c r="Z224" s="326">
        <v>31614</v>
      </c>
      <c r="AA224" s="13"/>
      <c r="AB224" s="13"/>
    </row>
    <row r="225" spans="2:28" hidden="1" outlineLevel="1" x14ac:dyDescent="0.25">
      <c r="B225" s="301">
        <v>44593</v>
      </c>
      <c r="C225" s="325">
        <v>7705</v>
      </c>
      <c r="D225" s="325">
        <v>2470</v>
      </c>
      <c r="E225" s="325">
        <v>10175</v>
      </c>
      <c r="F225" s="325">
        <v>68279</v>
      </c>
      <c r="G225" s="325">
        <v>70760</v>
      </c>
      <c r="H225" s="325">
        <v>139039</v>
      </c>
      <c r="I225" s="325">
        <v>0</v>
      </c>
      <c r="J225" s="325">
        <v>0</v>
      </c>
      <c r="K225" s="325">
        <v>0</v>
      </c>
      <c r="L225" s="325">
        <v>0</v>
      </c>
      <c r="M225" s="325">
        <v>0</v>
      </c>
      <c r="N225" s="325">
        <v>0</v>
      </c>
      <c r="O225" s="325">
        <v>2000</v>
      </c>
      <c r="P225" s="325">
        <v>988</v>
      </c>
      <c r="Q225" s="325">
        <v>2988</v>
      </c>
      <c r="R225" s="325">
        <v>1321</v>
      </c>
      <c r="S225" s="325">
        <v>2031</v>
      </c>
      <c r="T225" s="325">
        <v>3352</v>
      </c>
      <c r="U225" s="325">
        <v>0</v>
      </c>
      <c r="V225" s="325">
        <v>0</v>
      </c>
      <c r="W225" s="325">
        <v>0</v>
      </c>
      <c r="X225" s="326">
        <v>79305</v>
      </c>
      <c r="Y225" s="326">
        <v>76249</v>
      </c>
      <c r="Z225" s="326">
        <v>155554</v>
      </c>
      <c r="AA225" s="13"/>
      <c r="AB225" s="13"/>
    </row>
    <row r="226" spans="2:28" hidden="1" outlineLevel="1" x14ac:dyDescent="0.25">
      <c r="B226" s="301">
        <v>44621</v>
      </c>
      <c r="C226" s="325">
        <v>1839</v>
      </c>
      <c r="D226" s="325">
        <v>1084</v>
      </c>
      <c r="E226" s="325">
        <v>2923</v>
      </c>
      <c r="F226" s="325">
        <v>26323</v>
      </c>
      <c r="G226" s="325">
        <v>28650</v>
      </c>
      <c r="H226" s="325">
        <v>54973</v>
      </c>
      <c r="I226" s="325">
        <v>0</v>
      </c>
      <c r="J226" s="325">
        <v>0</v>
      </c>
      <c r="K226" s="325">
        <v>0</v>
      </c>
      <c r="L226" s="325">
        <v>0</v>
      </c>
      <c r="M226" s="325">
        <v>0</v>
      </c>
      <c r="N226" s="325">
        <v>0</v>
      </c>
      <c r="O226" s="325">
        <v>2329</v>
      </c>
      <c r="P226" s="325">
        <v>1083</v>
      </c>
      <c r="Q226" s="325">
        <v>3412</v>
      </c>
      <c r="R226" s="325">
        <v>768</v>
      </c>
      <c r="S226" s="325">
        <v>1171</v>
      </c>
      <c r="T226" s="325">
        <v>1939</v>
      </c>
      <c r="U226" s="325">
        <v>0</v>
      </c>
      <c r="V226" s="325">
        <v>0</v>
      </c>
      <c r="W226" s="325">
        <v>0</v>
      </c>
      <c r="X226" s="326">
        <v>31259</v>
      </c>
      <c r="Y226" s="326">
        <v>31988</v>
      </c>
      <c r="Z226" s="326">
        <v>63247</v>
      </c>
      <c r="AA226" s="13"/>
      <c r="AB226" s="13"/>
    </row>
    <row r="227" spans="2:28" hidden="1" outlineLevel="1" x14ac:dyDescent="0.25">
      <c r="B227" s="301">
        <v>44652</v>
      </c>
      <c r="C227" s="325">
        <v>2131</v>
      </c>
      <c r="D227" s="325">
        <v>1473</v>
      </c>
      <c r="E227" s="325">
        <v>3604</v>
      </c>
      <c r="F227" s="325">
        <v>15390</v>
      </c>
      <c r="G227" s="325">
        <v>17696</v>
      </c>
      <c r="H227" s="325">
        <v>33086</v>
      </c>
      <c r="I227" s="325">
        <v>0</v>
      </c>
      <c r="J227" s="325">
        <v>0</v>
      </c>
      <c r="K227" s="325">
        <v>0</v>
      </c>
      <c r="L227" s="325">
        <v>0</v>
      </c>
      <c r="M227" s="325">
        <v>0</v>
      </c>
      <c r="N227" s="325">
        <v>0</v>
      </c>
      <c r="O227" s="325">
        <v>2144</v>
      </c>
      <c r="P227" s="325">
        <v>954</v>
      </c>
      <c r="Q227" s="325">
        <v>3098</v>
      </c>
      <c r="R227" s="325">
        <v>567</v>
      </c>
      <c r="S227" s="325">
        <v>792</v>
      </c>
      <c r="T227" s="325">
        <v>1359</v>
      </c>
      <c r="U227" s="325">
        <v>0</v>
      </c>
      <c r="V227" s="325">
        <v>0</v>
      </c>
      <c r="W227" s="325">
        <v>0</v>
      </c>
      <c r="X227" s="326">
        <v>20232</v>
      </c>
      <c r="Y227" s="326">
        <v>20915</v>
      </c>
      <c r="Z227" s="326">
        <v>41147</v>
      </c>
      <c r="AA227" s="13"/>
      <c r="AB227" s="13"/>
    </row>
    <row r="228" spans="2:28" hidden="1" outlineLevel="1" x14ac:dyDescent="0.25">
      <c r="B228" s="301">
        <v>44682</v>
      </c>
      <c r="C228" s="325">
        <v>3027</v>
      </c>
      <c r="D228" s="325">
        <v>2180</v>
      </c>
      <c r="E228" s="325">
        <v>5207</v>
      </c>
      <c r="F228" s="325">
        <v>13628</v>
      </c>
      <c r="G228" s="325">
        <v>16479</v>
      </c>
      <c r="H228" s="325">
        <v>30107</v>
      </c>
      <c r="I228" s="325">
        <v>0</v>
      </c>
      <c r="J228" s="325">
        <v>0</v>
      </c>
      <c r="K228" s="325">
        <v>0</v>
      </c>
      <c r="L228" s="325">
        <v>0</v>
      </c>
      <c r="M228" s="325">
        <v>0</v>
      </c>
      <c r="N228" s="325">
        <v>0</v>
      </c>
      <c r="O228" s="325">
        <v>2159</v>
      </c>
      <c r="P228" s="325">
        <v>904</v>
      </c>
      <c r="Q228" s="325">
        <v>3063</v>
      </c>
      <c r="R228" s="325">
        <v>553</v>
      </c>
      <c r="S228" s="325">
        <v>848</v>
      </c>
      <c r="T228" s="325">
        <v>1401</v>
      </c>
      <c r="U228" s="325">
        <v>0</v>
      </c>
      <c r="V228" s="325">
        <v>0</v>
      </c>
      <c r="W228" s="325">
        <v>0</v>
      </c>
      <c r="X228" s="326">
        <v>19367</v>
      </c>
      <c r="Y228" s="326">
        <v>20411</v>
      </c>
      <c r="Z228" s="326">
        <v>39778</v>
      </c>
      <c r="AA228" s="13"/>
      <c r="AB228" s="13"/>
    </row>
    <row r="229" spans="2:28" hidden="1" outlineLevel="1" x14ac:dyDescent="0.25">
      <c r="B229" s="301">
        <v>44713</v>
      </c>
      <c r="C229" s="325">
        <v>2947</v>
      </c>
      <c r="D229" s="325">
        <v>2295</v>
      </c>
      <c r="E229" s="325">
        <v>5242</v>
      </c>
      <c r="F229" s="325">
        <v>13842</v>
      </c>
      <c r="G229" s="325">
        <v>16899</v>
      </c>
      <c r="H229" s="325">
        <v>30741</v>
      </c>
      <c r="I229" s="325">
        <v>0</v>
      </c>
      <c r="J229" s="325">
        <v>0</v>
      </c>
      <c r="K229" s="325">
        <v>0</v>
      </c>
      <c r="L229" s="325">
        <v>0</v>
      </c>
      <c r="M229" s="325">
        <v>0</v>
      </c>
      <c r="N229" s="325">
        <v>0</v>
      </c>
      <c r="O229" s="325">
        <v>1865</v>
      </c>
      <c r="P229" s="325">
        <v>819</v>
      </c>
      <c r="Q229" s="325">
        <v>2684</v>
      </c>
      <c r="R229" s="325">
        <v>530</v>
      </c>
      <c r="S229" s="325">
        <v>829</v>
      </c>
      <c r="T229" s="325">
        <v>1359</v>
      </c>
      <c r="U229" s="325">
        <v>0</v>
      </c>
      <c r="V229" s="325">
        <v>0</v>
      </c>
      <c r="W229" s="325">
        <v>0</v>
      </c>
      <c r="X229" s="326">
        <v>19184</v>
      </c>
      <c r="Y229" s="326">
        <v>20842</v>
      </c>
      <c r="Z229" s="326">
        <v>40026</v>
      </c>
      <c r="AA229" s="13"/>
      <c r="AB229" s="13"/>
    </row>
    <row r="230" spans="2:28" hidden="1" outlineLevel="1" x14ac:dyDescent="0.25">
      <c r="B230" s="301">
        <v>44743</v>
      </c>
      <c r="C230" s="325">
        <v>3305</v>
      </c>
      <c r="D230" s="325">
        <v>2853</v>
      </c>
      <c r="E230" s="325">
        <v>6158</v>
      </c>
      <c r="F230" s="325">
        <v>15486</v>
      </c>
      <c r="G230" s="325">
        <v>17897</v>
      </c>
      <c r="H230" s="325">
        <v>33383</v>
      </c>
      <c r="I230" s="325">
        <v>0</v>
      </c>
      <c r="J230" s="325">
        <v>0</v>
      </c>
      <c r="K230" s="325">
        <v>0</v>
      </c>
      <c r="L230" s="325">
        <v>0</v>
      </c>
      <c r="M230" s="325">
        <v>0</v>
      </c>
      <c r="N230" s="325">
        <v>0</v>
      </c>
      <c r="O230" s="325">
        <v>2173</v>
      </c>
      <c r="P230" s="325">
        <v>920</v>
      </c>
      <c r="Q230" s="325">
        <v>3093</v>
      </c>
      <c r="R230" s="325">
        <v>603</v>
      </c>
      <c r="S230" s="325">
        <v>959</v>
      </c>
      <c r="T230" s="325">
        <v>1562</v>
      </c>
      <c r="U230" s="325">
        <v>0</v>
      </c>
      <c r="V230" s="325">
        <v>0</v>
      </c>
      <c r="W230" s="325">
        <v>0</v>
      </c>
      <c r="X230" s="326">
        <v>21567</v>
      </c>
      <c r="Y230" s="326">
        <v>22629</v>
      </c>
      <c r="Z230" s="326">
        <v>44196</v>
      </c>
      <c r="AA230" s="13"/>
      <c r="AB230" s="13"/>
    </row>
    <row r="231" spans="2:28" hidden="1" outlineLevel="1" x14ac:dyDescent="0.25">
      <c r="B231" s="301">
        <v>44774</v>
      </c>
      <c r="C231" s="325">
        <v>4773</v>
      </c>
      <c r="D231" s="325">
        <v>5385</v>
      </c>
      <c r="E231" s="325">
        <v>10158</v>
      </c>
      <c r="F231" s="325">
        <v>22083</v>
      </c>
      <c r="G231" s="325">
        <v>25412</v>
      </c>
      <c r="H231" s="325">
        <v>47495</v>
      </c>
      <c r="I231" s="325">
        <v>0</v>
      </c>
      <c r="J231" s="325">
        <v>0</v>
      </c>
      <c r="K231" s="325">
        <v>0</v>
      </c>
      <c r="L231" s="325">
        <v>0</v>
      </c>
      <c r="M231" s="325">
        <v>0</v>
      </c>
      <c r="N231" s="325">
        <v>0</v>
      </c>
      <c r="O231" s="325">
        <v>2599</v>
      </c>
      <c r="P231" s="325">
        <v>1006</v>
      </c>
      <c r="Q231" s="325">
        <v>3605</v>
      </c>
      <c r="R231" s="325">
        <v>794</v>
      </c>
      <c r="S231" s="325">
        <v>1215</v>
      </c>
      <c r="T231" s="325">
        <v>2009</v>
      </c>
      <c r="U231" s="325">
        <v>0</v>
      </c>
      <c r="V231" s="325">
        <v>3</v>
      </c>
      <c r="W231" s="325">
        <v>3</v>
      </c>
      <c r="X231" s="326">
        <v>30249</v>
      </c>
      <c r="Y231" s="326">
        <v>33021</v>
      </c>
      <c r="Z231" s="326">
        <v>63270</v>
      </c>
      <c r="AA231" s="13"/>
      <c r="AB231" s="13"/>
    </row>
    <row r="232" spans="2:28" hidden="1" outlineLevel="1" x14ac:dyDescent="0.25">
      <c r="B232" s="301">
        <v>44805</v>
      </c>
      <c r="C232" s="325">
        <v>3932</v>
      </c>
      <c r="D232" s="325">
        <v>4359</v>
      </c>
      <c r="E232" s="325">
        <v>8291</v>
      </c>
      <c r="F232" s="325">
        <v>13519</v>
      </c>
      <c r="G232" s="325">
        <v>12503</v>
      </c>
      <c r="H232" s="325">
        <v>26022</v>
      </c>
      <c r="I232" s="325">
        <v>0</v>
      </c>
      <c r="J232" s="325">
        <v>0</v>
      </c>
      <c r="K232" s="325">
        <v>0</v>
      </c>
      <c r="L232" s="325">
        <v>0</v>
      </c>
      <c r="M232" s="325">
        <v>0</v>
      </c>
      <c r="N232" s="325">
        <v>0</v>
      </c>
      <c r="O232" s="325">
        <v>1905</v>
      </c>
      <c r="P232" s="325">
        <v>785</v>
      </c>
      <c r="Q232" s="325">
        <v>2690</v>
      </c>
      <c r="R232" s="325">
        <v>504</v>
      </c>
      <c r="S232" s="325">
        <v>798</v>
      </c>
      <c r="T232" s="325">
        <v>1302</v>
      </c>
      <c r="U232" s="325">
        <v>1</v>
      </c>
      <c r="V232" s="325">
        <v>0</v>
      </c>
      <c r="W232" s="325">
        <v>1</v>
      </c>
      <c r="X232" s="326">
        <v>19861</v>
      </c>
      <c r="Y232" s="326">
        <v>18445</v>
      </c>
      <c r="Z232" s="326">
        <v>38306</v>
      </c>
      <c r="AA232" s="13"/>
      <c r="AB232" s="13"/>
    </row>
    <row r="233" spans="2:28" hidden="1" outlineLevel="1" x14ac:dyDescent="0.25">
      <c r="B233" s="301">
        <v>44835</v>
      </c>
      <c r="C233" s="325">
        <v>4733</v>
      </c>
      <c r="D233" s="325">
        <v>5508</v>
      </c>
      <c r="E233" s="325">
        <v>10241</v>
      </c>
      <c r="F233" s="325">
        <v>19292</v>
      </c>
      <c r="G233" s="325">
        <v>16071</v>
      </c>
      <c r="H233" s="325">
        <v>35363</v>
      </c>
      <c r="I233" s="325">
        <v>0</v>
      </c>
      <c r="J233" s="325">
        <v>0</v>
      </c>
      <c r="K233" s="325">
        <v>0</v>
      </c>
      <c r="L233" s="325">
        <v>0</v>
      </c>
      <c r="M233" s="325">
        <v>0</v>
      </c>
      <c r="N233" s="325">
        <v>0</v>
      </c>
      <c r="O233" s="325">
        <v>1972</v>
      </c>
      <c r="P233" s="325">
        <v>768</v>
      </c>
      <c r="Q233" s="325">
        <v>2740</v>
      </c>
      <c r="R233" s="325">
        <v>500</v>
      </c>
      <c r="S233" s="325">
        <v>748</v>
      </c>
      <c r="T233" s="325">
        <v>1248</v>
      </c>
      <c r="U233" s="325">
        <v>0</v>
      </c>
      <c r="V233" s="325">
        <v>0</v>
      </c>
      <c r="W233" s="325">
        <v>0</v>
      </c>
      <c r="X233" s="326">
        <v>26497</v>
      </c>
      <c r="Y233" s="326">
        <v>23095</v>
      </c>
      <c r="Z233" s="326">
        <v>49592</v>
      </c>
      <c r="AA233" s="13"/>
      <c r="AB233" s="13"/>
    </row>
    <row r="234" spans="2:28" hidden="1" outlineLevel="1" x14ac:dyDescent="0.25">
      <c r="B234" s="301">
        <v>44866</v>
      </c>
      <c r="C234" s="325">
        <v>5484</v>
      </c>
      <c r="D234" s="325">
        <v>6861</v>
      </c>
      <c r="E234" s="325">
        <v>12345</v>
      </c>
      <c r="F234" s="325">
        <v>17201</v>
      </c>
      <c r="G234" s="325">
        <v>14007</v>
      </c>
      <c r="H234" s="325">
        <v>31208</v>
      </c>
      <c r="I234" s="325">
        <v>0</v>
      </c>
      <c r="J234" s="325">
        <v>0</v>
      </c>
      <c r="K234" s="325">
        <v>0</v>
      </c>
      <c r="L234" s="325">
        <v>0</v>
      </c>
      <c r="M234" s="325">
        <v>0</v>
      </c>
      <c r="N234" s="325">
        <v>0</v>
      </c>
      <c r="O234" s="325">
        <v>2213</v>
      </c>
      <c r="P234" s="325">
        <v>880</v>
      </c>
      <c r="Q234" s="325">
        <v>3093</v>
      </c>
      <c r="R234" s="325">
        <v>513</v>
      </c>
      <c r="S234" s="325">
        <v>845</v>
      </c>
      <c r="T234" s="325">
        <v>1358</v>
      </c>
      <c r="U234" s="325">
        <v>0</v>
      </c>
      <c r="V234" s="325">
        <v>8</v>
      </c>
      <c r="W234" s="325">
        <v>8</v>
      </c>
      <c r="X234" s="326">
        <v>25411</v>
      </c>
      <c r="Y234" s="326">
        <v>22601</v>
      </c>
      <c r="Z234" s="326">
        <v>48012</v>
      </c>
      <c r="AA234" s="13"/>
      <c r="AB234" s="13"/>
    </row>
    <row r="235" spans="2:28" collapsed="1" x14ac:dyDescent="0.25">
      <c r="B235" s="301">
        <v>44896</v>
      </c>
      <c r="C235" s="325">
        <v>4925</v>
      </c>
      <c r="D235" s="325">
        <v>5922</v>
      </c>
      <c r="E235" s="325">
        <v>10847</v>
      </c>
      <c r="F235" s="325">
        <v>13254</v>
      </c>
      <c r="G235" s="325">
        <v>11155</v>
      </c>
      <c r="H235" s="325">
        <v>24409</v>
      </c>
      <c r="I235" s="325">
        <v>0</v>
      </c>
      <c r="J235" s="325">
        <v>0</v>
      </c>
      <c r="K235" s="325">
        <v>0</v>
      </c>
      <c r="L235" s="325">
        <v>0</v>
      </c>
      <c r="M235" s="325">
        <v>0</v>
      </c>
      <c r="N235" s="325">
        <v>0</v>
      </c>
      <c r="O235" s="325">
        <v>1679</v>
      </c>
      <c r="P235" s="325">
        <v>752</v>
      </c>
      <c r="Q235" s="325">
        <v>2431</v>
      </c>
      <c r="R235" s="325">
        <v>501</v>
      </c>
      <c r="S235" s="325">
        <v>752</v>
      </c>
      <c r="T235" s="325">
        <v>1253</v>
      </c>
      <c r="U235" s="325">
        <v>0</v>
      </c>
      <c r="V235" s="325">
        <v>4</v>
      </c>
      <c r="W235" s="325">
        <v>4</v>
      </c>
      <c r="X235" s="326">
        <v>20359</v>
      </c>
      <c r="Y235" s="326">
        <v>18585</v>
      </c>
      <c r="Z235" s="326">
        <v>38944</v>
      </c>
      <c r="AA235" s="13"/>
      <c r="AB235" s="13"/>
    </row>
    <row r="236" spans="2:28" hidden="1" outlineLevel="1" x14ac:dyDescent="0.25">
      <c r="B236" s="301">
        <v>44927</v>
      </c>
      <c r="C236" s="325">
        <v>4527</v>
      </c>
      <c r="D236" s="325">
        <v>5858</v>
      </c>
      <c r="E236" s="325">
        <v>10385</v>
      </c>
      <c r="F236" s="325">
        <v>11851</v>
      </c>
      <c r="G236" s="325">
        <v>9575</v>
      </c>
      <c r="H236" s="325">
        <v>21426</v>
      </c>
      <c r="I236" s="325">
        <v>0</v>
      </c>
      <c r="J236" s="325">
        <v>0</v>
      </c>
      <c r="K236" s="325">
        <v>0</v>
      </c>
      <c r="L236" s="325">
        <v>0</v>
      </c>
      <c r="M236" s="325">
        <v>0</v>
      </c>
      <c r="N236" s="325">
        <v>0</v>
      </c>
      <c r="O236" s="325">
        <v>2030</v>
      </c>
      <c r="P236" s="325">
        <v>867</v>
      </c>
      <c r="Q236" s="325">
        <v>2897</v>
      </c>
      <c r="R236" s="325">
        <v>528</v>
      </c>
      <c r="S236" s="325">
        <v>842</v>
      </c>
      <c r="T236" s="325">
        <v>1370</v>
      </c>
      <c r="U236" s="325">
        <v>1</v>
      </c>
      <c r="V236" s="325">
        <v>0</v>
      </c>
      <c r="W236" s="325">
        <v>1</v>
      </c>
      <c r="X236" s="326">
        <v>18937</v>
      </c>
      <c r="Y236" s="326">
        <v>17142</v>
      </c>
      <c r="Z236" s="326">
        <v>36079</v>
      </c>
      <c r="AA236" s="13"/>
      <c r="AB236" s="13"/>
    </row>
    <row r="237" spans="2:28" hidden="1" outlineLevel="1" x14ac:dyDescent="0.25">
      <c r="B237" s="301">
        <v>44958</v>
      </c>
      <c r="C237" s="325">
        <v>3614</v>
      </c>
      <c r="D237" s="325">
        <v>4669</v>
      </c>
      <c r="E237" s="325">
        <v>8283</v>
      </c>
      <c r="F237" s="325">
        <v>9130</v>
      </c>
      <c r="G237" s="325">
        <v>7007</v>
      </c>
      <c r="H237" s="325">
        <v>16137</v>
      </c>
      <c r="I237" s="325">
        <v>0</v>
      </c>
      <c r="J237" s="325">
        <v>0</v>
      </c>
      <c r="K237" s="325">
        <v>0</v>
      </c>
      <c r="L237" s="325">
        <v>0</v>
      </c>
      <c r="M237" s="325">
        <v>0</v>
      </c>
      <c r="N237" s="325">
        <v>0</v>
      </c>
      <c r="O237" s="325">
        <v>1733</v>
      </c>
      <c r="P237" s="325">
        <v>733</v>
      </c>
      <c r="Q237" s="325">
        <v>2466</v>
      </c>
      <c r="R237" s="325">
        <v>541</v>
      </c>
      <c r="S237" s="325">
        <v>739</v>
      </c>
      <c r="T237" s="325">
        <v>1280</v>
      </c>
      <c r="U237" s="325">
        <v>0</v>
      </c>
      <c r="V237" s="325">
        <v>0</v>
      </c>
      <c r="W237" s="325">
        <v>0</v>
      </c>
      <c r="X237" s="326">
        <v>15018</v>
      </c>
      <c r="Y237" s="326">
        <v>13148</v>
      </c>
      <c r="Z237" s="326">
        <v>28166</v>
      </c>
      <c r="AA237" s="13"/>
      <c r="AB237" s="13"/>
    </row>
    <row r="238" spans="2:28" hidden="1" outlineLevel="1" x14ac:dyDescent="0.25">
      <c r="B238" s="301">
        <v>44986</v>
      </c>
      <c r="C238" s="325">
        <v>3792</v>
      </c>
      <c r="D238" s="325">
        <v>5596</v>
      </c>
      <c r="E238" s="325">
        <v>9388</v>
      </c>
      <c r="F238" s="325">
        <v>8953</v>
      </c>
      <c r="G238" s="325">
        <v>5984</v>
      </c>
      <c r="H238" s="325">
        <v>14937</v>
      </c>
      <c r="I238" s="325">
        <v>0</v>
      </c>
      <c r="J238" s="325">
        <v>0</v>
      </c>
      <c r="K238" s="325">
        <v>0</v>
      </c>
      <c r="L238" s="325">
        <v>0</v>
      </c>
      <c r="M238" s="325">
        <v>0</v>
      </c>
      <c r="N238" s="325">
        <v>0</v>
      </c>
      <c r="O238" s="325">
        <v>2409</v>
      </c>
      <c r="P238" s="325">
        <v>911</v>
      </c>
      <c r="Q238" s="325">
        <v>3320</v>
      </c>
      <c r="R238" s="325">
        <v>631</v>
      </c>
      <c r="S238" s="325">
        <v>781</v>
      </c>
      <c r="T238" s="325">
        <v>1412</v>
      </c>
      <c r="U238" s="325">
        <v>1</v>
      </c>
      <c r="V238" s="325">
        <v>4</v>
      </c>
      <c r="W238" s="325">
        <v>5</v>
      </c>
      <c r="X238" s="326">
        <v>15786</v>
      </c>
      <c r="Y238" s="326">
        <v>13276</v>
      </c>
      <c r="Z238" s="326">
        <v>29062</v>
      </c>
      <c r="AA238" s="13"/>
      <c r="AB238" s="13"/>
    </row>
    <row r="239" spans="2:28" hidden="1" outlineLevel="1" x14ac:dyDescent="0.25">
      <c r="B239" s="301">
        <v>45017</v>
      </c>
      <c r="C239" s="325">
        <v>3476</v>
      </c>
      <c r="D239" s="325">
        <v>4634</v>
      </c>
      <c r="E239" s="325">
        <v>8110</v>
      </c>
      <c r="F239" s="325">
        <v>8100</v>
      </c>
      <c r="G239" s="325">
        <v>6096</v>
      </c>
      <c r="H239" s="325">
        <v>14196</v>
      </c>
      <c r="I239" s="325">
        <v>0</v>
      </c>
      <c r="J239" s="325">
        <v>0</v>
      </c>
      <c r="K239" s="325">
        <v>0</v>
      </c>
      <c r="L239" s="325">
        <v>0</v>
      </c>
      <c r="M239" s="325">
        <v>0</v>
      </c>
      <c r="N239" s="325">
        <v>0</v>
      </c>
      <c r="O239" s="325">
        <v>1869</v>
      </c>
      <c r="P239" s="325">
        <v>752</v>
      </c>
      <c r="Q239" s="325">
        <v>2621</v>
      </c>
      <c r="R239" s="325">
        <v>470</v>
      </c>
      <c r="S239" s="325">
        <v>674</v>
      </c>
      <c r="T239" s="325">
        <v>1144</v>
      </c>
      <c r="U239" s="325">
        <v>1</v>
      </c>
      <c r="V239" s="325">
        <v>0</v>
      </c>
      <c r="W239" s="325">
        <v>1</v>
      </c>
      <c r="X239" s="326">
        <v>13916</v>
      </c>
      <c r="Y239" s="326">
        <v>12156</v>
      </c>
      <c r="Z239" s="326">
        <v>26072</v>
      </c>
      <c r="AA239" s="13"/>
      <c r="AB239" s="13"/>
    </row>
    <row r="240" spans="2:28" hidden="1" outlineLevel="1" x14ac:dyDescent="0.25">
      <c r="B240" s="301">
        <v>45047</v>
      </c>
      <c r="C240" s="325">
        <v>3648</v>
      </c>
      <c r="D240" s="325">
        <v>4860</v>
      </c>
      <c r="E240" s="325">
        <v>8508</v>
      </c>
      <c r="F240" s="325">
        <v>7793</v>
      </c>
      <c r="G240" s="325">
        <v>5938</v>
      </c>
      <c r="H240" s="325">
        <v>13731</v>
      </c>
      <c r="I240" s="325">
        <v>0</v>
      </c>
      <c r="J240" s="325">
        <v>0</v>
      </c>
      <c r="K240" s="325">
        <v>0</v>
      </c>
      <c r="L240" s="325">
        <v>0</v>
      </c>
      <c r="M240" s="325">
        <v>0</v>
      </c>
      <c r="N240" s="325">
        <v>0</v>
      </c>
      <c r="O240" s="325">
        <v>1964</v>
      </c>
      <c r="P240" s="325">
        <v>867</v>
      </c>
      <c r="Q240" s="325">
        <v>2831</v>
      </c>
      <c r="R240" s="325">
        <v>544</v>
      </c>
      <c r="S240" s="325">
        <v>798</v>
      </c>
      <c r="T240" s="325">
        <v>1342</v>
      </c>
      <c r="U240" s="325">
        <v>1</v>
      </c>
      <c r="V240" s="325">
        <v>1</v>
      </c>
      <c r="W240" s="325">
        <v>2</v>
      </c>
      <c r="X240" s="326">
        <v>13950</v>
      </c>
      <c r="Y240" s="326">
        <v>12464</v>
      </c>
      <c r="Z240" s="326">
        <v>26414</v>
      </c>
      <c r="AA240" s="13"/>
      <c r="AB240" s="13"/>
    </row>
    <row r="241" spans="2:28" hidden="1" outlineLevel="1" x14ac:dyDescent="0.25">
      <c r="B241" s="301">
        <v>45078</v>
      </c>
      <c r="C241" s="325">
        <v>3086</v>
      </c>
      <c r="D241" s="325">
        <v>4302</v>
      </c>
      <c r="E241" s="325">
        <v>7388</v>
      </c>
      <c r="F241" s="325">
        <v>7445</v>
      </c>
      <c r="G241" s="325">
        <v>4869</v>
      </c>
      <c r="H241" s="325">
        <v>12314</v>
      </c>
      <c r="I241" s="325">
        <v>0</v>
      </c>
      <c r="J241" s="325">
        <v>0</v>
      </c>
      <c r="K241" s="325">
        <v>0</v>
      </c>
      <c r="L241" s="325">
        <v>0</v>
      </c>
      <c r="M241" s="325">
        <v>0</v>
      </c>
      <c r="N241" s="325">
        <v>0</v>
      </c>
      <c r="O241" s="325">
        <v>1702</v>
      </c>
      <c r="P241" s="325">
        <v>778</v>
      </c>
      <c r="Q241" s="325">
        <v>2480</v>
      </c>
      <c r="R241" s="325">
        <v>492</v>
      </c>
      <c r="S241" s="325">
        <v>688</v>
      </c>
      <c r="T241" s="325">
        <v>1180</v>
      </c>
      <c r="U241" s="325">
        <v>0</v>
      </c>
      <c r="V241" s="325">
        <v>3</v>
      </c>
      <c r="W241" s="325">
        <v>3</v>
      </c>
      <c r="X241" s="326">
        <v>12725</v>
      </c>
      <c r="Y241" s="326">
        <v>10640</v>
      </c>
      <c r="Z241" s="326">
        <v>23365</v>
      </c>
      <c r="AA241" s="13"/>
      <c r="AB241" s="13"/>
    </row>
    <row r="242" spans="2:28" hidden="1" outlineLevel="1" x14ac:dyDescent="0.25">
      <c r="B242" s="301">
        <v>45108</v>
      </c>
      <c r="C242" s="325">
        <v>3777</v>
      </c>
      <c r="D242" s="325">
        <v>5191</v>
      </c>
      <c r="E242" s="325">
        <v>8968</v>
      </c>
      <c r="F242" s="325">
        <v>8703</v>
      </c>
      <c r="G242" s="325">
        <v>5489</v>
      </c>
      <c r="H242" s="325">
        <v>14192</v>
      </c>
      <c r="I242" s="325">
        <v>0</v>
      </c>
      <c r="J242" s="325">
        <v>0</v>
      </c>
      <c r="K242" s="325">
        <v>0</v>
      </c>
      <c r="L242" s="325">
        <v>0</v>
      </c>
      <c r="M242" s="325">
        <v>0</v>
      </c>
      <c r="N242" s="325">
        <v>0</v>
      </c>
      <c r="O242" s="325">
        <v>1906</v>
      </c>
      <c r="P242" s="325">
        <v>860</v>
      </c>
      <c r="Q242" s="325">
        <v>2766</v>
      </c>
      <c r="R242" s="325">
        <v>477</v>
      </c>
      <c r="S242" s="325">
        <v>740</v>
      </c>
      <c r="T242" s="325">
        <v>1217</v>
      </c>
      <c r="U242" s="325">
        <v>0</v>
      </c>
      <c r="V242" s="325">
        <v>5</v>
      </c>
      <c r="W242" s="325">
        <v>5</v>
      </c>
      <c r="X242" s="326">
        <v>14863</v>
      </c>
      <c r="Y242" s="326">
        <v>12285</v>
      </c>
      <c r="Z242" s="326">
        <v>27148</v>
      </c>
      <c r="AA242" s="13"/>
      <c r="AB242" s="13"/>
    </row>
    <row r="243" spans="2:28" hidden="1" outlineLevel="1" x14ac:dyDescent="0.25">
      <c r="B243" s="301">
        <v>45139</v>
      </c>
      <c r="C243" s="325">
        <v>3445</v>
      </c>
      <c r="D243" s="325">
        <v>5028</v>
      </c>
      <c r="E243" s="325">
        <v>8473</v>
      </c>
      <c r="F243" s="325">
        <v>8397</v>
      </c>
      <c r="G243" s="325">
        <v>5173</v>
      </c>
      <c r="H243" s="325">
        <v>13570</v>
      </c>
      <c r="I243" s="325">
        <v>0</v>
      </c>
      <c r="J243" s="325">
        <v>0</v>
      </c>
      <c r="K243" s="325">
        <v>0</v>
      </c>
      <c r="L243" s="325">
        <v>0</v>
      </c>
      <c r="M243" s="325">
        <v>0</v>
      </c>
      <c r="N243" s="325">
        <v>0</v>
      </c>
      <c r="O243" s="325">
        <v>1975</v>
      </c>
      <c r="P243" s="325">
        <v>828</v>
      </c>
      <c r="Q243" s="325">
        <v>2803</v>
      </c>
      <c r="R243" s="325">
        <v>481</v>
      </c>
      <c r="S243" s="325">
        <v>788</v>
      </c>
      <c r="T243" s="325">
        <v>1269</v>
      </c>
      <c r="U243" s="325">
        <v>0</v>
      </c>
      <c r="V243" s="325">
        <v>3</v>
      </c>
      <c r="W243" s="325">
        <v>3</v>
      </c>
      <c r="X243" s="326">
        <v>14298</v>
      </c>
      <c r="Y243" s="326">
        <v>11820</v>
      </c>
      <c r="Z243" s="326">
        <v>26118</v>
      </c>
      <c r="AA243" s="13"/>
      <c r="AB243" s="13"/>
    </row>
    <row r="244" spans="2:28" hidden="1" outlineLevel="1" x14ac:dyDescent="0.25">
      <c r="B244" s="301">
        <v>45170</v>
      </c>
      <c r="C244" s="325">
        <v>3279</v>
      </c>
      <c r="D244" s="325">
        <v>4909</v>
      </c>
      <c r="E244" s="325">
        <v>8188</v>
      </c>
      <c r="F244" s="325">
        <v>8795</v>
      </c>
      <c r="G244" s="325">
        <v>4652</v>
      </c>
      <c r="H244" s="325">
        <v>13447</v>
      </c>
      <c r="I244" s="325">
        <v>0</v>
      </c>
      <c r="J244" s="325">
        <v>0</v>
      </c>
      <c r="K244" s="325">
        <v>0</v>
      </c>
      <c r="L244" s="325">
        <v>0</v>
      </c>
      <c r="M244" s="325">
        <v>0</v>
      </c>
      <c r="N244" s="325">
        <v>0</v>
      </c>
      <c r="O244" s="325">
        <v>1590</v>
      </c>
      <c r="P244" s="325">
        <v>729</v>
      </c>
      <c r="Q244" s="325">
        <v>2319</v>
      </c>
      <c r="R244" s="325">
        <v>423</v>
      </c>
      <c r="S244" s="325">
        <v>669</v>
      </c>
      <c r="T244" s="325">
        <v>1092</v>
      </c>
      <c r="U244" s="325">
        <v>2</v>
      </c>
      <c r="V244" s="325">
        <v>6</v>
      </c>
      <c r="W244" s="325">
        <v>8</v>
      </c>
      <c r="X244" s="326">
        <v>14089</v>
      </c>
      <c r="Y244" s="326">
        <v>10965</v>
      </c>
      <c r="Z244" s="326">
        <v>25054</v>
      </c>
      <c r="AA244" s="13"/>
      <c r="AB244" s="13"/>
    </row>
    <row r="245" spans="2:28" hidden="1" outlineLevel="1" x14ac:dyDescent="0.25">
      <c r="B245" s="301">
        <v>45200</v>
      </c>
      <c r="C245" s="325">
        <v>3221</v>
      </c>
      <c r="D245" s="325">
        <v>5192</v>
      </c>
      <c r="E245" s="325">
        <v>8413</v>
      </c>
      <c r="F245" s="325">
        <v>7837</v>
      </c>
      <c r="G245" s="325">
        <v>4443</v>
      </c>
      <c r="H245" s="325">
        <v>12280</v>
      </c>
      <c r="I245" s="325">
        <v>0</v>
      </c>
      <c r="J245" s="325">
        <v>0</v>
      </c>
      <c r="K245" s="325">
        <v>0</v>
      </c>
      <c r="L245" s="325">
        <v>0</v>
      </c>
      <c r="M245" s="325">
        <v>0</v>
      </c>
      <c r="N245" s="325">
        <v>0</v>
      </c>
      <c r="O245" s="325">
        <v>1799</v>
      </c>
      <c r="P245" s="325">
        <v>783</v>
      </c>
      <c r="Q245" s="325">
        <v>2582</v>
      </c>
      <c r="R245" s="325">
        <v>453</v>
      </c>
      <c r="S245" s="325">
        <v>694</v>
      </c>
      <c r="T245" s="325">
        <v>1147</v>
      </c>
      <c r="U245" s="325">
        <v>0</v>
      </c>
      <c r="V245" s="325">
        <v>5</v>
      </c>
      <c r="W245" s="325">
        <v>5</v>
      </c>
      <c r="X245" s="326">
        <v>13310</v>
      </c>
      <c r="Y245" s="326">
        <v>11117</v>
      </c>
      <c r="Z245" s="326">
        <v>24427</v>
      </c>
      <c r="AA245" s="13"/>
      <c r="AB245" s="13"/>
    </row>
    <row r="246" spans="2:28" hidden="1" outlineLevel="1" x14ac:dyDescent="0.25">
      <c r="B246" s="301">
        <v>45231</v>
      </c>
      <c r="C246" s="325">
        <v>3251</v>
      </c>
      <c r="D246" s="325">
        <v>5247</v>
      </c>
      <c r="E246" s="325">
        <v>8498</v>
      </c>
      <c r="F246" s="325">
        <v>7348</v>
      </c>
      <c r="G246" s="325">
        <v>4865</v>
      </c>
      <c r="H246" s="325">
        <v>12213</v>
      </c>
      <c r="I246" s="325">
        <v>0</v>
      </c>
      <c r="J246" s="325">
        <v>0</v>
      </c>
      <c r="K246" s="325">
        <v>0</v>
      </c>
      <c r="L246" s="325">
        <v>0</v>
      </c>
      <c r="M246" s="325">
        <v>0</v>
      </c>
      <c r="N246" s="325">
        <v>0</v>
      </c>
      <c r="O246" s="325">
        <v>1970</v>
      </c>
      <c r="P246" s="325">
        <v>827</v>
      </c>
      <c r="Q246" s="325">
        <v>2797</v>
      </c>
      <c r="R246" s="325">
        <v>524</v>
      </c>
      <c r="S246" s="325">
        <v>756</v>
      </c>
      <c r="T246" s="325">
        <v>1280</v>
      </c>
      <c r="U246" s="325">
        <v>0</v>
      </c>
      <c r="V246" s="325">
        <v>7</v>
      </c>
      <c r="W246" s="325">
        <v>7</v>
      </c>
      <c r="X246" s="326">
        <v>13093</v>
      </c>
      <c r="Y246" s="326">
        <v>11702</v>
      </c>
      <c r="Z246" s="326">
        <v>24795</v>
      </c>
      <c r="AA246" s="13"/>
      <c r="AB246" s="13"/>
    </row>
    <row r="247" spans="2:28" collapsed="1" x14ac:dyDescent="0.25">
      <c r="B247" s="301">
        <v>45261</v>
      </c>
      <c r="C247" s="325">
        <v>2514</v>
      </c>
      <c r="D247" s="325">
        <v>4216</v>
      </c>
      <c r="E247" s="325">
        <v>6730</v>
      </c>
      <c r="F247" s="325">
        <v>6210</v>
      </c>
      <c r="G247" s="325">
        <v>3999</v>
      </c>
      <c r="H247" s="325">
        <v>10209</v>
      </c>
      <c r="I247" s="325">
        <v>0</v>
      </c>
      <c r="J247" s="325">
        <v>0</v>
      </c>
      <c r="K247" s="325">
        <v>0</v>
      </c>
      <c r="L247" s="325">
        <v>0</v>
      </c>
      <c r="M247" s="325">
        <v>0</v>
      </c>
      <c r="N247" s="325">
        <v>0</v>
      </c>
      <c r="O247" s="325">
        <v>1570</v>
      </c>
      <c r="P247" s="325">
        <v>729</v>
      </c>
      <c r="Q247" s="325">
        <v>2299</v>
      </c>
      <c r="R247" s="325">
        <v>369</v>
      </c>
      <c r="S247" s="325">
        <v>594</v>
      </c>
      <c r="T247" s="325">
        <v>963</v>
      </c>
      <c r="U247" s="325">
        <v>0</v>
      </c>
      <c r="V247" s="325">
        <v>7</v>
      </c>
      <c r="W247" s="325">
        <v>7</v>
      </c>
      <c r="X247" s="326">
        <v>10663</v>
      </c>
      <c r="Y247" s="326">
        <v>9545</v>
      </c>
      <c r="Z247" s="326">
        <v>20208</v>
      </c>
      <c r="AA247" s="13"/>
      <c r="AB247" s="13"/>
    </row>
    <row r="248" spans="2:28" hidden="1" outlineLevel="1" x14ac:dyDescent="0.25">
      <c r="B248" s="301">
        <v>45292</v>
      </c>
      <c r="C248" s="325">
        <v>3545</v>
      </c>
      <c r="D248" s="325">
        <v>5460</v>
      </c>
      <c r="E248" s="325">
        <v>9005</v>
      </c>
      <c r="F248" s="325">
        <v>7990</v>
      </c>
      <c r="G248" s="325">
        <v>5048</v>
      </c>
      <c r="H248" s="325">
        <v>13038</v>
      </c>
      <c r="I248" s="325">
        <v>0</v>
      </c>
      <c r="J248" s="325">
        <v>0</v>
      </c>
      <c r="K248" s="325">
        <v>0</v>
      </c>
      <c r="L248" s="325">
        <v>0</v>
      </c>
      <c r="M248" s="325">
        <v>0</v>
      </c>
      <c r="N248" s="325">
        <v>0</v>
      </c>
      <c r="O248" s="325">
        <v>2554</v>
      </c>
      <c r="P248" s="325">
        <v>929</v>
      </c>
      <c r="Q248" s="325">
        <v>3483</v>
      </c>
      <c r="R248" s="325">
        <v>517</v>
      </c>
      <c r="S248" s="325">
        <v>679</v>
      </c>
      <c r="T248" s="325">
        <v>1196</v>
      </c>
      <c r="U248" s="325">
        <v>2</v>
      </c>
      <c r="V248" s="325">
        <v>6</v>
      </c>
      <c r="W248" s="325">
        <v>8</v>
      </c>
      <c r="X248" s="326">
        <v>14608</v>
      </c>
      <c r="Y248" s="326">
        <v>12122</v>
      </c>
      <c r="Z248" s="326">
        <v>26730</v>
      </c>
      <c r="AA248" s="13"/>
      <c r="AB248" s="13"/>
    </row>
    <row r="249" spans="2:28" hidden="1" outlineLevel="1" x14ac:dyDescent="0.25">
      <c r="B249" s="301">
        <v>45323</v>
      </c>
      <c r="C249" s="325">
        <v>3053</v>
      </c>
      <c r="D249" s="325">
        <v>4752</v>
      </c>
      <c r="E249" s="325">
        <v>7805</v>
      </c>
      <c r="F249" s="325">
        <v>6883</v>
      </c>
      <c r="G249" s="325">
        <v>4585</v>
      </c>
      <c r="H249" s="325">
        <v>11468</v>
      </c>
      <c r="I249" s="325">
        <v>0</v>
      </c>
      <c r="J249" s="325">
        <v>0</v>
      </c>
      <c r="K249" s="325">
        <v>0</v>
      </c>
      <c r="L249" s="325">
        <v>0</v>
      </c>
      <c r="M249" s="325">
        <v>0</v>
      </c>
      <c r="N249" s="325">
        <v>0</v>
      </c>
      <c r="O249" s="325">
        <v>2116</v>
      </c>
      <c r="P249" s="325">
        <v>781</v>
      </c>
      <c r="Q249" s="325">
        <v>2897</v>
      </c>
      <c r="R249" s="325">
        <v>481</v>
      </c>
      <c r="S249" s="325">
        <v>697</v>
      </c>
      <c r="T249" s="325">
        <v>1178</v>
      </c>
      <c r="U249" s="325">
        <v>2</v>
      </c>
      <c r="V249" s="325">
        <v>4</v>
      </c>
      <c r="W249" s="325">
        <v>6</v>
      </c>
      <c r="X249" s="326">
        <v>12535</v>
      </c>
      <c r="Y249" s="326">
        <v>10819</v>
      </c>
      <c r="Z249" s="326">
        <v>23354</v>
      </c>
      <c r="AA249" s="13"/>
      <c r="AB249" s="13"/>
    </row>
    <row r="250" spans="2:28" hidden="1" outlineLevel="1" x14ac:dyDescent="0.25">
      <c r="B250" s="301">
        <v>45352</v>
      </c>
      <c r="C250" s="325">
        <v>3307</v>
      </c>
      <c r="D250" s="325">
        <v>4575</v>
      </c>
      <c r="E250" s="325">
        <v>7882</v>
      </c>
      <c r="F250" s="325">
        <v>7145</v>
      </c>
      <c r="G250" s="325">
        <v>4434</v>
      </c>
      <c r="H250" s="325">
        <v>11579</v>
      </c>
      <c r="I250" s="325">
        <v>0</v>
      </c>
      <c r="J250" s="325">
        <v>0</v>
      </c>
      <c r="K250" s="325">
        <v>0</v>
      </c>
      <c r="L250" s="325">
        <v>0</v>
      </c>
      <c r="M250" s="325">
        <v>0</v>
      </c>
      <c r="N250" s="325">
        <v>0</v>
      </c>
      <c r="O250" s="325">
        <v>2325</v>
      </c>
      <c r="P250" s="325">
        <v>892</v>
      </c>
      <c r="Q250" s="325">
        <v>3217</v>
      </c>
      <c r="R250" s="325">
        <v>506</v>
      </c>
      <c r="S250" s="325">
        <v>667</v>
      </c>
      <c r="T250" s="325">
        <v>1173</v>
      </c>
      <c r="U250" s="325">
        <v>0</v>
      </c>
      <c r="V250" s="325">
        <v>8</v>
      </c>
      <c r="W250" s="325">
        <v>8</v>
      </c>
      <c r="X250" s="326">
        <v>13283</v>
      </c>
      <c r="Y250" s="326">
        <v>10576</v>
      </c>
      <c r="Z250" s="326">
        <v>23859</v>
      </c>
      <c r="AA250" s="13"/>
      <c r="AB250" s="13"/>
    </row>
    <row r="251" spans="2:28" hidden="1" outlineLevel="1" x14ac:dyDescent="0.25">
      <c r="B251" s="301">
        <v>45383</v>
      </c>
      <c r="C251" s="325">
        <v>3666</v>
      </c>
      <c r="D251" s="325">
        <v>4962</v>
      </c>
      <c r="E251" s="325">
        <v>8628</v>
      </c>
      <c r="F251" s="325">
        <v>6784</v>
      </c>
      <c r="G251" s="325">
        <v>4048</v>
      </c>
      <c r="H251" s="325">
        <v>10832</v>
      </c>
      <c r="I251" s="325">
        <v>0</v>
      </c>
      <c r="J251" s="325">
        <v>0</v>
      </c>
      <c r="K251" s="325">
        <v>0</v>
      </c>
      <c r="L251" s="325">
        <v>0</v>
      </c>
      <c r="M251" s="325">
        <v>0</v>
      </c>
      <c r="N251" s="325">
        <v>0</v>
      </c>
      <c r="O251" s="325">
        <v>2553</v>
      </c>
      <c r="P251" s="325">
        <v>878</v>
      </c>
      <c r="Q251" s="325">
        <v>3431</v>
      </c>
      <c r="R251" s="325">
        <v>523</v>
      </c>
      <c r="S251" s="325">
        <v>684</v>
      </c>
      <c r="T251" s="325">
        <v>1207</v>
      </c>
      <c r="U251" s="325">
        <v>2</v>
      </c>
      <c r="V251" s="325">
        <v>5</v>
      </c>
      <c r="W251" s="325">
        <v>7</v>
      </c>
      <c r="X251" s="326">
        <v>13528</v>
      </c>
      <c r="Y251" s="326">
        <v>10577</v>
      </c>
      <c r="Z251" s="326">
        <v>24105</v>
      </c>
      <c r="AA251" s="13"/>
      <c r="AB251" s="13"/>
    </row>
    <row r="252" spans="2:28" hidden="1" outlineLevel="1" x14ac:dyDescent="0.25">
      <c r="B252" s="301">
        <v>45413</v>
      </c>
      <c r="C252" s="325">
        <v>4352</v>
      </c>
      <c r="D252" s="325">
        <v>4716</v>
      </c>
      <c r="E252" s="325">
        <v>9068</v>
      </c>
      <c r="F252" s="325">
        <v>5465</v>
      </c>
      <c r="G252" s="325">
        <v>3445</v>
      </c>
      <c r="H252" s="325">
        <v>8910</v>
      </c>
      <c r="I252" s="325">
        <v>0</v>
      </c>
      <c r="J252" s="325">
        <v>0</v>
      </c>
      <c r="K252" s="325">
        <v>0</v>
      </c>
      <c r="L252" s="325">
        <v>0</v>
      </c>
      <c r="M252" s="325">
        <v>0</v>
      </c>
      <c r="N252" s="325">
        <v>0</v>
      </c>
      <c r="O252" s="325">
        <v>2651</v>
      </c>
      <c r="P252" s="325">
        <v>867</v>
      </c>
      <c r="Q252" s="325">
        <v>3518</v>
      </c>
      <c r="R252" s="325">
        <v>516</v>
      </c>
      <c r="S252" s="325">
        <v>681</v>
      </c>
      <c r="T252" s="325">
        <v>1197</v>
      </c>
      <c r="U252" s="325">
        <v>1</v>
      </c>
      <c r="V252" s="325">
        <v>5</v>
      </c>
      <c r="W252" s="325">
        <v>6</v>
      </c>
      <c r="X252" s="326">
        <v>12985</v>
      </c>
      <c r="Y252" s="326">
        <v>9714</v>
      </c>
      <c r="Z252" s="326">
        <v>22699</v>
      </c>
      <c r="AA252" s="13"/>
      <c r="AB252" s="13"/>
    </row>
    <row r="253" spans="2:28" hidden="1" outlineLevel="1" x14ac:dyDescent="0.25">
      <c r="B253" s="301">
        <v>45444</v>
      </c>
      <c r="C253" s="325">
        <v>6967</v>
      </c>
      <c r="D253" s="325">
        <v>5597</v>
      </c>
      <c r="E253" s="325">
        <v>12564</v>
      </c>
      <c r="F253" s="325">
        <v>10352</v>
      </c>
      <c r="G253" s="325">
        <v>11847</v>
      </c>
      <c r="H253" s="325">
        <v>22199</v>
      </c>
      <c r="I253" s="325">
        <v>0</v>
      </c>
      <c r="J253" s="325">
        <v>0</v>
      </c>
      <c r="K253" s="325">
        <v>0</v>
      </c>
      <c r="L253" s="325">
        <v>0</v>
      </c>
      <c r="M253" s="325">
        <v>0</v>
      </c>
      <c r="N253" s="325">
        <v>0</v>
      </c>
      <c r="O253" s="325">
        <v>2196</v>
      </c>
      <c r="P253" s="325">
        <v>800</v>
      </c>
      <c r="Q253" s="325">
        <v>2996</v>
      </c>
      <c r="R253" s="325">
        <v>519</v>
      </c>
      <c r="S253" s="325">
        <v>704</v>
      </c>
      <c r="T253" s="325">
        <v>1223</v>
      </c>
      <c r="U253" s="325">
        <v>5</v>
      </c>
      <c r="V253" s="325">
        <v>9</v>
      </c>
      <c r="W253" s="325">
        <v>14</v>
      </c>
      <c r="X253" s="326">
        <v>20039</v>
      </c>
      <c r="Y253" s="326">
        <v>18957</v>
      </c>
      <c r="Z253" s="326">
        <v>38996</v>
      </c>
      <c r="AA253" s="13"/>
      <c r="AB253" s="13"/>
    </row>
    <row r="254" spans="2:28" hidden="1" outlineLevel="1" x14ac:dyDescent="0.25">
      <c r="B254" s="301">
        <v>45474</v>
      </c>
      <c r="C254" s="325">
        <v>6372</v>
      </c>
      <c r="D254" s="325">
        <v>5565</v>
      </c>
      <c r="E254" s="325">
        <v>11937</v>
      </c>
      <c r="F254" s="325">
        <v>5599</v>
      </c>
      <c r="G254" s="325">
        <v>4291</v>
      </c>
      <c r="H254" s="325">
        <v>9890</v>
      </c>
      <c r="I254" s="325">
        <v>0</v>
      </c>
      <c r="J254" s="325">
        <v>0</v>
      </c>
      <c r="K254" s="325">
        <v>0</v>
      </c>
      <c r="L254" s="325">
        <v>0</v>
      </c>
      <c r="M254" s="325">
        <v>0</v>
      </c>
      <c r="N254" s="325">
        <v>0</v>
      </c>
      <c r="O254" s="325">
        <v>3007</v>
      </c>
      <c r="P254" s="325">
        <v>980</v>
      </c>
      <c r="Q254" s="325">
        <v>3987</v>
      </c>
      <c r="R254" s="325">
        <v>858</v>
      </c>
      <c r="S254" s="325">
        <v>913</v>
      </c>
      <c r="T254" s="325">
        <v>1771</v>
      </c>
      <c r="U254" s="325">
        <v>5</v>
      </c>
      <c r="V254" s="325">
        <v>12</v>
      </c>
      <c r="W254" s="325">
        <v>17</v>
      </c>
      <c r="X254" s="326">
        <v>15841</v>
      </c>
      <c r="Y254" s="326">
        <v>11761</v>
      </c>
      <c r="Z254" s="326">
        <v>27602</v>
      </c>
      <c r="AA254" s="13"/>
      <c r="AB254" s="13"/>
    </row>
    <row r="255" spans="2:28" hidden="1" outlineLevel="1" x14ac:dyDescent="0.25">
      <c r="B255" s="301">
        <v>45505</v>
      </c>
      <c r="C255" s="325">
        <v>6703</v>
      </c>
      <c r="D255" s="325">
        <v>5632</v>
      </c>
      <c r="E255" s="325">
        <v>12335</v>
      </c>
      <c r="F255" s="325">
        <v>5464</v>
      </c>
      <c r="G255" s="325">
        <v>5105</v>
      </c>
      <c r="H255" s="325">
        <v>10569</v>
      </c>
      <c r="I255" s="325">
        <v>0</v>
      </c>
      <c r="J255" s="325">
        <v>0</v>
      </c>
      <c r="K255" s="325">
        <v>0</v>
      </c>
      <c r="L255" s="325">
        <v>0</v>
      </c>
      <c r="M255" s="325">
        <v>0</v>
      </c>
      <c r="N255" s="325">
        <v>0</v>
      </c>
      <c r="O255" s="325">
        <v>2642</v>
      </c>
      <c r="P255" s="325">
        <v>922</v>
      </c>
      <c r="Q255" s="325">
        <v>3564</v>
      </c>
      <c r="R255" s="325">
        <v>979</v>
      </c>
      <c r="S255" s="325">
        <v>1158</v>
      </c>
      <c r="T255" s="325">
        <v>2137</v>
      </c>
      <c r="U255" s="325">
        <v>3</v>
      </c>
      <c r="V255" s="325">
        <v>17</v>
      </c>
      <c r="W255" s="325">
        <v>20</v>
      </c>
      <c r="X255" s="326">
        <v>15791</v>
      </c>
      <c r="Y255" s="326">
        <v>12834</v>
      </c>
      <c r="Z255" s="326">
        <v>28625</v>
      </c>
      <c r="AA255" s="13"/>
      <c r="AB255" s="13"/>
    </row>
    <row r="256" spans="2:28" hidden="1" outlineLevel="1" x14ac:dyDescent="0.25">
      <c r="B256" s="301">
        <v>45536</v>
      </c>
      <c r="C256" s="325">
        <v>5268</v>
      </c>
      <c r="D256" s="325">
        <v>5075</v>
      </c>
      <c r="E256" s="325">
        <v>10343</v>
      </c>
      <c r="F256" s="325">
        <v>4361</v>
      </c>
      <c r="G256" s="325">
        <v>3160</v>
      </c>
      <c r="H256" s="325">
        <v>7521</v>
      </c>
      <c r="I256" s="325">
        <v>0</v>
      </c>
      <c r="J256" s="325">
        <v>0</v>
      </c>
      <c r="K256" s="325">
        <v>0</v>
      </c>
      <c r="L256" s="325">
        <v>0</v>
      </c>
      <c r="M256" s="325">
        <v>0</v>
      </c>
      <c r="N256" s="325">
        <v>0</v>
      </c>
      <c r="O256" s="325">
        <v>1987</v>
      </c>
      <c r="P256" s="325">
        <v>763</v>
      </c>
      <c r="Q256" s="325">
        <v>2750</v>
      </c>
      <c r="R256" s="325">
        <v>852</v>
      </c>
      <c r="S256" s="325">
        <v>970</v>
      </c>
      <c r="T256" s="325">
        <v>1822</v>
      </c>
      <c r="U256" s="325">
        <v>1</v>
      </c>
      <c r="V256" s="325">
        <v>2</v>
      </c>
      <c r="W256" s="325">
        <v>3</v>
      </c>
      <c r="X256" s="326">
        <v>12469</v>
      </c>
      <c r="Y256" s="326">
        <v>9970</v>
      </c>
      <c r="Z256" s="326">
        <v>22439</v>
      </c>
      <c r="AA256" s="13"/>
      <c r="AB256" s="13"/>
    </row>
    <row r="257" spans="2:28" hidden="1" outlineLevel="1" x14ac:dyDescent="0.25">
      <c r="B257" s="301">
        <v>45566</v>
      </c>
      <c r="C257" s="325">
        <v>6064</v>
      </c>
      <c r="D257" s="325">
        <v>5847</v>
      </c>
      <c r="E257" s="325">
        <v>11911</v>
      </c>
      <c r="F257" s="325">
        <v>5104</v>
      </c>
      <c r="G257" s="325">
        <v>4229</v>
      </c>
      <c r="H257" s="325">
        <v>9333</v>
      </c>
      <c r="I257" s="325">
        <v>0</v>
      </c>
      <c r="J257" s="325">
        <v>0</v>
      </c>
      <c r="K257" s="325">
        <v>0</v>
      </c>
      <c r="L257" s="325">
        <v>0</v>
      </c>
      <c r="M257" s="325">
        <v>0</v>
      </c>
      <c r="N257" s="325">
        <v>0</v>
      </c>
      <c r="O257" s="325">
        <v>2251</v>
      </c>
      <c r="P257" s="325">
        <v>890</v>
      </c>
      <c r="Q257" s="325">
        <v>3141</v>
      </c>
      <c r="R257" s="325">
        <v>1113</v>
      </c>
      <c r="S257" s="325">
        <v>1241</v>
      </c>
      <c r="T257" s="325">
        <v>2354</v>
      </c>
      <c r="U257" s="325">
        <v>0</v>
      </c>
      <c r="V257" s="325">
        <v>13</v>
      </c>
      <c r="W257" s="325">
        <v>13</v>
      </c>
      <c r="X257" s="326">
        <v>14532</v>
      </c>
      <c r="Y257" s="326">
        <v>12220</v>
      </c>
      <c r="Z257" s="326">
        <v>26752</v>
      </c>
      <c r="AA257" s="13"/>
      <c r="AB257" s="13"/>
    </row>
    <row r="258" spans="2:28" hidden="1" outlineLevel="1" x14ac:dyDescent="0.25">
      <c r="B258" s="301">
        <v>45597</v>
      </c>
      <c r="C258" s="325">
        <v>5374</v>
      </c>
      <c r="D258" s="325">
        <v>5067</v>
      </c>
      <c r="E258" s="325">
        <v>10441</v>
      </c>
      <c r="F258" s="325">
        <v>4029</v>
      </c>
      <c r="G258" s="325">
        <v>2929</v>
      </c>
      <c r="H258" s="325">
        <v>6958</v>
      </c>
      <c r="I258" s="325">
        <v>0</v>
      </c>
      <c r="J258" s="325">
        <v>0</v>
      </c>
      <c r="K258" s="325">
        <v>0</v>
      </c>
      <c r="L258" s="325">
        <v>0</v>
      </c>
      <c r="M258" s="325">
        <v>0</v>
      </c>
      <c r="N258" s="325">
        <v>0</v>
      </c>
      <c r="O258" s="325">
        <v>2003</v>
      </c>
      <c r="P258" s="325">
        <v>739</v>
      </c>
      <c r="Q258" s="325">
        <v>2742</v>
      </c>
      <c r="R258" s="325">
        <v>1088</v>
      </c>
      <c r="S258" s="325">
        <v>1115</v>
      </c>
      <c r="T258" s="325">
        <v>2203</v>
      </c>
      <c r="U258" s="325">
        <v>1</v>
      </c>
      <c r="V258" s="325">
        <v>9</v>
      </c>
      <c r="W258" s="325">
        <v>10</v>
      </c>
      <c r="X258" s="326">
        <v>12495</v>
      </c>
      <c r="Y258" s="326">
        <v>9859</v>
      </c>
      <c r="Z258" s="326">
        <v>22354</v>
      </c>
      <c r="AA258" s="13"/>
      <c r="AB258" s="13"/>
    </row>
    <row r="259" spans="2:28" collapsed="1" x14ac:dyDescent="0.25">
      <c r="B259" s="301">
        <v>45627</v>
      </c>
      <c r="C259" s="325">
        <v>5186</v>
      </c>
      <c r="D259" s="325">
        <v>5757</v>
      </c>
      <c r="E259" s="325">
        <v>10943</v>
      </c>
      <c r="F259" s="325">
        <v>3796</v>
      </c>
      <c r="G259" s="325">
        <v>2227</v>
      </c>
      <c r="H259" s="325">
        <v>6023</v>
      </c>
      <c r="I259" s="325">
        <v>0</v>
      </c>
      <c r="J259" s="325">
        <v>0</v>
      </c>
      <c r="K259" s="325">
        <v>0</v>
      </c>
      <c r="L259" s="325">
        <v>0</v>
      </c>
      <c r="M259" s="325">
        <v>0</v>
      </c>
      <c r="N259" s="325">
        <v>0</v>
      </c>
      <c r="O259" s="325">
        <v>1821</v>
      </c>
      <c r="P259" s="325">
        <v>731</v>
      </c>
      <c r="Q259" s="325">
        <v>2552</v>
      </c>
      <c r="R259" s="325">
        <v>907</v>
      </c>
      <c r="S259" s="325">
        <v>1063</v>
      </c>
      <c r="T259" s="325">
        <v>1970</v>
      </c>
      <c r="U259" s="325">
        <v>1</v>
      </c>
      <c r="V259" s="325">
        <v>3</v>
      </c>
      <c r="W259" s="325">
        <v>4</v>
      </c>
      <c r="X259" s="326">
        <v>11711</v>
      </c>
      <c r="Y259" s="326">
        <v>9781</v>
      </c>
      <c r="Z259" s="326">
        <v>21492</v>
      </c>
      <c r="AA259" s="13"/>
      <c r="AB259" s="13"/>
    </row>
    <row r="260" spans="2:28" ht="32.25" x14ac:dyDescent="0.25">
      <c r="B260" s="302" t="s">
        <v>868</v>
      </c>
      <c r="C260" s="326">
        <v>146288</v>
      </c>
      <c r="D260" s="326">
        <v>163097</v>
      </c>
      <c r="E260" s="326">
        <v>309385</v>
      </c>
      <c r="F260" s="326">
        <v>411831</v>
      </c>
      <c r="G260" s="326">
        <v>370967</v>
      </c>
      <c r="H260" s="326">
        <v>782798</v>
      </c>
      <c r="I260" s="326">
        <v>429235</v>
      </c>
      <c r="J260" s="326">
        <v>131296</v>
      </c>
      <c r="K260" s="326">
        <v>560531</v>
      </c>
      <c r="L260" s="326">
        <v>1010414</v>
      </c>
      <c r="M260" s="326">
        <v>786518</v>
      </c>
      <c r="N260" s="326">
        <v>1796932</v>
      </c>
      <c r="O260" s="326">
        <v>293817</v>
      </c>
      <c r="P260" s="326">
        <v>116218</v>
      </c>
      <c r="Q260" s="326">
        <v>410035</v>
      </c>
      <c r="R260" s="326">
        <v>81157</v>
      </c>
      <c r="S260" s="326">
        <v>83174</v>
      </c>
      <c r="T260" s="326">
        <v>164331</v>
      </c>
      <c r="U260" s="326">
        <v>30</v>
      </c>
      <c r="V260" s="326">
        <v>149</v>
      </c>
      <c r="W260" s="326">
        <v>179</v>
      </c>
      <c r="X260" s="326">
        <v>2372772</v>
      </c>
      <c r="Y260" s="326">
        <v>1651419</v>
      </c>
      <c r="Z260" s="326">
        <v>4024191</v>
      </c>
      <c r="AA260" s="13"/>
      <c r="AB260" s="13"/>
    </row>
    <row r="261" spans="2:28" ht="68.25" customHeight="1" x14ac:dyDescent="0.25">
      <c r="B261" s="527" t="s">
        <v>856</v>
      </c>
      <c r="C261" s="527"/>
      <c r="D261" s="527"/>
      <c r="E261" s="527"/>
      <c r="F261" s="527"/>
      <c r="G261" s="527"/>
      <c r="H261" s="527"/>
      <c r="I261" s="527"/>
      <c r="J261" s="527"/>
      <c r="K261" s="527"/>
      <c r="L261" s="527"/>
      <c r="M261" s="527"/>
      <c r="N261" s="527"/>
      <c r="O261" s="527"/>
      <c r="P261" s="527"/>
      <c r="Q261" s="527"/>
      <c r="R261" s="527"/>
      <c r="S261" s="527"/>
      <c r="T261" s="527"/>
      <c r="U261" s="527"/>
      <c r="V261" s="527"/>
      <c r="W261" s="527"/>
      <c r="X261" s="13"/>
      <c r="Y261" s="13"/>
    </row>
    <row r="262" spans="2:28" x14ac:dyDescent="0.25">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2:28" x14ac:dyDescent="0.25">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2:28" x14ac:dyDescent="0.25">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2:28" x14ac:dyDescent="0.25">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2:28" x14ac:dyDescent="0.25">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2:28" x14ac:dyDescent="0.25">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2:28" x14ac:dyDescent="0.25">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2:28" x14ac:dyDescent="0.25">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2:28" x14ac:dyDescent="0.25">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2:28" x14ac:dyDescent="0.25">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2:28" x14ac:dyDescent="0.25">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3:25" x14ac:dyDescent="0.25">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3:25" x14ac:dyDescent="0.25">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3:25" x14ac:dyDescent="0.25">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3:25" x14ac:dyDescent="0.25">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3:25" x14ac:dyDescent="0.25">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3:25" x14ac:dyDescent="0.25">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3:25" x14ac:dyDescent="0.25">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3:25" x14ac:dyDescent="0.25">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3:25" x14ac:dyDescent="0.25">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3:25" x14ac:dyDescent="0.25">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3:25" x14ac:dyDescent="0.25">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3:25" x14ac:dyDescent="0.25">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3:25" x14ac:dyDescent="0.25">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3:25" x14ac:dyDescent="0.25">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3:25" x14ac:dyDescent="0.25">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3:25" x14ac:dyDescent="0.25">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3:25" x14ac:dyDescent="0.25">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3:25" x14ac:dyDescent="0.25">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3:25" x14ac:dyDescent="0.25">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3:25" x14ac:dyDescent="0.25">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3:25" x14ac:dyDescent="0.25">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3:25" x14ac:dyDescent="0.25">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3:25" x14ac:dyDescent="0.25">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3:25" x14ac:dyDescent="0.25">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3:25" x14ac:dyDescent="0.25">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3:25" x14ac:dyDescent="0.25">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3:25" x14ac:dyDescent="0.25">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3:25" x14ac:dyDescent="0.25">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3:25" x14ac:dyDescent="0.25">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3:25" x14ac:dyDescent="0.25">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3:25" x14ac:dyDescent="0.25">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3:25" x14ac:dyDescent="0.25">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2:25" x14ac:dyDescent="0.25">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8" spans="2:25" x14ac:dyDescent="0.25">
      <c r="B308" s="157"/>
      <c r="C308" s="189"/>
      <c r="D308" s="189"/>
      <c r="E308" s="189"/>
      <c r="F308" s="189"/>
      <c r="G308" s="189"/>
      <c r="H308" s="189"/>
      <c r="I308" s="13"/>
      <c r="J308" s="13"/>
      <c r="K308" s="13"/>
      <c r="L308" s="13"/>
      <c r="M308" s="13"/>
      <c r="N308" s="13"/>
      <c r="O308" s="13"/>
      <c r="P308" s="13"/>
      <c r="Q308" s="13"/>
      <c r="R308" s="13"/>
      <c r="S308" s="13"/>
      <c r="T308" s="13"/>
      <c r="U308" s="13"/>
      <c r="V308" s="13"/>
      <c r="W308" s="13"/>
      <c r="X308" s="13"/>
      <c r="Y308" s="13"/>
    </row>
  </sheetData>
  <mergeCells count="43">
    <mergeCell ref="U60:W60"/>
    <mergeCell ref="C59:W59"/>
    <mergeCell ref="B261:W261"/>
    <mergeCell ref="X59:Z60"/>
    <mergeCell ref="B13:B15"/>
    <mergeCell ref="C60:E60"/>
    <mergeCell ref="B59:B61"/>
    <mergeCell ref="F60:H60"/>
    <mergeCell ref="I60:K60"/>
    <mergeCell ref="L60:N60"/>
    <mergeCell ref="O60:Q60"/>
    <mergeCell ref="R60:T60"/>
    <mergeCell ref="B33:B35"/>
    <mergeCell ref="C33:C35"/>
    <mergeCell ref="D33:O33"/>
    <mergeCell ref="D34:E34"/>
    <mergeCell ref="B10:B12"/>
    <mergeCell ref="B16:B18"/>
    <mergeCell ref="B19:B21"/>
    <mergeCell ref="B25:B27"/>
    <mergeCell ref="B28:O28"/>
    <mergeCell ref="B22:B24"/>
    <mergeCell ref="D7:O7"/>
    <mergeCell ref="B7:B9"/>
    <mergeCell ref="C7:C9"/>
    <mergeCell ref="L8:M8"/>
    <mergeCell ref="H8:I8"/>
    <mergeCell ref="D8:E8"/>
    <mergeCell ref="F8:G8"/>
    <mergeCell ref="N8:O8"/>
    <mergeCell ref="J8:K8"/>
    <mergeCell ref="F34:G34"/>
    <mergeCell ref="H34:I34"/>
    <mergeCell ref="J34:K34"/>
    <mergeCell ref="L34:M34"/>
    <mergeCell ref="N34:O34"/>
    <mergeCell ref="B54:O54"/>
    <mergeCell ref="B36:B38"/>
    <mergeCell ref="B39:B41"/>
    <mergeCell ref="B42:B44"/>
    <mergeCell ref="B45:B47"/>
    <mergeCell ref="B51:B53"/>
    <mergeCell ref="B48:B50"/>
  </mergeCells>
  <phoneticPr fontId="27" type="noConversion"/>
  <pageMargins left="0.7" right="0.7" top="0.75" bottom="0.75" header="0.3" footer="0.3"/>
  <pageSetup scale="8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1EED-E81D-475E-BC1D-BD5F00485FFA}">
  <sheetPr>
    <tabColor rgb="FF00B0F0"/>
  </sheetPr>
  <dimension ref="B2:AI117"/>
  <sheetViews>
    <sheetView workbookViewId="0"/>
  </sheetViews>
  <sheetFormatPr baseColWidth="10" defaultColWidth="11.5703125" defaultRowHeight="15" x14ac:dyDescent="0.25"/>
  <cols>
    <col min="1" max="1" width="7.28515625" style="7" customWidth="1"/>
    <col min="2" max="2" width="12" style="7" customWidth="1"/>
    <col min="3" max="4" width="11.5703125" style="7"/>
    <col min="5" max="5" width="13" style="7" customWidth="1"/>
    <col min="6" max="7" width="11.5703125" style="7"/>
    <col min="8" max="8" width="14.42578125" style="7" customWidth="1"/>
    <col min="9" max="9" width="9.85546875" style="7" customWidth="1"/>
    <col min="10" max="10" width="5.85546875" style="7" customWidth="1"/>
    <col min="11" max="11" width="16.28515625" style="7" customWidth="1"/>
    <col min="12" max="29" width="11.5703125" style="7"/>
    <col min="30" max="30" width="16.7109375" style="7" customWidth="1"/>
    <col min="31" max="33" width="11.5703125" style="7"/>
    <col min="34" max="34" width="20.42578125" style="7" bestFit="1" customWidth="1"/>
    <col min="35" max="16384" width="11.5703125" style="7"/>
  </cols>
  <sheetData>
    <row r="2" spans="2:35" ht="24" customHeight="1" x14ac:dyDescent="0.25">
      <c r="B2" s="1" t="s">
        <v>19</v>
      </c>
      <c r="C2"/>
      <c r="D2"/>
    </row>
    <row r="3" spans="2:35" ht="17.45" customHeight="1" x14ac:dyDescent="0.35">
      <c r="B3" s="203" t="s">
        <v>542</v>
      </c>
    </row>
    <row r="4" spans="2:35" ht="18.75" x14ac:dyDescent="0.3">
      <c r="B4" s="2" t="s">
        <v>20</v>
      </c>
      <c r="C4" s="2"/>
      <c r="D4" s="2"/>
      <c r="E4" s="2"/>
      <c r="F4" s="2"/>
      <c r="G4" s="2"/>
      <c r="H4" s="2"/>
      <c r="I4" s="8"/>
    </row>
    <row r="5" spans="2:35" x14ac:dyDescent="0.25">
      <c r="B5" s="15" t="s">
        <v>0</v>
      </c>
      <c r="C5" s="9"/>
      <c r="D5" s="9"/>
      <c r="E5" s="9"/>
      <c r="F5" s="9"/>
      <c r="G5" s="9"/>
      <c r="H5" s="9"/>
    </row>
    <row r="7" spans="2:35" ht="32.450000000000003" customHeight="1" x14ac:dyDescent="0.25">
      <c r="B7" s="564" t="s">
        <v>9</v>
      </c>
      <c r="C7" s="565" t="s">
        <v>21</v>
      </c>
      <c r="D7" s="566"/>
      <c r="E7" s="566"/>
      <c r="F7" s="566"/>
      <c r="G7" s="566"/>
      <c r="H7" s="566"/>
    </row>
    <row r="8" spans="2:35" ht="37.9" customHeight="1" x14ac:dyDescent="0.25">
      <c r="B8" s="564"/>
      <c r="C8" s="16" t="s">
        <v>22</v>
      </c>
      <c r="D8" s="16" t="s">
        <v>23</v>
      </c>
      <c r="E8" s="17" t="s">
        <v>12</v>
      </c>
      <c r="F8" s="16" t="s">
        <v>24</v>
      </c>
      <c r="G8" s="16" t="s">
        <v>13</v>
      </c>
      <c r="H8" s="18" t="s">
        <v>25</v>
      </c>
      <c r="K8" s="202" t="s">
        <v>541</v>
      </c>
    </row>
    <row r="9" spans="2:35" ht="15.75" customHeight="1" x14ac:dyDescent="0.3">
      <c r="B9" s="19" t="s">
        <v>26</v>
      </c>
      <c r="C9" s="20">
        <v>83903</v>
      </c>
      <c r="D9" s="20">
        <v>36885</v>
      </c>
      <c r="E9" s="20">
        <v>12630</v>
      </c>
      <c r="F9" s="20">
        <v>5944</v>
      </c>
      <c r="G9" s="20"/>
      <c r="H9" s="20">
        <f t="shared" ref="H9:H28" si="0">SUM(C9:F9)</f>
        <v>139362</v>
      </c>
      <c r="K9" s="21" t="s">
        <v>27</v>
      </c>
      <c r="L9" s="8"/>
      <c r="M9" s="8"/>
      <c r="N9" s="8"/>
      <c r="O9" s="8"/>
      <c r="P9" s="8"/>
      <c r="Q9" s="8"/>
      <c r="R9" s="8"/>
      <c r="S9" s="8"/>
      <c r="T9" s="8"/>
      <c r="AD9" s="21" t="s">
        <v>27</v>
      </c>
    </row>
    <row r="10" spans="2:35" ht="15.75" customHeight="1" x14ac:dyDescent="0.25">
      <c r="B10" s="19" t="s">
        <v>28</v>
      </c>
      <c r="C10" s="20">
        <v>59154</v>
      </c>
      <c r="D10" s="20">
        <v>35458</v>
      </c>
      <c r="E10" s="20">
        <v>298121</v>
      </c>
      <c r="F10" s="20">
        <v>11707</v>
      </c>
      <c r="G10" s="20"/>
      <c r="H10" s="20">
        <f t="shared" si="0"/>
        <v>404440</v>
      </c>
      <c r="K10" s="3" t="s">
        <v>0</v>
      </c>
      <c r="AD10" s="3" t="s">
        <v>504</v>
      </c>
    </row>
    <row r="11" spans="2:35" ht="15.75" customHeight="1" thickBot="1" x14ac:dyDescent="0.3">
      <c r="B11" s="19" t="s">
        <v>29</v>
      </c>
      <c r="C11" s="20">
        <v>40733</v>
      </c>
      <c r="D11" s="20">
        <v>24967</v>
      </c>
      <c r="E11" s="20">
        <v>168046</v>
      </c>
      <c r="F11" s="20">
        <v>11929</v>
      </c>
      <c r="G11" s="20"/>
      <c r="H11" s="20">
        <f t="shared" si="0"/>
        <v>245675</v>
      </c>
    </row>
    <row r="12" spans="2:35" ht="15.75" customHeight="1" thickBot="1" x14ac:dyDescent="0.3">
      <c r="B12" s="19" t="s">
        <v>30</v>
      </c>
      <c r="C12" s="20">
        <v>37414</v>
      </c>
      <c r="D12" s="20">
        <v>20938</v>
      </c>
      <c r="E12" s="20">
        <v>126071</v>
      </c>
      <c r="F12" s="20">
        <v>10368</v>
      </c>
      <c r="G12" s="20"/>
      <c r="H12" s="20">
        <f t="shared" si="0"/>
        <v>194791</v>
      </c>
      <c r="K12" s="22" t="s">
        <v>31</v>
      </c>
      <c r="L12" s="23">
        <v>2008</v>
      </c>
      <c r="M12" s="24">
        <v>2009</v>
      </c>
      <c r="N12" s="24">
        <v>2010</v>
      </c>
      <c r="O12" s="24">
        <v>2011</v>
      </c>
      <c r="P12" s="24">
        <v>2012</v>
      </c>
      <c r="Q12" s="24">
        <v>2013</v>
      </c>
      <c r="R12" s="24">
        <v>2014</v>
      </c>
      <c r="S12" s="24">
        <v>2015</v>
      </c>
      <c r="T12" s="24">
        <v>2016</v>
      </c>
      <c r="U12" s="24">
        <v>2017</v>
      </c>
      <c r="V12" s="24">
        <v>2018</v>
      </c>
      <c r="W12" s="24">
        <v>2019</v>
      </c>
      <c r="X12" s="24">
        <v>2020</v>
      </c>
      <c r="Y12" s="24">
        <v>2021</v>
      </c>
      <c r="Z12" s="25">
        <v>2022</v>
      </c>
      <c r="AA12" s="22" t="s">
        <v>25</v>
      </c>
      <c r="AD12" s="195" t="s">
        <v>31</v>
      </c>
      <c r="AE12" s="196">
        <v>44835</v>
      </c>
      <c r="AF12" s="196">
        <v>44866</v>
      </c>
      <c r="AG12" s="196">
        <v>44896</v>
      </c>
      <c r="AH12" s="195" t="s">
        <v>473</v>
      </c>
      <c r="AI12"/>
    </row>
    <row r="13" spans="2:35" ht="15.75" customHeight="1" x14ac:dyDescent="0.25">
      <c r="B13" s="19" t="s">
        <v>32</v>
      </c>
      <c r="C13" s="20">
        <v>34111</v>
      </c>
      <c r="D13" s="20">
        <v>19594</v>
      </c>
      <c r="E13" s="20">
        <v>130339</v>
      </c>
      <c r="F13" s="20">
        <v>8226</v>
      </c>
      <c r="G13" s="20"/>
      <c r="H13" s="20">
        <f t="shared" si="0"/>
        <v>192270</v>
      </c>
      <c r="K13" s="26" t="s">
        <v>33</v>
      </c>
      <c r="L13" s="27">
        <v>95470</v>
      </c>
      <c r="M13" s="28">
        <v>299851</v>
      </c>
      <c r="N13" s="28">
        <v>148063</v>
      </c>
      <c r="O13" s="28">
        <v>114399</v>
      </c>
      <c r="P13" s="28">
        <v>126850</v>
      </c>
      <c r="Q13" s="28">
        <v>83745</v>
      </c>
      <c r="R13" s="28">
        <v>94143</v>
      </c>
      <c r="S13" s="28">
        <v>84139</v>
      </c>
      <c r="T13" s="28">
        <v>84299</v>
      </c>
      <c r="U13" s="28">
        <v>94990</v>
      </c>
      <c r="V13" s="28">
        <v>106236</v>
      </c>
      <c r="W13" s="28">
        <v>95189</v>
      </c>
      <c r="X13" s="28">
        <v>107160</v>
      </c>
      <c r="Y13" s="28">
        <v>117979</v>
      </c>
      <c r="Z13" s="29">
        <v>250187</v>
      </c>
      <c r="AA13" s="30">
        <f>SUM(L13:Z13)</f>
        <v>1902700</v>
      </c>
      <c r="AD13" s="193" t="s">
        <v>33</v>
      </c>
      <c r="AE13" s="194">
        <v>19719</v>
      </c>
      <c r="AF13" s="194">
        <v>22796</v>
      </c>
      <c r="AG13" s="194">
        <v>17770</v>
      </c>
      <c r="AH13" s="194">
        <f>SUM(AE13:AG13)</f>
        <v>60285</v>
      </c>
      <c r="AI13"/>
    </row>
    <row r="14" spans="2:35" ht="15.75" customHeight="1" x14ac:dyDescent="0.25">
      <c r="B14" s="19" t="s">
        <v>34</v>
      </c>
      <c r="C14" s="20">
        <v>32718</v>
      </c>
      <c r="D14" s="20">
        <v>17032</v>
      </c>
      <c r="E14" s="20">
        <v>76989</v>
      </c>
      <c r="F14" s="20">
        <v>7295</v>
      </c>
      <c r="G14" s="20"/>
      <c r="H14" s="20">
        <f t="shared" si="0"/>
        <v>134034</v>
      </c>
      <c r="K14" s="31" t="s">
        <v>35</v>
      </c>
      <c r="L14" s="32">
        <v>1029</v>
      </c>
      <c r="M14" s="33">
        <v>30362</v>
      </c>
      <c r="N14" s="33">
        <v>32918</v>
      </c>
      <c r="O14" s="33">
        <v>25990</v>
      </c>
      <c r="P14" s="33">
        <v>24058</v>
      </c>
      <c r="Q14" s="33">
        <v>22686</v>
      </c>
      <c r="R14" s="33">
        <v>27044</v>
      </c>
      <c r="S14" s="33">
        <v>29604</v>
      </c>
      <c r="T14" s="33">
        <v>29016</v>
      </c>
      <c r="U14" s="33">
        <v>34397</v>
      </c>
      <c r="V14" s="33">
        <v>43517</v>
      </c>
      <c r="W14" s="33">
        <v>43221</v>
      </c>
      <c r="X14" s="33">
        <v>56267</v>
      </c>
      <c r="Y14" s="33">
        <v>73775</v>
      </c>
      <c r="Z14" s="34">
        <v>99369</v>
      </c>
      <c r="AA14" s="35">
        <f t="shared" ref="AA14:AA17" si="1">SUM(L14:Z14)</f>
        <v>573253</v>
      </c>
      <c r="AD14" s="193" t="s">
        <v>35</v>
      </c>
      <c r="AE14" s="194">
        <v>6527</v>
      </c>
      <c r="AF14" s="194">
        <v>6510</v>
      </c>
      <c r="AG14" s="194">
        <v>5625</v>
      </c>
      <c r="AH14" s="194">
        <f t="shared" ref="AH14:AH17" si="2">SUM(AE14:AG14)</f>
        <v>18662</v>
      </c>
      <c r="AI14"/>
    </row>
    <row r="15" spans="2:35" ht="15.75" customHeight="1" x14ac:dyDescent="0.25">
      <c r="B15" s="19" t="s">
        <v>36</v>
      </c>
      <c r="C15" s="20">
        <v>39392</v>
      </c>
      <c r="D15" s="20">
        <v>17573</v>
      </c>
      <c r="E15" s="20">
        <v>88545</v>
      </c>
      <c r="F15" s="20">
        <v>6054</v>
      </c>
      <c r="G15" s="20"/>
      <c r="H15" s="20">
        <f t="shared" si="0"/>
        <v>151564</v>
      </c>
      <c r="I15" s="36"/>
      <c r="K15" s="31" t="s">
        <v>37</v>
      </c>
      <c r="L15" s="32">
        <v>0</v>
      </c>
      <c r="M15" s="33">
        <v>0</v>
      </c>
      <c r="N15" s="33">
        <v>5301</v>
      </c>
      <c r="O15" s="33">
        <v>11377</v>
      </c>
      <c r="P15" s="33">
        <v>9223</v>
      </c>
      <c r="Q15" s="33">
        <v>6357</v>
      </c>
      <c r="R15" s="33">
        <v>6542</v>
      </c>
      <c r="S15" s="33">
        <v>5381</v>
      </c>
      <c r="T15" s="33">
        <v>4531</v>
      </c>
      <c r="U15" s="33">
        <v>4540</v>
      </c>
      <c r="V15" s="33">
        <v>4894</v>
      </c>
      <c r="W15" s="33">
        <v>4177</v>
      </c>
      <c r="X15" s="33">
        <v>8095</v>
      </c>
      <c r="Y15" s="33">
        <v>7164</v>
      </c>
      <c r="Z15" s="34">
        <v>9558</v>
      </c>
      <c r="AA15" s="35">
        <f t="shared" si="1"/>
        <v>87140</v>
      </c>
      <c r="AD15" s="193" t="s">
        <v>37</v>
      </c>
      <c r="AE15" s="194">
        <v>623</v>
      </c>
      <c r="AF15" s="194">
        <v>681</v>
      </c>
      <c r="AG15" s="194">
        <v>385</v>
      </c>
      <c r="AH15" s="194">
        <f t="shared" si="2"/>
        <v>1689</v>
      </c>
      <c r="AI15"/>
    </row>
    <row r="16" spans="2:35" x14ac:dyDescent="0.25">
      <c r="B16" s="19" t="s">
        <v>38</v>
      </c>
      <c r="C16" s="20">
        <v>31042</v>
      </c>
      <c r="D16" s="20">
        <v>18557</v>
      </c>
      <c r="E16" s="20">
        <v>88878</v>
      </c>
      <c r="F16" s="20">
        <v>2501</v>
      </c>
      <c r="G16" s="20"/>
      <c r="H16" s="20">
        <f t="shared" si="0"/>
        <v>140978</v>
      </c>
      <c r="I16" s="36"/>
      <c r="K16" s="31" t="s">
        <v>39</v>
      </c>
      <c r="L16" s="32">
        <v>42858</v>
      </c>
      <c r="M16" s="33">
        <v>74227</v>
      </c>
      <c r="N16" s="33">
        <v>59393</v>
      </c>
      <c r="O16" s="33">
        <v>43025</v>
      </c>
      <c r="P16" s="33">
        <v>32139</v>
      </c>
      <c r="Q16" s="33">
        <v>21246</v>
      </c>
      <c r="R16" s="33">
        <v>23835</v>
      </c>
      <c r="S16" s="33">
        <v>21854</v>
      </c>
      <c r="T16" s="33">
        <v>20904</v>
      </c>
      <c r="U16" s="33">
        <v>22824</v>
      </c>
      <c r="V16" s="33">
        <v>22939</v>
      </c>
      <c r="W16" s="33">
        <v>21341</v>
      </c>
      <c r="X16" s="33">
        <v>19280</v>
      </c>
      <c r="Y16" s="33">
        <v>24333</v>
      </c>
      <c r="Z16" s="34">
        <v>31316</v>
      </c>
      <c r="AA16" s="35">
        <f t="shared" si="1"/>
        <v>481514</v>
      </c>
      <c r="AD16" s="193" t="s">
        <v>39</v>
      </c>
      <c r="AE16" s="194">
        <v>2426</v>
      </c>
      <c r="AF16" s="194">
        <v>2788</v>
      </c>
      <c r="AG16" s="194">
        <v>2390</v>
      </c>
      <c r="AH16" s="194">
        <f t="shared" si="2"/>
        <v>7604</v>
      </c>
      <c r="AI16"/>
    </row>
    <row r="17" spans="2:35" x14ac:dyDescent="0.25">
      <c r="B17" s="37" t="s">
        <v>40</v>
      </c>
      <c r="C17" s="33">
        <v>2173</v>
      </c>
      <c r="D17" s="33">
        <v>1500</v>
      </c>
      <c r="E17" s="33">
        <v>6222</v>
      </c>
      <c r="F17" s="33">
        <v>224</v>
      </c>
      <c r="G17" s="33"/>
      <c r="H17" s="33">
        <f t="shared" si="0"/>
        <v>10119</v>
      </c>
      <c r="K17" s="31" t="s">
        <v>41</v>
      </c>
      <c r="L17" s="32">
        <v>5</v>
      </c>
      <c r="M17" s="33">
        <v>0</v>
      </c>
      <c r="N17" s="33">
        <v>0</v>
      </c>
      <c r="O17" s="33">
        <v>0</v>
      </c>
      <c r="P17" s="33">
        <v>0</v>
      </c>
      <c r="Q17" s="33">
        <v>0</v>
      </c>
      <c r="R17" s="33">
        <v>0</v>
      </c>
      <c r="S17" s="33">
        <v>0</v>
      </c>
      <c r="T17" s="33">
        <v>0</v>
      </c>
      <c r="U17" s="33">
        <v>0</v>
      </c>
      <c r="V17" s="33">
        <v>0</v>
      </c>
      <c r="W17" s="33">
        <v>0</v>
      </c>
      <c r="X17" s="33">
        <v>0</v>
      </c>
      <c r="Y17" s="33">
        <v>0</v>
      </c>
      <c r="Z17" s="34">
        <v>0</v>
      </c>
      <c r="AA17" s="35">
        <f t="shared" si="1"/>
        <v>5</v>
      </c>
      <c r="AD17" s="193" t="s">
        <v>41</v>
      </c>
      <c r="AE17" s="194">
        <v>20297</v>
      </c>
      <c r="AF17" s="194">
        <v>15246</v>
      </c>
      <c r="AG17" s="194">
        <v>12744</v>
      </c>
      <c r="AH17" s="194">
        <f t="shared" si="2"/>
        <v>48287</v>
      </c>
      <c r="AI17"/>
    </row>
    <row r="18" spans="2:35" x14ac:dyDescent="0.25">
      <c r="B18" s="37" t="s">
        <v>42</v>
      </c>
      <c r="C18" s="33">
        <v>2224</v>
      </c>
      <c r="D18" s="33">
        <v>1403</v>
      </c>
      <c r="E18" s="33">
        <v>6802</v>
      </c>
      <c r="F18" s="33">
        <v>216</v>
      </c>
      <c r="G18" s="33"/>
      <c r="H18" s="33">
        <f t="shared" si="0"/>
        <v>10645</v>
      </c>
      <c r="K18" s="31" t="s">
        <v>43</v>
      </c>
      <c r="L18" s="32">
        <v>0</v>
      </c>
      <c r="M18" s="33">
        <v>0</v>
      </c>
      <c r="N18" s="33">
        <v>0</v>
      </c>
      <c r="O18" s="33">
        <v>0</v>
      </c>
      <c r="P18" s="33">
        <v>0</v>
      </c>
      <c r="Q18" s="33">
        <v>0</v>
      </c>
      <c r="R18" s="33">
        <v>0</v>
      </c>
      <c r="S18" s="33">
        <v>0</v>
      </c>
      <c r="T18" s="33">
        <v>38</v>
      </c>
      <c r="U18" s="33">
        <v>315</v>
      </c>
      <c r="V18" s="33">
        <v>815</v>
      </c>
      <c r="W18" s="33">
        <v>1384</v>
      </c>
      <c r="X18" s="33">
        <v>29007</v>
      </c>
      <c r="Y18" s="33">
        <v>56959</v>
      </c>
      <c r="Z18" s="34">
        <v>263157</v>
      </c>
      <c r="AA18" s="35">
        <v>351675</v>
      </c>
      <c r="AD18" s="193" t="s">
        <v>43</v>
      </c>
      <c r="AE18" s="194"/>
      <c r="AF18" s="194"/>
      <c r="AG18" s="194"/>
      <c r="AH18" s="194"/>
      <c r="AI18"/>
    </row>
    <row r="19" spans="2:35" ht="15.75" thickBot="1" x14ac:dyDescent="0.3">
      <c r="B19" s="37" t="s">
        <v>44</v>
      </c>
      <c r="C19" s="33">
        <v>2350</v>
      </c>
      <c r="D19" s="33">
        <v>1601</v>
      </c>
      <c r="E19" s="33">
        <v>6925</v>
      </c>
      <c r="F19" s="33">
        <v>207</v>
      </c>
      <c r="G19" s="33"/>
      <c r="H19" s="33">
        <f t="shared" si="0"/>
        <v>11083</v>
      </c>
      <c r="K19" s="38" t="s">
        <v>25</v>
      </c>
      <c r="L19" s="39">
        <f>SUM(L13:L18)</f>
        <v>139362</v>
      </c>
      <c r="M19" s="40">
        <f t="shared" ref="M19:AA19" si="3">SUM(M13:M18)</f>
        <v>404440</v>
      </c>
      <c r="N19" s="40">
        <f t="shared" si="3"/>
        <v>245675</v>
      </c>
      <c r="O19" s="40">
        <f t="shared" si="3"/>
        <v>194791</v>
      </c>
      <c r="P19" s="40">
        <f t="shared" si="3"/>
        <v>192270</v>
      </c>
      <c r="Q19" s="40">
        <f t="shared" si="3"/>
        <v>134034</v>
      </c>
      <c r="R19" s="40">
        <f t="shared" si="3"/>
        <v>151564</v>
      </c>
      <c r="S19" s="40">
        <f t="shared" si="3"/>
        <v>140978</v>
      </c>
      <c r="T19" s="40">
        <f t="shared" si="3"/>
        <v>138788</v>
      </c>
      <c r="U19" s="40">
        <f t="shared" si="3"/>
        <v>157066</v>
      </c>
      <c r="V19" s="40">
        <f t="shared" si="3"/>
        <v>178401</v>
      </c>
      <c r="W19" s="40">
        <f t="shared" si="3"/>
        <v>165312</v>
      </c>
      <c r="X19" s="40">
        <f t="shared" si="3"/>
        <v>219809</v>
      </c>
      <c r="Y19" s="40">
        <f t="shared" si="3"/>
        <v>280210</v>
      </c>
      <c r="Z19" s="41">
        <f t="shared" si="3"/>
        <v>653587</v>
      </c>
      <c r="AA19" s="42">
        <f t="shared" si="3"/>
        <v>3396287</v>
      </c>
      <c r="AD19" s="197" t="s">
        <v>25</v>
      </c>
      <c r="AE19" s="139">
        <f>SUM(AE13:AE18)</f>
        <v>49592</v>
      </c>
      <c r="AF19" s="139">
        <f t="shared" ref="AF19:AH19" si="4">SUM(AF13:AF18)</f>
        <v>48021</v>
      </c>
      <c r="AG19" s="139">
        <f t="shared" si="4"/>
        <v>38914</v>
      </c>
      <c r="AH19" s="139">
        <f t="shared" si="4"/>
        <v>136527</v>
      </c>
      <c r="AI19"/>
    </row>
    <row r="20" spans="2:35" x14ac:dyDescent="0.25">
      <c r="B20" s="37" t="s">
        <v>45</v>
      </c>
      <c r="C20" s="33">
        <v>3284</v>
      </c>
      <c r="D20" s="33">
        <v>1531</v>
      </c>
      <c r="E20" s="33">
        <v>7503</v>
      </c>
      <c r="F20" s="33">
        <v>205</v>
      </c>
      <c r="G20" s="33"/>
      <c r="H20" s="33">
        <f t="shared" si="0"/>
        <v>12523</v>
      </c>
      <c r="K20" s="5" t="s">
        <v>17</v>
      </c>
    </row>
    <row r="21" spans="2:35" x14ac:dyDescent="0.25">
      <c r="B21" s="37" t="s">
        <v>46</v>
      </c>
      <c r="C21" s="33">
        <v>2764</v>
      </c>
      <c r="D21" s="33">
        <v>1579</v>
      </c>
      <c r="E21" s="33">
        <v>9264</v>
      </c>
      <c r="F21" s="33">
        <v>224</v>
      </c>
      <c r="G21" s="33"/>
      <c r="H21" s="33">
        <f t="shared" si="0"/>
        <v>13831</v>
      </c>
    </row>
    <row r="22" spans="2:35" x14ac:dyDescent="0.25">
      <c r="B22" s="37" t="s">
        <v>47</v>
      </c>
      <c r="C22" s="33">
        <v>2478</v>
      </c>
      <c r="D22" s="33">
        <v>1445</v>
      </c>
      <c r="E22" s="33">
        <v>6920</v>
      </c>
      <c r="F22" s="33">
        <v>174</v>
      </c>
      <c r="G22" s="33"/>
      <c r="H22" s="33">
        <f t="shared" si="0"/>
        <v>11017</v>
      </c>
    </row>
    <row r="23" spans="2:35" ht="18.75" x14ac:dyDescent="0.3">
      <c r="B23" s="37" t="s">
        <v>48</v>
      </c>
      <c r="C23" s="33">
        <v>2663</v>
      </c>
      <c r="D23" s="33">
        <v>1514</v>
      </c>
      <c r="E23" s="33">
        <v>6996</v>
      </c>
      <c r="F23" s="33">
        <v>198</v>
      </c>
      <c r="G23" s="33"/>
      <c r="H23" s="33">
        <f t="shared" si="0"/>
        <v>11371</v>
      </c>
      <c r="K23" s="21" t="s">
        <v>49</v>
      </c>
      <c r="L23" s="8"/>
      <c r="M23" s="8"/>
      <c r="N23" s="8"/>
      <c r="O23" s="8"/>
      <c r="P23" s="8"/>
      <c r="Q23" s="8"/>
      <c r="R23" s="8"/>
      <c r="S23" s="8"/>
      <c r="T23" s="8"/>
    </row>
    <row r="24" spans="2:35" x14ac:dyDescent="0.25">
      <c r="B24" s="37" t="s">
        <v>50</v>
      </c>
      <c r="C24" s="33">
        <v>2949</v>
      </c>
      <c r="D24" s="33">
        <v>1850</v>
      </c>
      <c r="E24" s="33">
        <v>8983</v>
      </c>
      <c r="F24" s="33">
        <v>245</v>
      </c>
      <c r="G24" s="33"/>
      <c r="H24" s="33">
        <f t="shared" si="0"/>
        <v>14027</v>
      </c>
      <c r="K24" s="15" t="s">
        <v>8</v>
      </c>
    </row>
    <row r="25" spans="2:35" ht="15.75" thickBot="1" x14ac:dyDescent="0.3">
      <c r="B25" s="37" t="s">
        <v>51</v>
      </c>
      <c r="C25" s="33">
        <v>2715</v>
      </c>
      <c r="D25" s="33">
        <v>1614</v>
      </c>
      <c r="E25" s="33">
        <v>7860</v>
      </c>
      <c r="F25" s="33">
        <v>213</v>
      </c>
      <c r="G25" s="33"/>
      <c r="H25" s="33">
        <f t="shared" si="0"/>
        <v>12402</v>
      </c>
    </row>
    <row r="26" spans="2:35" ht="15.75" thickBot="1" x14ac:dyDescent="0.3">
      <c r="B26" s="37" t="s">
        <v>52</v>
      </c>
      <c r="C26" s="33">
        <v>2274</v>
      </c>
      <c r="D26" s="33">
        <v>1331</v>
      </c>
      <c r="E26" s="33">
        <v>6676</v>
      </c>
      <c r="F26" s="33">
        <v>215</v>
      </c>
      <c r="G26" s="33"/>
      <c r="H26" s="33">
        <f t="shared" si="0"/>
        <v>10496</v>
      </c>
      <c r="K26" s="22" t="s">
        <v>31</v>
      </c>
      <c r="L26" s="43" t="s">
        <v>42</v>
      </c>
      <c r="M26" s="44" t="s">
        <v>44</v>
      </c>
      <c r="N26" s="44" t="s">
        <v>45</v>
      </c>
      <c r="O26" s="44" t="s">
        <v>46</v>
      </c>
      <c r="P26" s="44" t="s">
        <v>47</v>
      </c>
      <c r="Q26" s="44" t="s">
        <v>48</v>
      </c>
      <c r="R26" s="44" t="s">
        <v>50</v>
      </c>
      <c r="S26" s="44" t="s">
        <v>51</v>
      </c>
      <c r="T26" s="44" t="s">
        <v>52</v>
      </c>
      <c r="U26" s="44" t="s">
        <v>53</v>
      </c>
      <c r="V26" s="45" t="s">
        <v>54</v>
      </c>
      <c r="W26" s="22" t="s">
        <v>25</v>
      </c>
    </row>
    <row r="27" spans="2:35" x14ac:dyDescent="0.25">
      <c r="B27" s="37" t="s">
        <v>53</v>
      </c>
      <c r="C27" s="33">
        <v>2376</v>
      </c>
      <c r="D27" s="33">
        <v>1259</v>
      </c>
      <c r="E27" s="33">
        <v>6679</v>
      </c>
      <c r="F27" s="33">
        <v>208</v>
      </c>
      <c r="G27" s="33"/>
      <c r="H27" s="33">
        <f t="shared" si="0"/>
        <v>10522</v>
      </c>
      <c r="K27" s="26" t="s">
        <v>33</v>
      </c>
      <c r="L27" s="46">
        <v>33391</v>
      </c>
      <c r="M27" s="33">
        <v>24468</v>
      </c>
      <c r="N27" s="33">
        <v>15614</v>
      </c>
      <c r="O27" s="33">
        <v>15183</v>
      </c>
      <c r="P27" s="33">
        <v>15569</v>
      </c>
      <c r="Q27" s="33">
        <v>16839</v>
      </c>
      <c r="R27" s="33">
        <v>22369</v>
      </c>
      <c r="S27" s="33">
        <v>14247</v>
      </c>
      <c r="T27" s="33">
        <v>17724</v>
      </c>
      <c r="U27" s="33">
        <v>20504</v>
      </c>
      <c r="V27" s="47">
        <v>15932</v>
      </c>
      <c r="W27" s="30">
        <f>SUM(L27:V27)</f>
        <v>211840</v>
      </c>
    </row>
    <row r="28" spans="2:35" x14ac:dyDescent="0.25">
      <c r="B28" s="37" t="s">
        <v>54</v>
      </c>
      <c r="C28" s="33">
        <v>2435</v>
      </c>
      <c r="D28" s="33">
        <v>1467</v>
      </c>
      <c r="E28" s="33">
        <v>6602</v>
      </c>
      <c r="F28" s="33">
        <v>248</v>
      </c>
      <c r="G28" s="33"/>
      <c r="H28" s="33">
        <f t="shared" si="0"/>
        <v>10752</v>
      </c>
      <c r="K28" s="31" t="s">
        <v>35</v>
      </c>
      <c r="L28" s="46">
        <v>9704</v>
      </c>
      <c r="M28" s="33">
        <v>9520</v>
      </c>
      <c r="N28" s="33">
        <v>7533</v>
      </c>
      <c r="O28" s="33">
        <v>7931</v>
      </c>
      <c r="P28" s="33">
        <v>7526</v>
      </c>
      <c r="Q28" s="33">
        <v>7879</v>
      </c>
      <c r="R28" s="33">
        <v>9071</v>
      </c>
      <c r="S28" s="33">
        <v>6033</v>
      </c>
      <c r="T28" s="33">
        <v>5791</v>
      </c>
      <c r="U28" s="33">
        <v>5751</v>
      </c>
      <c r="V28" s="47">
        <v>4886</v>
      </c>
      <c r="W28" s="35">
        <f t="shared" ref="W28:W31" si="5">SUM(L28:V28)</f>
        <v>81625</v>
      </c>
    </row>
    <row r="29" spans="2:35" x14ac:dyDescent="0.25">
      <c r="B29" s="19" t="s">
        <v>55</v>
      </c>
      <c r="C29" s="20">
        <f t="shared" ref="C29:H29" si="6">SUM(C17:C28)</f>
        <v>30685</v>
      </c>
      <c r="D29" s="20">
        <f t="shared" si="6"/>
        <v>18094</v>
      </c>
      <c r="E29" s="20">
        <f t="shared" si="6"/>
        <v>87432</v>
      </c>
      <c r="F29" s="20">
        <f t="shared" si="6"/>
        <v>2577</v>
      </c>
      <c r="G29" s="20"/>
      <c r="H29" s="20">
        <f t="shared" si="6"/>
        <v>138788</v>
      </c>
      <c r="I29" s="36"/>
      <c r="K29" s="31" t="s">
        <v>37</v>
      </c>
      <c r="L29" s="46">
        <v>1778</v>
      </c>
      <c r="M29" s="33">
        <v>1136</v>
      </c>
      <c r="N29" s="33">
        <v>679</v>
      </c>
      <c r="O29" s="33">
        <v>581</v>
      </c>
      <c r="P29" s="33">
        <v>704</v>
      </c>
      <c r="Q29" s="33">
        <v>735</v>
      </c>
      <c r="R29" s="33">
        <v>884</v>
      </c>
      <c r="S29" s="33">
        <v>415</v>
      </c>
      <c r="T29" s="33">
        <v>611</v>
      </c>
      <c r="U29" s="33">
        <v>650</v>
      </c>
      <c r="V29" s="47">
        <v>361</v>
      </c>
      <c r="W29" s="35">
        <f t="shared" si="5"/>
        <v>8534</v>
      </c>
    </row>
    <row r="30" spans="2:35" x14ac:dyDescent="0.25">
      <c r="B30" s="37" t="s">
        <v>40</v>
      </c>
      <c r="C30" s="33">
        <v>3122</v>
      </c>
      <c r="D30" s="33">
        <v>1508</v>
      </c>
      <c r="E30" s="33">
        <v>7979</v>
      </c>
      <c r="F30" s="33">
        <v>269</v>
      </c>
      <c r="G30" s="33"/>
      <c r="H30" s="33">
        <f t="shared" ref="H30:H41" si="7">SUM(C30:F30)</f>
        <v>12878</v>
      </c>
      <c r="K30" s="31" t="s">
        <v>39</v>
      </c>
      <c r="L30" s="46">
        <v>2114</v>
      </c>
      <c r="M30" s="33">
        <v>2094</v>
      </c>
      <c r="N30" s="33">
        <v>1761</v>
      </c>
      <c r="O30" s="33">
        <v>1772</v>
      </c>
      <c r="P30" s="33">
        <v>1614</v>
      </c>
      <c r="Q30" s="33">
        <v>1702</v>
      </c>
      <c r="R30" s="33">
        <v>2309</v>
      </c>
      <c r="S30" s="33">
        <v>1677</v>
      </c>
      <c r="T30" s="33">
        <v>1807</v>
      </c>
      <c r="U30" s="33">
        <v>2062</v>
      </c>
      <c r="V30" s="47">
        <v>1847</v>
      </c>
      <c r="W30" s="35">
        <f t="shared" si="5"/>
        <v>20759</v>
      </c>
    </row>
    <row r="31" spans="2:35" x14ac:dyDescent="0.25">
      <c r="B31" s="37" t="s">
        <v>42</v>
      </c>
      <c r="C31" s="33">
        <v>2377</v>
      </c>
      <c r="D31" s="33">
        <v>1375</v>
      </c>
      <c r="E31" s="33">
        <v>7282</v>
      </c>
      <c r="F31" s="33">
        <v>213</v>
      </c>
      <c r="G31" s="33"/>
      <c r="H31" s="33">
        <f t="shared" si="7"/>
        <v>11247</v>
      </c>
      <c r="K31" s="31" t="s">
        <v>43</v>
      </c>
      <c r="L31" s="46">
        <v>102199</v>
      </c>
      <c r="M31" s="33">
        <v>20649</v>
      </c>
      <c r="N31" s="33">
        <v>11093</v>
      </c>
      <c r="O31" s="33">
        <v>9844</v>
      </c>
      <c r="P31" s="33">
        <v>10561</v>
      </c>
      <c r="Q31" s="33">
        <v>12378</v>
      </c>
      <c r="R31" s="33">
        <v>23019</v>
      </c>
      <c r="S31" s="33">
        <v>11941</v>
      </c>
      <c r="T31" s="33">
        <v>19669</v>
      </c>
      <c r="U31" s="33">
        <v>14585</v>
      </c>
      <c r="V31" s="47">
        <v>12199</v>
      </c>
      <c r="W31" s="35">
        <f t="shared" si="5"/>
        <v>248137</v>
      </c>
    </row>
    <row r="32" spans="2:35" ht="15.75" thickBot="1" x14ac:dyDescent="0.3">
      <c r="B32" s="37" t="s">
        <v>44</v>
      </c>
      <c r="C32" s="33">
        <v>2340</v>
      </c>
      <c r="D32" s="33">
        <v>1762</v>
      </c>
      <c r="E32" s="33">
        <v>8966</v>
      </c>
      <c r="F32" s="33">
        <v>224</v>
      </c>
      <c r="G32" s="33"/>
      <c r="H32" s="33">
        <f t="shared" si="7"/>
        <v>13292</v>
      </c>
      <c r="K32" s="48" t="s">
        <v>25</v>
      </c>
      <c r="L32" s="49">
        <f>SUM(L27:L31)</f>
        <v>149186</v>
      </c>
      <c r="M32" s="50">
        <f t="shared" ref="M32:W32" si="8">SUM(M27:M31)</f>
        <v>57867</v>
      </c>
      <c r="N32" s="50">
        <f t="shared" si="8"/>
        <v>36680</v>
      </c>
      <c r="O32" s="50">
        <f t="shared" si="8"/>
        <v>35311</v>
      </c>
      <c r="P32" s="50">
        <f t="shared" si="8"/>
        <v>35974</v>
      </c>
      <c r="Q32" s="50">
        <f t="shared" si="8"/>
        <v>39533</v>
      </c>
      <c r="R32" s="50">
        <f t="shared" si="8"/>
        <v>57652</v>
      </c>
      <c r="S32" s="50">
        <f t="shared" si="8"/>
        <v>34313</v>
      </c>
      <c r="T32" s="50">
        <f t="shared" si="8"/>
        <v>45602</v>
      </c>
      <c r="U32" s="50">
        <f t="shared" si="8"/>
        <v>43552</v>
      </c>
      <c r="V32" s="51">
        <f t="shared" si="8"/>
        <v>35225</v>
      </c>
      <c r="W32" s="42">
        <f t="shared" si="8"/>
        <v>570895</v>
      </c>
    </row>
    <row r="33" spans="2:18" x14ac:dyDescent="0.25">
      <c r="B33" s="37" t="s">
        <v>45</v>
      </c>
      <c r="C33" s="33">
        <v>2319</v>
      </c>
      <c r="D33" s="33">
        <v>1421</v>
      </c>
      <c r="E33" s="33">
        <v>7022</v>
      </c>
      <c r="F33" s="33">
        <v>212</v>
      </c>
      <c r="G33" s="33"/>
      <c r="H33" s="33">
        <f t="shared" si="7"/>
        <v>10974</v>
      </c>
      <c r="K33" s="5" t="s">
        <v>17</v>
      </c>
    </row>
    <row r="34" spans="2:18" x14ac:dyDescent="0.25">
      <c r="B34" s="37" t="s">
        <v>46</v>
      </c>
      <c r="C34" s="33">
        <v>2725</v>
      </c>
      <c r="D34" s="33">
        <v>1582</v>
      </c>
      <c r="E34" s="33">
        <v>9937</v>
      </c>
      <c r="F34" s="33">
        <v>270</v>
      </c>
      <c r="G34" s="33"/>
      <c r="H34" s="33">
        <f t="shared" si="7"/>
        <v>14514</v>
      </c>
    </row>
    <row r="35" spans="2:18" x14ac:dyDescent="0.25">
      <c r="B35" s="37" t="s">
        <v>47</v>
      </c>
      <c r="C35" s="33">
        <v>2467</v>
      </c>
      <c r="D35" s="33">
        <v>1474</v>
      </c>
      <c r="E35" s="33">
        <v>7973</v>
      </c>
      <c r="F35" s="33">
        <v>218</v>
      </c>
      <c r="G35" s="33"/>
      <c r="H35" s="33">
        <f t="shared" si="7"/>
        <v>12132</v>
      </c>
    </row>
    <row r="36" spans="2:18" ht="18.75" x14ac:dyDescent="0.3">
      <c r="B36" s="37" t="s">
        <v>48</v>
      </c>
      <c r="C36" s="33">
        <v>2809</v>
      </c>
      <c r="D36" s="33">
        <v>1626</v>
      </c>
      <c r="E36" s="33">
        <v>9532</v>
      </c>
      <c r="F36" s="33">
        <v>294</v>
      </c>
      <c r="G36" s="33"/>
      <c r="H36" s="33">
        <f t="shared" si="7"/>
        <v>14261</v>
      </c>
      <c r="K36" s="2" t="s">
        <v>56</v>
      </c>
      <c r="L36" s="8"/>
      <c r="M36" s="8"/>
      <c r="N36" s="8"/>
      <c r="O36" s="8"/>
      <c r="P36" s="8"/>
      <c r="Q36" s="8"/>
      <c r="R36" s="8"/>
    </row>
    <row r="37" spans="2:18" x14ac:dyDescent="0.25">
      <c r="B37" s="37" t="s">
        <v>50</v>
      </c>
      <c r="C37" s="33">
        <v>2996</v>
      </c>
      <c r="D37" s="33">
        <v>1673</v>
      </c>
      <c r="E37" s="33">
        <v>9947</v>
      </c>
      <c r="F37" s="33">
        <v>305</v>
      </c>
      <c r="G37" s="33"/>
      <c r="H37" s="33">
        <f t="shared" si="7"/>
        <v>14921</v>
      </c>
      <c r="K37" s="15" t="s">
        <v>8</v>
      </c>
    </row>
    <row r="38" spans="2:18" ht="15.75" thickBot="1" x14ac:dyDescent="0.3">
      <c r="B38" s="37" t="s">
        <v>51</v>
      </c>
      <c r="C38" s="33">
        <v>2682</v>
      </c>
      <c r="D38" s="33">
        <v>1371</v>
      </c>
      <c r="E38" s="33">
        <v>8257</v>
      </c>
      <c r="F38" s="33">
        <v>259</v>
      </c>
      <c r="G38" s="33"/>
      <c r="H38" s="33">
        <f t="shared" si="7"/>
        <v>12569</v>
      </c>
    </row>
    <row r="39" spans="2:18" ht="15.75" thickBot="1" x14ac:dyDescent="0.3">
      <c r="B39" s="37" t="s">
        <v>52</v>
      </c>
      <c r="C39" s="33">
        <v>3034</v>
      </c>
      <c r="D39" s="33">
        <v>1585</v>
      </c>
      <c r="E39" s="33">
        <v>9685</v>
      </c>
      <c r="F39" s="33">
        <v>312</v>
      </c>
      <c r="G39" s="33"/>
      <c r="H39" s="33">
        <f t="shared" si="7"/>
        <v>14616</v>
      </c>
      <c r="K39" s="52" t="s">
        <v>57</v>
      </c>
      <c r="L39" s="53" t="s">
        <v>22</v>
      </c>
      <c r="M39" s="54" t="s">
        <v>23</v>
      </c>
      <c r="N39" s="54" t="s">
        <v>11</v>
      </c>
      <c r="O39" s="54" t="s">
        <v>24</v>
      </c>
      <c r="P39" s="54" t="s">
        <v>13</v>
      </c>
      <c r="Q39" s="55" t="s">
        <v>25</v>
      </c>
    </row>
    <row r="40" spans="2:18" x14ac:dyDescent="0.25">
      <c r="B40" s="37" t="s">
        <v>53</v>
      </c>
      <c r="C40" s="33">
        <v>2756</v>
      </c>
      <c r="D40" s="33">
        <v>1664</v>
      </c>
      <c r="E40" s="33">
        <v>9055</v>
      </c>
      <c r="F40" s="33">
        <v>316</v>
      </c>
      <c r="G40" s="33"/>
      <c r="H40" s="33">
        <f t="shared" si="7"/>
        <v>13791</v>
      </c>
      <c r="K40" s="56">
        <v>2008</v>
      </c>
      <c r="L40" s="57">
        <f>Solicitudes_compl!C9</f>
        <v>83903</v>
      </c>
      <c r="M40" s="58">
        <f>Solicitudes_compl!D9</f>
        <v>36885</v>
      </c>
      <c r="N40" s="58">
        <f>Solicitudes_compl!E9</f>
        <v>12630</v>
      </c>
      <c r="O40" s="58">
        <f>Solicitudes_compl!F9</f>
        <v>5944</v>
      </c>
      <c r="P40" s="58">
        <v>0</v>
      </c>
      <c r="Q40" s="59">
        <f t="shared" ref="Q40:Q54" si="9">SUM(L40:P40)</f>
        <v>139362</v>
      </c>
    </row>
    <row r="41" spans="2:18" x14ac:dyDescent="0.25">
      <c r="B41" s="37" t="s">
        <v>54</v>
      </c>
      <c r="C41" s="33">
        <v>2401</v>
      </c>
      <c r="D41" s="33">
        <v>1294</v>
      </c>
      <c r="E41" s="33">
        <v>7901</v>
      </c>
      <c r="F41" s="33">
        <v>275</v>
      </c>
      <c r="G41" s="33"/>
      <c r="H41" s="33">
        <f t="shared" si="7"/>
        <v>11871</v>
      </c>
      <c r="K41" s="60">
        <v>2009</v>
      </c>
      <c r="L41" s="61">
        <f>Solicitudes_compl!C10</f>
        <v>59154</v>
      </c>
      <c r="M41" s="62">
        <f>Solicitudes_compl!D10</f>
        <v>35458</v>
      </c>
      <c r="N41" s="62">
        <f>Solicitudes_compl!E10</f>
        <v>298121</v>
      </c>
      <c r="O41" s="62">
        <f>Solicitudes_compl!F10</f>
        <v>11707</v>
      </c>
      <c r="P41" s="62">
        <v>0</v>
      </c>
      <c r="Q41" s="63">
        <f t="shared" si="9"/>
        <v>404440</v>
      </c>
    </row>
    <row r="42" spans="2:18" x14ac:dyDescent="0.25">
      <c r="B42" s="19" t="s">
        <v>58</v>
      </c>
      <c r="C42" s="20">
        <f t="shared" ref="C42:H42" si="10">SUM(C30:C41)</f>
        <v>32028</v>
      </c>
      <c r="D42" s="20">
        <f t="shared" si="10"/>
        <v>18335</v>
      </c>
      <c r="E42" s="20">
        <f t="shared" si="10"/>
        <v>103536</v>
      </c>
      <c r="F42" s="20">
        <f t="shared" si="10"/>
        <v>3167</v>
      </c>
      <c r="G42" s="20"/>
      <c r="H42" s="20">
        <f t="shared" si="10"/>
        <v>157066</v>
      </c>
      <c r="I42" s="36"/>
      <c r="J42" s="12"/>
      <c r="K42" s="60">
        <v>2010</v>
      </c>
      <c r="L42" s="61">
        <f>Solicitudes_compl!C11</f>
        <v>40733</v>
      </c>
      <c r="M42" s="62">
        <f>Solicitudes_compl!D11</f>
        <v>24967</v>
      </c>
      <c r="N42" s="62">
        <f>Solicitudes_compl!E11</f>
        <v>168046</v>
      </c>
      <c r="O42" s="62">
        <f>Solicitudes_compl!F11</f>
        <v>11929</v>
      </c>
      <c r="P42" s="62">
        <v>0</v>
      </c>
      <c r="Q42" s="63">
        <f t="shared" si="9"/>
        <v>245675</v>
      </c>
    </row>
    <row r="43" spans="2:18" x14ac:dyDescent="0.25">
      <c r="B43" s="37" t="s">
        <v>40</v>
      </c>
      <c r="C43" s="33">
        <v>2721</v>
      </c>
      <c r="D43" s="33">
        <v>1453</v>
      </c>
      <c r="E43" s="33">
        <v>11159</v>
      </c>
      <c r="F43" s="33">
        <v>401</v>
      </c>
      <c r="G43" s="33"/>
      <c r="H43" s="33">
        <f t="shared" ref="H43:H54" si="11">SUM(C43:F43)</f>
        <v>15734</v>
      </c>
      <c r="K43" s="60">
        <v>2011</v>
      </c>
      <c r="L43" s="61">
        <f>Solicitudes_compl!C12</f>
        <v>37414</v>
      </c>
      <c r="M43" s="62">
        <f>Solicitudes_compl!D12</f>
        <v>20938</v>
      </c>
      <c r="N43" s="62">
        <f>Solicitudes_compl!E12</f>
        <v>126071</v>
      </c>
      <c r="O43" s="62">
        <f>Solicitudes_compl!F12</f>
        <v>10368</v>
      </c>
      <c r="P43" s="62">
        <v>0</v>
      </c>
      <c r="Q43" s="63">
        <f t="shared" si="9"/>
        <v>194791</v>
      </c>
    </row>
    <row r="44" spans="2:18" x14ac:dyDescent="0.25">
      <c r="B44" s="37" t="s">
        <v>42</v>
      </c>
      <c r="C44" s="33">
        <v>2301</v>
      </c>
      <c r="D44" s="33">
        <v>1173</v>
      </c>
      <c r="E44" s="33">
        <v>11051</v>
      </c>
      <c r="F44" s="33">
        <v>732</v>
      </c>
      <c r="G44" s="33"/>
      <c r="H44" s="33">
        <f t="shared" si="11"/>
        <v>15257</v>
      </c>
      <c r="K44" s="60">
        <v>2012</v>
      </c>
      <c r="L44" s="61">
        <f>Solicitudes_compl!C13</f>
        <v>34111</v>
      </c>
      <c r="M44" s="62">
        <f>Solicitudes_compl!D13</f>
        <v>19594</v>
      </c>
      <c r="N44" s="62">
        <f>Solicitudes_compl!E13</f>
        <v>130339</v>
      </c>
      <c r="O44" s="62">
        <f>Solicitudes_compl!F13</f>
        <v>8226</v>
      </c>
      <c r="P44" s="62">
        <v>0</v>
      </c>
      <c r="Q44" s="63">
        <f t="shared" si="9"/>
        <v>192270</v>
      </c>
    </row>
    <row r="45" spans="2:18" x14ac:dyDescent="0.25">
      <c r="B45" s="37" t="s">
        <v>44</v>
      </c>
      <c r="C45" s="33">
        <v>2626</v>
      </c>
      <c r="D45" s="33">
        <v>1458</v>
      </c>
      <c r="E45" s="33">
        <v>10390</v>
      </c>
      <c r="F45" s="33">
        <v>921</v>
      </c>
      <c r="G45" s="33"/>
      <c r="H45" s="33">
        <f t="shared" si="11"/>
        <v>15395</v>
      </c>
      <c r="K45" s="60">
        <v>2013</v>
      </c>
      <c r="L45" s="61">
        <f>Solicitudes_compl!C14</f>
        <v>32718</v>
      </c>
      <c r="M45" s="62">
        <f>Solicitudes_compl!D14</f>
        <v>17032</v>
      </c>
      <c r="N45" s="62">
        <f>Solicitudes_compl!E14</f>
        <v>76989</v>
      </c>
      <c r="O45" s="62">
        <f>Solicitudes_compl!F14</f>
        <v>7295</v>
      </c>
      <c r="P45" s="62">
        <v>0</v>
      </c>
      <c r="Q45" s="63">
        <f t="shared" si="9"/>
        <v>134034</v>
      </c>
    </row>
    <row r="46" spans="2:18" x14ac:dyDescent="0.25">
      <c r="B46" s="37" t="s">
        <v>45</v>
      </c>
      <c r="C46" s="33">
        <v>2566</v>
      </c>
      <c r="D46" s="33">
        <v>1511</v>
      </c>
      <c r="E46" s="33">
        <v>9759</v>
      </c>
      <c r="F46" s="33">
        <v>837</v>
      </c>
      <c r="G46" s="33"/>
      <c r="H46" s="33">
        <f t="shared" si="11"/>
        <v>14673</v>
      </c>
      <c r="K46" s="60">
        <v>2014</v>
      </c>
      <c r="L46" s="61">
        <f>Solicitudes_compl!C15</f>
        <v>39392</v>
      </c>
      <c r="M46" s="62">
        <f>Solicitudes_compl!D15</f>
        <v>17573</v>
      </c>
      <c r="N46" s="62">
        <f>Solicitudes_compl!E15</f>
        <v>88545</v>
      </c>
      <c r="O46" s="62">
        <f>Solicitudes_compl!F15</f>
        <v>6054</v>
      </c>
      <c r="P46" s="62">
        <v>0</v>
      </c>
      <c r="Q46" s="63">
        <f t="shared" si="9"/>
        <v>151564</v>
      </c>
    </row>
    <row r="47" spans="2:18" x14ac:dyDescent="0.25">
      <c r="B47" s="37" t="s">
        <v>46</v>
      </c>
      <c r="C47" s="33">
        <v>2730</v>
      </c>
      <c r="D47" s="33">
        <v>1384</v>
      </c>
      <c r="E47" s="33">
        <v>11338</v>
      </c>
      <c r="F47" s="33">
        <v>557</v>
      </c>
      <c r="G47" s="33"/>
      <c r="H47" s="33">
        <f t="shared" si="11"/>
        <v>16009</v>
      </c>
      <c r="K47" s="60">
        <v>2015</v>
      </c>
      <c r="L47" s="61">
        <f>Solicitudes_compl!C16</f>
        <v>31042</v>
      </c>
      <c r="M47" s="62">
        <f>Solicitudes_compl!D16</f>
        <v>18557</v>
      </c>
      <c r="N47" s="62">
        <f>Solicitudes_compl!E16</f>
        <v>88878</v>
      </c>
      <c r="O47" s="62">
        <f>Solicitudes_compl!F16</f>
        <v>2501</v>
      </c>
      <c r="P47" s="62">
        <v>0</v>
      </c>
      <c r="Q47" s="63">
        <f t="shared" si="9"/>
        <v>140978</v>
      </c>
    </row>
    <row r="48" spans="2:18" x14ac:dyDescent="0.25">
      <c r="B48" s="37" t="s">
        <v>47</v>
      </c>
      <c r="C48" s="33">
        <v>2508</v>
      </c>
      <c r="D48" s="33">
        <v>1416</v>
      </c>
      <c r="E48" s="33">
        <v>9844</v>
      </c>
      <c r="F48" s="33">
        <v>524</v>
      </c>
      <c r="G48" s="33"/>
      <c r="H48" s="33">
        <f t="shared" si="11"/>
        <v>14292</v>
      </c>
      <c r="K48" s="60">
        <v>2016</v>
      </c>
      <c r="L48" s="61">
        <f>Solicitudes_compl!C29</f>
        <v>30685</v>
      </c>
      <c r="M48" s="62">
        <f>Solicitudes_compl!D29</f>
        <v>18094</v>
      </c>
      <c r="N48" s="62">
        <f>Solicitudes_compl!E29</f>
        <v>87432</v>
      </c>
      <c r="O48" s="62">
        <f>Solicitudes_compl!F29</f>
        <v>2577</v>
      </c>
      <c r="P48" s="62">
        <v>0</v>
      </c>
      <c r="Q48" s="63">
        <f t="shared" si="9"/>
        <v>138788</v>
      </c>
    </row>
    <row r="49" spans="2:19" x14ac:dyDescent="0.25">
      <c r="B49" s="37" t="s">
        <v>48</v>
      </c>
      <c r="C49" s="33">
        <v>2765</v>
      </c>
      <c r="D49" s="33">
        <v>1457</v>
      </c>
      <c r="E49" s="33">
        <v>10406</v>
      </c>
      <c r="F49" s="33">
        <v>480</v>
      </c>
      <c r="G49" s="33"/>
      <c r="H49" s="33">
        <f t="shared" si="11"/>
        <v>15108</v>
      </c>
      <c r="K49" s="60">
        <v>2017</v>
      </c>
      <c r="L49" s="61">
        <f>Solicitudes_compl!C42</f>
        <v>32028</v>
      </c>
      <c r="M49" s="62">
        <f>Solicitudes_compl!D42</f>
        <v>18335</v>
      </c>
      <c r="N49" s="62">
        <f>Solicitudes_compl!E42</f>
        <v>103536</v>
      </c>
      <c r="O49" s="62">
        <f>Solicitudes_compl!F42</f>
        <v>3167</v>
      </c>
      <c r="P49" s="62">
        <v>0</v>
      </c>
      <c r="Q49" s="63">
        <f t="shared" si="9"/>
        <v>157066</v>
      </c>
    </row>
    <row r="50" spans="2:19" x14ac:dyDescent="0.25">
      <c r="B50" s="37" t="s">
        <v>50</v>
      </c>
      <c r="C50" s="33">
        <v>3040</v>
      </c>
      <c r="D50" s="33">
        <v>1641</v>
      </c>
      <c r="E50" s="33">
        <v>11023</v>
      </c>
      <c r="F50" s="33">
        <v>427</v>
      </c>
      <c r="G50" s="33"/>
      <c r="H50" s="33">
        <f t="shared" si="11"/>
        <v>16131</v>
      </c>
      <c r="K50" s="60">
        <v>2018</v>
      </c>
      <c r="L50" s="61">
        <f>Solicitudes_compl!C55</f>
        <v>31567</v>
      </c>
      <c r="M50" s="62">
        <f>Solicitudes_compl!D55</f>
        <v>16995</v>
      </c>
      <c r="N50" s="62">
        <f>Solicitudes_compl!E55</f>
        <v>123567</v>
      </c>
      <c r="O50" s="62">
        <f>Solicitudes_compl!F55</f>
        <v>6272</v>
      </c>
      <c r="P50" s="62">
        <v>0</v>
      </c>
      <c r="Q50" s="63">
        <f t="shared" si="9"/>
        <v>178401</v>
      </c>
    </row>
    <row r="51" spans="2:19" x14ac:dyDescent="0.25">
      <c r="B51" s="37" t="s">
        <v>51</v>
      </c>
      <c r="C51" s="33">
        <v>2125</v>
      </c>
      <c r="D51" s="33">
        <v>1251</v>
      </c>
      <c r="E51" s="33">
        <v>8571</v>
      </c>
      <c r="F51" s="33">
        <v>339</v>
      </c>
      <c r="G51" s="33"/>
      <c r="H51" s="33">
        <f t="shared" si="11"/>
        <v>12286</v>
      </c>
      <c r="K51" s="60">
        <v>2019</v>
      </c>
      <c r="L51" s="61">
        <f>Solicitudes_compl!C68</f>
        <v>29733</v>
      </c>
      <c r="M51" s="62">
        <f>Solicitudes_compl!D68</f>
        <v>16637</v>
      </c>
      <c r="N51" s="62">
        <f>Solicitudes_compl!E68</f>
        <v>112867</v>
      </c>
      <c r="O51" s="62">
        <f>Solicitudes_compl!F68</f>
        <v>6075</v>
      </c>
      <c r="P51" s="62">
        <v>0</v>
      </c>
      <c r="Q51" s="63">
        <f t="shared" si="9"/>
        <v>165312</v>
      </c>
    </row>
    <row r="52" spans="2:19" x14ac:dyDescent="0.25">
      <c r="B52" s="37" t="s">
        <v>52</v>
      </c>
      <c r="C52" s="33">
        <v>3181</v>
      </c>
      <c r="D52" s="33">
        <v>1519</v>
      </c>
      <c r="E52" s="33">
        <v>11882</v>
      </c>
      <c r="F52" s="33">
        <v>419</v>
      </c>
      <c r="G52" s="33"/>
      <c r="H52" s="33">
        <f t="shared" si="11"/>
        <v>17001</v>
      </c>
      <c r="K52" s="60">
        <v>2020</v>
      </c>
      <c r="L52" s="61">
        <f>Solicitudes_compl!C81</f>
        <v>30482</v>
      </c>
      <c r="M52" s="62">
        <f>Solicitudes_compl!D81</f>
        <v>15008</v>
      </c>
      <c r="N52" s="62">
        <f>Solicitudes_compl!E81</f>
        <v>166581</v>
      </c>
      <c r="O52" s="62">
        <f>Solicitudes_compl!F81</f>
        <v>7738</v>
      </c>
      <c r="P52" s="62">
        <v>0</v>
      </c>
      <c r="Q52" s="63">
        <f t="shared" si="9"/>
        <v>219809</v>
      </c>
    </row>
    <row r="53" spans="2:19" x14ac:dyDescent="0.25">
      <c r="B53" s="37" t="s">
        <v>53</v>
      </c>
      <c r="C53" s="33">
        <v>2631</v>
      </c>
      <c r="D53" s="33">
        <v>1405</v>
      </c>
      <c r="E53" s="33">
        <v>9497</v>
      </c>
      <c r="F53" s="33">
        <v>308</v>
      </c>
      <c r="G53" s="33"/>
      <c r="H53" s="33">
        <f t="shared" si="11"/>
        <v>13841</v>
      </c>
      <c r="K53" s="60">
        <v>2021</v>
      </c>
      <c r="L53" s="61">
        <f>Solicitudes_compl!C94</f>
        <v>41653</v>
      </c>
      <c r="M53" s="62">
        <f>Solicitudes_compl!D94</f>
        <v>26969</v>
      </c>
      <c r="N53" s="62">
        <f>Solicitudes_compl!E94</f>
        <v>191078</v>
      </c>
      <c r="O53" s="62">
        <f>Solicitudes_compl!F94</f>
        <v>20510</v>
      </c>
      <c r="P53" s="62">
        <v>0</v>
      </c>
      <c r="Q53" s="63">
        <f t="shared" si="9"/>
        <v>280210</v>
      </c>
    </row>
    <row r="54" spans="2:19" ht="15.75" thickBot="1" x14ac:dyDescent="0.3">
      <c r="B54" s="37" t="s">
        <v>54</v>
      </c>
      <c r="C54" s="33">
        <v>2373</v>
      </c>
      <c r="D54" s="33">
        <v>1327</v>
      </c>
      <c r="E54" s="33">
        <v>8647</v>
      </c>
      <c r="F54" s="33">
        <v>327</v>
      </c>
      <c r="G54" s="33"/>
      <c r="H54" s="33">
        <f t="shared" si="11"/>
        <v>12674</v>
      </c>
      <c r="K54" s="64">
        <v>2022</v>
      </c>
      <c r="L54" s="65">
        <f>Solicitudes_compl!C107</f>
        <v>4879</v>
      </c>
      <c r="M54" s="66">
        <f>Solicitudes_compl!D107</f>
        <v>36400</v>
      </c>
      <c r="N54" s="66">
        <f>Solicitudes_compl!E107</f>
        <v>21970</v>
      </c>
      <c r="O54" s="66">
        <f>Solicitudes_compl!F107</f>
        <v>19443</v>
      </c>
      <c r="P54" s="66">
        <f>Solicitudes_compl!G107</f>
        <v>570895</v>
      </c>
      <c r="Q54" s="67">
        <f t="shared" si="9"/>
        <v>653587</v>
      </c>
    </row>
    <row r="55" spans="2:19" ht="15.75" thickBot="1" x14ac:dyDescent="0.3">
      <c r="B55" s="19" t="s">
        <v>59</v>
      </c>
      <c r="C55" s="20">
        <f>SUM(C43:C54)</f>
        <v>31567</v>
      </c>
      <c r="D55" s="20">
        <f t="shared" ref="D55:F55" si="12">SUM(D43:D54)</f>
        <v>16995</v>
      </c>
      <c r="E55" s="20">
        <f t="shared" si="12"/>
        <v>123567</v>
      </c>
      <c r="F55" s="20">
        <f t="shared" si="12"/>
        <v>6272</v>
      </c>
      <c r="G55" s="20"/>
      <c r="H55" s="20">
        <f>SUM(H43:H54)</f>
        <v>178401</v>
      </c>
      <c r="I55" s="36"/>
      <c r="J55" s="68"/>
      <c r="K55" s="69" t="s">
        <v>25</v>
      </c>
      <c r="L55" s="65">
        <f>SUM(L40:L54)</f>
        <v>559494</v>
      </c>
      <c r="M55" s="66">
        <f t="shared" ref="M55:Q55" si="13">SUM(M40:M54)</f>
        <v>339442</v>
      </c>
      <c r="N55" s="66">
        <f t="shared" si="13"/>
        <v>1796650</v>
      </c>
      <c r="O55" s="66">
        <f t="shared" si="13"/>
        <v>129806</v>
      </c>
      <c r="P55" s="66">
        <f t="shared" si="13"/>
        <v>570895</v>
      </c>
      <c r="Q55" s="67">
        <f t="shared" si="13"/>
        <v>3396287</v>
      </c>
    </row>
    <row r="56" spans="2:19" x14ac:dyDescent="0.25">
      <c r="B56" s="37" t="s">
        <v>40</v>
      </c>
      <c r="C56" s="46">
        <v>2750</v>
      </c>
      <c r="D56" s="33">
        <v>1462</v>
      </c>
      <c r="E56" s="33">
        <v>10200</v>
      </c>
      <c r="F56" s="33">
        <v>565</v>
      </c>
      <c r="G56" s="33"/>
      <c r="H56" s="33">
        <f t="shared" ref="H56:H80" si="14">SUM(C56:F56)</f>
        <v>14977</v>
      </c>
      <c r="K56" s="5" t="s">
        <v>17</v>
      </c>
    </row>
    <row r="57" spans="2:19" x14ac:dyDescent="0.25">
      <c r="B57" s="37" t="s">
        <v>42</v>
      </c>
      <c r="C57" s="46">
        <v>2188</v>
      </c>
      <c r="D57" s="33">
        <v>1293</v>
      </c>
      <c r="E57" s="33">
        <v>8591</v>
      </c>
      <c r="F57" s="33">
        <v>685</v>
      </c>
      <c r="G57" s="33"/>
      <c r="H57" s="33">
        <f t="shared" si="14"/>
        <v>12757</v>
      </c>
      <c r="K57" s="567" t="s">
        <v>18</v>
      </c>
      <c r="L57" s="567"/>
      <c r="M57" s="567"/>
      <c r="N57" s="567"/>
      <c r="O57" s="567"/>
      <c r="P57" s="567"/>
      <c r="Q57" s="567"/>
      <c r="R57" s="70"/>
      <c r="S57" s="70"/>
    </row>
    <row r="58" spans="2:19" x14ac:dyDescent="0.25">
      <c r="B58" s="37" t="s">
        <v>44</v>
      </c>
      <c r="C58" s="46">
        <v>2496</v>
      </c>
      <c r="D58" s="33">
        <v>1471</v>
      </c>
      <c r="E58" s="33">
        <v>9418</v>
      </c>
      <c r="F58" s="33">
        <v>638</v>
      </c>
      <c r="G58" s="33"/>
      <c r="H58" s="33">
        <f t="shared" si="14"/>
        <v>14023</v>
      </c>
      <c r="K58" s="567"/>
      <c r="L58" s="567"/>
      <c r="M58" s="567"/>
      <c r="N58" s="567"/>
      <c r="O58" s="567"/>
      <c r="P58" s="567"/>
      <c r="Q58" s="567"/>
      <c r="R58" s="70"/>
      <c r="S58" s="70"/>
    </row>
    <row r="59" spans="2:19" x14ac:dyDescent="0.25">
      <c r="B59" s="37" t="s">
        <v>45</v>
      </c>
      <c r="C59" s="46">
        <v>2388</v>
      </c>
      <c r="D59" s="33">
        <v>1544</v>
      </c>
      <c r="E59" s="33">
        <v>9186</v>
      </c>
      <c r="F59" s="33">
        <v>584</v>
      </c>
      <c r="G59" s="33"/>
      <c r="H59" s="33">
        <f t="shared" si="14"/>
        <v>13702</v>
      </c>
      <c r="K59" s="567"/>
      <c r="L59" s="567"/>
      <c r="M59" s="567"/>
      <c r="N59" s="567"/>
      <c r="O59" s="567"/>
      <c r="P59" s="567"/>
      <c r="Q59" s="567"/>
      <c r="R59" s="70"/>
      <c r="S59" s="70"/>
    </row>
    <row r="60" spans="2:19" x14ac:dyDescent="0.25">
      <c r="B60" s="37" t="s">
        <v>46</v>
      </c>
      <c r="C60" s="46">
        <v>2428</v>
      </c>
      <c r="D60" s="33">
        <v>1373</v>
      </c>
      <c r="E60" s="33">
        <v>9457</v>
      </c>
      <c r="F60" s="33">
        <v>483</v>
      </c>
      <c r="G60" s="33"/>
      <c r="H60" s="33">
        <f t="shared" si="14"/>
        <v>13741</v>
      </c>
      <c r="K60" s="567"/>
      <c r="L60" s="567"/>
      <c r="M60" s="567"/>
      <c r="N60" s="567"/>
      <c r="O60" s="567"/>
      <c r="P60" s="567"/>
      <c r="Q60" s="567"/>
      <c r="R60" s="70"/>
      <c r="S60" s="70"/>
    </row>
    <row r="61" spans="2:19" x14ac:dyDescent="0.25">
      <c r="B61" s="37" t="s">
        <v>47</v>
      </c>
      <c r="C61" s="46">
        <v>2221</v>
      </c>
      <c r="D61" s="33">
        <v>1366</v>
      </c>
      <c r="E61" s="33">
        <v>8050</v>
      </c>
      <c r="F61" s="33">
        <v>401</v>
      </c>
      <c r="G61" s="33"/>
      <c r="H61" s="33">
        <f t="shared" si="14"/>
        <v>12038</v>
      </c>
      <c r="K61" s="567"/>
      <c r="L61" s="567"/>
      <c r="M61" s="567"/>
      <c r="N61" s="567"/>
      <c r="O61" s="567"/>
      <c r="P61" s="567"/>
      <c r="Q61" s="567"/>
      <c r="R61" s="70"/>
      <c r="S61" s="70"/>
    </row>
    <row r="62" spans="2:19" x14ac:dyDescent="0.25">
      <c r="B62" s="37" t="s">
        <v>48</v>
      </c>
      <c r="C62" s="46">
        <v>2612</v>
      </c>
      <c r="D62" s="33">
        <v>1574</v>
      </c>
      <c r="E62" s="33">
        <v>10193</v>
      </c>
      <c r="F62" s="33">
        <v>470</v>
      </c>
      <c r="G62" s="33"/>
      <c r="H62" s="33">
        <f t="shared" si="14"/>
        <v>14849</v>
      </c>
      <c r="K62" s="567"/>
      <c r="L62" s="567"/>
      <c r="M62" s="567"/>
      <c r="N62" s="567"/>
      <c r="O62" s="567"/>
      <c r="P62" s="567"/>
      <c r="Q62" s="567"/>
      <c r="R62" s="70"/>
      <c r="S62" s="70"/>
    </row>
    <row r="63" spans="2:19" x14ac:dyDescent="0.25">
      <c r="B63" s="37" t="s">
        <v>50</v>
      </c>
      <c r="C63" s="46">
        <v>2584</v>
      </c>
      <c r="D63" s="33">
        <v>1488</v>
      </c>
      <c r="E63" s="33">
        <v>9712</v>
      </c>
      <c r="F63" s="33">
        <v>424</v>
      </c>
      <c r="G63" s="33"/>
      <c r="H63" s="33">
        <f t="shared" si="14"/>
        <v>14208</v>
      </c>
      <c r="K63" s="567"/>
      <c r="L63" s="567"/>
      <c r="M63" s="567"/>
      <c r="N63" s="567"/>
      <c r="O63" s="567"/>
      <c r="P63" s="567"/>
      <c r="Q63" s="567"/>
      <c r="R63" s="70"/>
      <c r="S63" s="70"/>
    </row>
    <row r="64" spans="2:19" x14ac:dyDescent="0.25">
      <c r="B64" s="37" t="s">
        <v>51</v>
      </c>
      <c r="C64" s="46">
        <v>2469</v>
      </c>
      <c r="D64" s="33">
        <v>1221</v>
      </c>
      <c r="E64" s="33">
        <v>8795</v>
      </c>
      <c r="F64" s="33">
        <v>457</v>
      </c>
      <c r="G64" s="33"/>
      <c r="H64" s="33">
        <f t="shared" si="14"/>
        <v>12942</v>
      </c>
      <c r="K64" s="567"/>
      <c r="L64" s="567"/>
      <c r="M64" s="567"/>
      <c r="N64" s="567"/>
      <c r="O64" s="567"/>
      <c r="P64" s="567"/>
      <c r="Q64" s="567"/>
    </row>
    <row r="65" spans="2:17" x14ac:dyDescent="0.25">
      <c r="B65" s="37" t="s">
        <v>52</v>
      </c>
      <c r="C65" s="46">
        <v>2384</v>
      </c>
      <c r="D65" s="33">
        <v>1180</v>
      </c>
      <c r="E65" s="33">
        <v>7849</v>
      </c>
      <c r="F65" s="33">
        <v>360</v>
      </c>
      <c r="G65" s="33"/>
      <c r="H65" s="33">
        <f t="shared" si="14"/>
        <v>11773</v>
      </c>
      <c r="K65" s="567"/>
      <c r="L65" s="567"/>
      <c r="M65" s="567"/>
      <c r="N65" s="567"/>
      <c r="O65" s="567"/>
      <c r="P65" s="567"/>
      <c r="Q65" s="567"/>
    </row>
    <row r="66" spans="2:17" x14ac:dyDescent="0.25">
      <c r="B66" s="37" t="s">
        <v>53</v>
      </c>
      <c r="C66" s="46">
        <v>2268</v>
      </c>
      <c r="D66" s="33">
        <v>1004</v>
      </c>
      <c r="E66" s="33">
        <v>7880</v>
      </c>
      <c r="F66" s="33">
        <v>388</v>
      </c>
      <c r="G66" s="33"/>
      <c r="H66" s="33">
        <f t="shared" si="14"/>
        <v>11540</v>
      </c>
      <c r="K66" s="567"/>
      <c r="L66" s="567"/>
      <c r="M66" s="567"/>
      <c r="N66" s="567"/>
      <c r="O66" s="567"/>
      <c r="P66" s="567"/>
      <c r="Q66" s="567"/>
    </row>
    <row r="67" spans="2:17" x14ac:dyDescent="0.25">
      <c r="B67" s="37" t="s">
        <v>54</v>
      </c>
      <c r="C67" s="46">
        <v>2945</v>
      </c>
      <c r="D67" s="33">
        <v>1661</v>
      </c>
      <c r="E67" s="33">
        <v>13536</v>
      </c>
      <c r="F67" s="33">
        <v>620</v>
      </c>
      <c r="G67" s="33"/>
      <c r="H67" s="33">
        <f t="shared" si="14"/>
        <v>18762</v>
      </c>
      <c r="K67" s="13"/>
      <c r="L67" s="13"/>
      <c r="M67" s="13"/>
      <c r="N67" s="13"/>
      <c r="O67" s="13"/>
      <c r="P67" s="13"/>
      <c r="Q67" s="13"/>
    </row>
    <row r="68" spans="2:17" x14ac:dyDescent="0.25">
      <c r="B68" s="19" t="s">
        <v>60</v>
      </c>
      <c r="C68" s="20">
        <f>SUM(C56:C67)</f>
        <v>29733</v>
      </c>
      <c r="D68" s="20">
        <f t="shared" ref="D68:F68" si="15">SUM(D56:D67)</f>
        <v>16637</v>
      </c>
      <c r="E68" s="20">
        <f t="shared" si="15"/>
        <v>112867</v>
      </c>
      <c r="F68" s="20">
        <f t="shared" si="15"/>
        <v>6075</v>
      </c>
      <c r="G68" s="20"/>
      <c r="H68" s="20">
        <f t="shared" si="14"/>
        <v>165312</v>
      </c>
      <c r="I68" s="36"/>
      <c r="J68" s="71"/>
      <c r="K68" s="72"/>
      <c r="L68" s="72"/>
      <c r="M68" s="72"/>
      <c r="N68" s="72"/>
      <c r="O68" s="73"/>
      <c r="P68" s="13"/>
      <c r="Q68" s="13"/>
    </row>
    <row r="69" spans="2:17" ht="14.45" customHeight="1" x14ac:dyDescent="0.25">
      <c r="B69" s="37" t="s">
        <v>40</v>
      </c>
      <c r="C69" s="46">
        <v>3010</v>
      </c>
      <c r="D69" s="33">
        <v>1753</v>
      </c>
      <c r="E69" s="33">
        <v>19891</v>
      </c>
      <c r="F69" s="33">
        <v>741</v>
      </c>
      <c r="G69" s="33"/>
      <c r="H69" s="74">
        <f t="shared" si="14"/>
        <v>25395</v>
      </c>
      <c r="J69" s="75"/>
      <c r="K69" s="13"/>
      <c r="L69" s="13"/>
      <c r="M69" s="13"/>
      <c r="N69" s="13"/>
      <c r="O69" s="76"/>
      <c r="P69" s="13"/>
      <c r="Q69" s="13"/>
    </row>
    <row r="70" spans="2:17" ht="18.75" x14ac:dyDescent="0.3">
      <c r="B70" s="37" t="s">
        <v>42</v>
      </c>
      <c r="C70" s="46">
        <v>2521</v>
      </c>
      <c r="D70" s="33">
        <v>1559</v>
      </c>
      <c r="E70" s="33">
        <v>24159</v>
      </c>
      <c r="F70" s="33">
        <v>845</v>
      </c>
      <c r="G70" s="33"/>
      <c r="H70" s="74">
        <f t="shared" si="14"/>
        <v>29084</v>
      </c>
      <c r="J70" s="75"/>
      <c r="K70" s="21" t="s">
        <v>61</v>
      </c>
      <c r="L70" s="8"/>
      <c r="M70" s="8"/>
      <c r="N70" s="8"/>
      <c r="O70" s="77"/>
    </row>
    <row r="71" spans="2:17" x14ac:dyDescent="0.25">
      <c r="B71" s="37" t="s">
        <v>44</v>
      </c>
      <c r="C71" s="46">
        <v>2000</v>
      </c>
      <c r="D71" s="33">
        <v>1119</v>
      </c>
      <c r="E71" s="33">
        <v>12648</v>
      </c>
      <c r="F71" s="33">
        <v>527</v>
      </c>
      <c r="G71" s="33"/>
      <c r="H71" s="74">
        <f t="shared" si="14"/>
        <v>16294</v>
      </c>
      <c r="J71" s="75"/>
      <c r="K71"/>
      <c r="O71" s="77"/>
    </row>
    <row r="72" spans="2:17" x14ac:dyDescent="0.25">
      <c r="B72" s="37" t="s">
        <v>45</v>
      </c>
      <c r="C72" s="46">
        <v>1368</v>
      </c>
      <c r="D72" s="33">
        <v>462</v>
      </c>
      <c r="E72" s="33">
        <v>6817</v>
      </c>
      <c r="F72" s="33">
        <v>450</v>
      </c>
      <c r="G72" s="33"/>
      <c r="H72" s="74">
        <f t="shared" si="14"/>
        <v>9097</v>
      </c>
      <c r="J72" s="75"/>
      <c r="K72" s="78">
        <v>40000</v>
      </c>
      <c r="O72" s="77"/>
    </row>
    <row r="73" spans="2:17" x14ac:dyDescent="0.25">
      <c r="B73" s="37" t="s">
        <v>46</v>
      </c>
      <c r="C73" s="46">
        <v>2058</v>
      </c>
      <c r="D73" s="33">
        <v>843</v>
      </c>
      <c r="E73" s="33">
        <v>10889</v>
      </c>
      <c r="F73" s="33">
        <v>718</v>
      </c>
      <c r="G73" s="33"/>
      <c r="H73" s="74">
        <f t="shared" si="14"/>
        <v>14508</v>
      </c>
      <c r="J73" s="75"/>
      <c r="K73" s="5" t="s">
        <v>62</v>
      </c>
      <c r="O73" s="77"/>
    </row>
    <row r="74" spans="2:17" x14ac:dyDescent="0.25">
      <c r="B74" s="37" t="s">
        <v>47</v>
      </c>
      <c r="C74" s="46">
        <v>1919</v>
      </c>
      <c r="D74" s="33">
        <v>773</v>
      </c>
      <c r="E74" s="33">
        <v>9601</v>
      </c>
      <c r="F74" s="33">
        <v>637</v>
      </c>
      <c r="G74" s="33"/>
      <c r="H74" s="74">
        <f t="shared" si="14"/>
        <v>12930</v>
      </c>
      <c r="J74" s="75"/>
      <c r="O74" s="77"/>
    </row>
    <row r="75" spans="2:17" x14ac:dyDescent="0.25">
      <c r="B75" s="37" t="s">
        <v>48</v>
      </c>
      <c r="C75" s="46">
        <v>2816</v>
      </c>
      <c r="D75" s="33">
        <v>939</v>
      </c>
      <c r="E75" s="33">
        <v>11414</v>
      </c>
      <c r="F75" s="33">
        <v>530</v>
      </c>
      <c r="G75" s="33"/>
      <c r="H75" s="74">
        <f t="shared" si="14"/>
        <v>15699</v>
      </c>
      <c r="J75" s="75"/>
      <c r="O75" s="77"/>
    </row>
    <row r="76" spans="2:17" ht="18.75" x14ac:dyDescent="0.3">
      <c r="B76" s="37" t="s">
        <v>50</v>
      </c>
      <c r="C76" s="46">
        <v>3066</v>
      </c>
      <c r="D76" s="33">
        <v>1181</v>
      </c>
      <c r="E76" s="33">
        <v>14803</v>
      </c>
      <c r="F76" s="33">
        <v>627</v>
      </c>
      <c r="G76" s="33"/>
      <c r="H76" s="74">
        <f t="shared" si="14"/>
        <v>19677</v>
      </c>
      <c r="J76" s="75"/>
      <c r="K76" s="21" t="s">
        <v>63</v>
      </c>
      <c r="L76" s="8"/>
      <c r="M76" s="8"/>
      <c r="N76" s="8"/>
      <c r="O76" s="77"/>
    </row>
    <row r="77" spans="2:17" x14ac:dyDescent="0.25">
      <c r="B77" s="37" t="s">
        <v>51</v>
      </c>
      <c r="C77" s="46">
        <v>3009</v>
      </c>
      <c r="D77" s="33">
        <v>1422</v>
      </c>
      <c r="E77" s="33">
        <v>14413</v>
      </c>
      <c r="F77" s="33">
        <v>732</v>
      </c>
      <c r="G77" s="33"/>
      <c r="H77" s="74">
        <f t="shared" si="14"/>
        <v>19576</v>
      </c>
      <c r="J77" s="75"/>
      <c r="K77"/>
      <c r="O77" s="77"/>
    </row>
    <row r="78" spans="2:17" x14ac:dyDescent="0.25">
      <c r="B78" s="37" t="s">
        <v>52</v>
      </c>
      <c r="C78" s="46">
        <v>3231</v>
      </c>
      <c r="D78" s="33">
        <v>1811</v>
      </c>
      <c r="E78" s="33">
        <v>15413</v>
      </c>
      <c r="F78" s="33">
        <v>835</v>
      </c>
      <c r="G78" s="33"/>
      <c r="H78" s="74">
        <f t="shared" si="14"/>
        <v>21290</v>
      </c>
      <c r="J78" s="75"/>
      <c r="K78" s="33">
        <v>65000</v>
      </c>
      <c r="O78" s="77"/>
    </row>
    <row r="79" spans="2:17" x14ac:dyDescent="0.25">
      <c r="B79" s="37" t="s">
        <v>53</v>
      </c>
      <c r="C79" s="46">
        <v>2859</v>
      </c>
      <c r="D79" s="33">
        <v>1602</v>
      </c>
      <c r="E79" s="33">
        <v>13983</v>
      </c>
      <c r="F79" s="33">
        <v>605</v>
      </c>
      <c r="G79" s="33"/>
      <c r="H79" s="74">
        <f t="shared" si="14"/>
        <v>19049</v>
      </c>
      <c r="J79" s="75"/>
      <c r="K79" s="5" t="s">
        <v>62</v>
      </c>
      <c r="O79" s="77"/>
    </row>
    <row r="80" spans="2:17" x14ac:dyDescent="0.25">
      <c r="B80" s="37" t="s">
        <v>54</v>
      </c>
      <c r="C80" s="46">
        <v>2625</v>
      </c>
      <c r="D80" s="33">
        <v>1544</v>
      </c>
      <c r="E80" s="33">
        <v>12550</v>
      </c>
      <c r="F80" s="33">
        <v>491</v>
      </c>
      <c r="G80" s="33"/>
      <c r="H80" s="74">
        <f t="shared" si="14"/>
        <v>17210</v>
      </c>
      <c r="I80" s="36"/>
      <c r="J80" s="79"/>
      <c r="K80" s="80"/>
      <c r="L80" s="81"/>
      <c r="M80" s="81"/>
      <c r="N80" s="81"/>
      <c r="O80" s="82"/>
    </row>
    <row r="81" spans="2:12" x14ac:dyDescent="0.25">
      <c r="B81" s="19" t="s">
        <v>64</v>
      </c>
      <c r="C81" s="20">
        <f>SUM(C69:C80)</f>
        <v>30482</v>
      </c>
      <c r="D81" s="20">
        <f>SUM(D69:D80)</f>
        <v>15008</v>
      </c>
      <c r="E81" s="20">
        <f t="shared" ref="E81" si="16">SUM(E69:E80)</f>
        <v>166581</v>
      </c>
      <c r="F81" s="20">
        <f>SUM(F69:F80)</f>
        <v>7738</v>
      </c>
      <c r="G81" s="20"/>
      <c r="H81" s="20">
        <f>SUM(H69:H80)</f>
        <v>219809</v>
      </c>
      <c r="J81" s="12"/>
      <c r="K81" s="11"/>
    </row>
    <row r="82" spans="2:12" x14ac:dyDescent="0.25">
      <c r="B82" s="37" t="s">
        <v>40</v>
      </c>
      <c r="C82" s="46">
        <v>2624</v>
      </c>
      <c r="D82" s="33">
        <v>1886</v>
      </c>
      <c r="E82" s="33">
        <v>12697</v>
      </c>
      <c r="F82" s="33">
        <v>945</v>
      </c>
      <c r="G82" s="33"/>
      <c r="H82" s="74">
        <f t="shared" ref="H82:H93" si="17">SUM(C82:F82)</f>
        <v>18152</v>
      </c>
    </row>
    <row r="83" spans="2:12" x14ac:dyDescent="0.25">
      <c r="B83" s="37" t="s">
        <v>42</v>
      </c>
      <c r="C83" s="46">
        <v>2353</v>
      </c>
      <c r="D83" s="33">
        <v>1607</v>
      </c>
      <c r="E83" s="33">
        <v>12205</v>
      </c>
      <c r="F83" s="33">
        <v>862</v>
      </c>
      <c r="G83" s="33"/>
      <c r="H83" s="74">
        <f t="shared" si="17"/>
        <v>17027</v>
      </c>
    </row>
    <row r="84" spans="2:12" x14ac:dyDescent="0.25">
      <c r="B84" s="37" t="s">
        <v>44</v>
      </c>
      <c r="C84" s="46">
        <v>2678</v>
      </c>
      <c r="D84" s="33">
        <v>1931</v>
      </c>
      <c r="E84" s="33">
        <v>14594</v>
      </c>
      <c r="F84" s="33">
        <v>2800</v>
      </c>
      <c r="G84" s="33"/>
      <c r="H84" s="74">
        <f t="shared" si="17"/>
        <v>22003</v>
      </c>
    </row>
    <row r="85" spans="2:12" x14ac:dyDescent="0.25">
      <c r="B85" s="37" t="s">
        <v>45</v>
      </c>
      <c r="C85" s="46">
        <v>2953</v>
      </c>
      <c r="D85" s="33">
        <v>2127</v>
      </c>
      <c r="E85" s="33">
        <v>13753</v>
      </c>
      <c r="F85" s="33">
        <v>3063</v>
      </c>
      <c r="G85" s="33"/>
      <c r="H85" s="74">
        <f t="shared" si="17"/>
        <v>21896</v>
      </c>
    </row>
    <row r="86" spans="2:12" x14ac:dyDescent="0.25">
      <c r="B86" s="37" t="s">
        <v>46</v>
      </c>
      <c r="C86" s="46">
        <v>3346</v>
      </c>
      <c r="D86" s="33">
        <v>2277</v>
      </c>
      <c r="E86" s="33">
        <v>13729</v>
      </c>
      <c r="F86" s="33">
        <v>2119</v>
      </c>
      <c r="G86" s="33"/>
      <c r="H86" s="74">
        <f t="shared" si="17"/>
        <v>21471</v>
      </c>
    </row>
    <row r="87" spans="2:12" x14ac:dyDescent="0.25">
      <c r="B87" s="37" t="s">
        <v>47</v>
      </c>
      <c r="C87" s="46">
        <v>3596</v>
      </c>
      <c r="D87" s="33">
        <v>2125</v>
      </c>
      <c r="E87" s="33">
        <v>13497</v>
      </c>
      <c r="F87" s="33">
        <v>1738</v>
      </c>
      <c r="G87" s="33"/>
      <c r="H87" s="74">
        <f t="shared" si="17"/>
        <v>20956</v>
      </c>
    </row>
    <row r="88" spans="2:12" x14ac:dyDescent="0.25">
      <c r="B88" s="37" t="s">
        <v>48</v>
      </c>
      <c r="C88" s="46">
        <v>4119</v>
      </c>
      <c r="D88" s="33">
        <v>2409</v>
      </c>
      <c r="E88" s="33">
        <v>15819</v>
      </c>
      <c r="F88" s="33">
        <v>1609</v>
      </c>
      <c r="G88" s="33"/>
      <c r="H88" s="74">
        <f t="shared" si="17"/>
        <v>23956</v>
      </c>
    </row>
    <row r="89" spans="2:12" x14ac:dyDescent="0.25">
      <c r="B89" s="37" t="s">
        <v>50</v>
      </c>
      <c r="C89" s="46">
        <v>4297</v>
      </c>
      <c r="D89" s="33">
        <v>2641</v>
      </c>
      <c r="E89" s="33">
        <v>18223</v>
      </c>
      <c r="F89" s="33">
        <v>1553</v>
      </c>
      <c r="G89" s="33"/>
      <c r="H89" s="74">
        <f t="shared" si="17"/>
        <v>26714</v>
      </c>
    </row>
    <row r="90" spans="2:12" x14ac:dyDescent="0.25">
      <c r="B90" s="37" t="s">
        <v>51</v>
      </c>
      <c r="C90" s="46">
        <v>4529</v>
      </c>
      <c r="D90" s="33">
        <v>2330</v>
      </c>
      <c r="E90" s="33">
        <v>19815</v>
      </c>
      <c r="F90" s="33">
        <v>1444</v>
      </c>
      <c r="G90" s="33"/>
      <c r="H90" s="74">
        <f t="shared" si="17"/>
        <v>28118</v>
      </c>
    </row>
    <row r="91" spans="2:12" x14ac:dyDescent="0.25">
      <c r="B91" s="37" t="s">
        <v>52</v>
      </c>
      <c r="C91" s="46">
        <v>3477</v>
      </c>
      <c r="D91" s="33">
        <v>2464</v>
      </c>
      <c r="E91" s="33">
        <v>17701</v>
      </c>
      <c r="F91" s="33">
        <v>1432</v>
      </c>
      <c r="G91" s="33"/>
      <c r="H91" s="74">
        <f t="shared" si="17"/>
        <v>25074</v>
      </c>
    </row>
    <row r="92" spans="2:12" x14ac:dyDescent="0.25">
      <c r="B92" s="37" t="s">
        <v>53</v>
      </c>
      <c r="C92" s="46">
        <v>3890</v>
      </c>
      <c r="D92" s="33">
        <v>2658</v>
      </c>
      <c r="E92" s="33">
        <v>20150</v>
      </c>
      <c r="F92" s="33">
        <v>1497</v>
      </c>
      <c r="G92" s="33"/>
      <c r="H92" s="74">
        <f t="shared" si="17"/>
        <v>28195</v>
      </c>
      <c r="I92" s="36"/>
      <c r="J92" s="11"/>
    </row>
    <row r="93" spans="2:12" x14ac:dyDescent="0.25">
      <c r="B93" s="37" t="s">
        <v>54</v>
      </c>
      <c r="C93" s="46">
        <v>3791</v>
      </c>
      <c r="D93" s="33">
        <v>2514</v>
      </c>
      <c r="E93" s="33">
        <v>18895</v>
      </c>
      <c r="F93" s="33">
        <v>1448</v>
      </c>
      <c r="G93" s="33"/>
      <c r="H93" s="74">
        <f t="shared" si="17"/>
        <v>26648</v>
      </c>
      <c r="I93" s="36"/>
      <c r="J93" s="11"/>
    </row>
    <row r="94" spans="2:12" x14ac:dyDescent="0.25">
      <c r="B94" s="19" t="s">
        <v>65</v>
      </c>
      <c r="C94" s="20">
        <f>SUM(C82:C93)</f>
        <v>41653</v>
      </c>
      <c r="D94" s="20">
        <f t="shared" ref="D94:H94" si="18">SUM(D82:D93)</f>
        <v>26969</v>
      </c>
      <c r="E94" s="20">
        <f t="shared" si="18"/>
        <v>191078</v>
      </c>
      <c r="F94" s="20">
        <f>SUM(F82:F93)</f>
        <v>20510</v>
      </c>
      <c r="G94" s="20"/>
      <c r="H94" s="20">
        <f t="shared" si="18"/>
        <v>280210</v>
      </c>
      <c r="J94" s="12"/>
      <c r="K94" s="12"/>
      <c r="L94" s="12"/>
    </row>
    <row r="95" spans="2:12" x14ac:dyDescent="0.25">
      <c r="B95" s="37" t="s">
        <v>40</v>
      </c>
      <c r="C95" s="46">
        <v>4879</v>
      </c>
      <c r="D95" s="33">
        <v>3211</v>
      </c>
      <c r="E95" s="33">
        <v>21970</v>
      </c>
      <c r="F95" s="33">
        <v>1552</v>
      </c>
      <c r="G95" s="33">
        <v>0</v>
      </c>
      <c r="H95" s="74">
        <f t="shared" ref="H95:H106" si="19">SUM(C95:G95)</f>
        <v>31612</v>
      </c>
    </row>
    <row r="96" spans="2:12" x14ac:dyDescent="0.25">
      <c r="B96" s="37" t="s">
        <v>42</v>
      </c>
      <c r="C96" s="46">
        <v>0</v>
      </c>
      <c r="D96" s="33">
        <v>3005</v>
      </c>
      <c r="E96" s="33">
        <v>0</v>
      </c>
      <c r="F96" s="33">
        <v>3339</v>
      </c>
      <c r="G96" s="33">
        <v>149186</v>
      </c>
      <c r="H96" s="74">
        <f t="shared" si="19"/>
        <v>155530</v>
      </c>
    </row>
    <row r="97" spans="2:17" x14ac:dyDescent="0.25">
      <c r="B97" s="37" t="s">
        <v>44</v>
      </c>
      <c r="C97" s="46">
        <v>0</v>
      </c>
      <c r="D97" s="33">
        <v>3441</v>
      </c>
      <c r="E97" s="33">
        <v>0</v>
      </c>
      <c r="F97" s="33">
        <v>1913</v>
      </c>
      <c r="G97" s="33">
        <v>57867</v>
      </c>
      <c r="H97" s="74">
        <f t="shared" si="19"/>
        <v>63221</v>
      </c>
    </row>
    <row r="98" spans="2:17" x14ac:dyDescent="0.25">
      <c r="B98" s="37" t="s">
        <v>45</v>
      </c>
      <c r="C98" s="46">
        <v>0</v>
      </c>
      <c r="D98" s="33">
        <v>3126</v>
      </c>
      <c r="E98" s="33">
        <v>0</v>
      </c>
      <c r="F98" s="33">
        <v>1334</v>
      </c>
      <c r="G98" s="33">
        <v>36680</v>
      </c>
      <c r="H98" s="74">
        <f t="shared" si="19"/>
        <v>41140</v>
      </c>
    </row>
    <row r="99" spans="2:17" x14ac:dyDescent="0.25">
      <c r="B99" s="37" t="s">
        <v>46</v>
      </c>
      <c r="C99" s="46">
        <v>0</v>
      </c>
      <c r="D99" s="33">
        <v>3083</v>
      </c>
      <c r="E99" s="33">
        <v>0</v>
      </c>
      <c r="F99" s="33">
        <v>1382</v>
      </c>
      <c r="G99" s="33">
        <v>35311</v>
      </c>
      <c r="H99" s="74">
        <f t="shared" si="19"/>
        <v>39776</v>
      </c>
    </row>
    <row r="100" spans="2:17" x14ac:dyDescent="0.25">
      <c r="B100" s="37" t="s">
        <v>47</v>
      </c>
      <c r="C100" s="46">
        <v>0</v>
      </c>
      <c r="D100" s="33">
        <v>2713</v>
      </c>
      <c r="E100" s="33">
        <v>0</v>
      </c>
      <c r="F100" s="33">
        <v>1334</v>
      </c>
      <c r="G100" s="33">
        <v>35974</v>
      </c>
      <c r="H100" s="74">
        <f t="shared" si="19"/>
        <v>40021</v>
      </c>
    </row>
    <row r="101" spans="2:17" x14ac:dyDescent="0.25">
      <c r="B101" s="37" t="s">
        <v>48</v>
      </c>
      <c r="C101" s="46">
        <v>0</v>
      </c>
      <c r="D101" s="33">
        <v>3135</v>
      </c>
      <c r="E101" s="33">
        <v>0</v>
      </c>
      <c r="F101" s="33">
        <v>1526</v>
      </c>
      <c r="G101" s="33">
        <v>39533</v>
      </c>
      <c r="H101" s="74">
        <f t="shared" si="19"/>
        <v>44194</v>
      </c>
    </row>
    <row r="102" spans="2:17" x14ac:dyDescent="0.25">
      <c r="B102" s="37" t="s">
        <v>50</v>
      </c>
      <c r="C102" s="46">
        <v>0</v>
      </c>
      <c r="D102" s="33">
        <v>3668</v>
      </c>
      <c r="E102" s="33">
        <v>0</v>
      </c>
      <c r="F102" s="33">
        <v>1950</v>
      </c>
      <c r="G102" s="33">
        <v>57652</v>
      </c>
      <c r="H102" s="74">
        <f t="shared" si="19"/>
        <v>63270</v>
      </c>
    </row>
    <row r="103" spans="2:17" x14ac:dyDescent="0.25">
      <c r="B103" s="37" t="s">
        <v>51</v>
      </c>
      <c r="C103" s="46">
        <v>0</v>
      </c>
      <c r="D103" s="33">
        <v>2716</v>
      </c>
      <c r="E103" s="33">
        <v>0</v>
      </c>
      <c r="F103" s="33">
        <v>1277</v>
      </c>
      <c r="G103" s="33">
        <v>34313</v>
      </c>
      <c r="H103" s="74">
        <f t="shared" si="19"/>
        <v>38306</v>
      </c>
    </row>
    <row r="104" spans="2:17" x14ac:dyDescent="0.25">
      <c r="B104" s="37" t="s">
        <v>52</v>
      </c>
      <c r="C104" s="46">
        <v>0</v>
      </c>
      <c r="D104" s="33">
        <v>2773</v>
      </c>
      <c r="E104" s="33">
        <v>0</v>
      </c>
      <c r="F104" s="33">
        <v>1217</v>
      </c>
      <c r="G104" s="33">
        <v>45602</v>
      </c>
      <c r="H104" s="74">
        <f t="shared" si="19"/>
        <v>49592</v>
      </c>
    </row>
    <row r="105" spans="2:17" x14ac:dyDescent="0.25">
      <c r="B105" s="37" t="s">
        <v>53</v>
      </c>
      <c r="C105" s="46">
        <v>0</v>
      </c>
      <c r="D105" s="33">
        <v>3106</v>
      </c>
      <c r="E105" s="33">
        <v>0</v>
      </c>
      <c r="F105" s="33">
        <v>1353</v>
      </c>
      <c r="G105" s="33">
        <v>43552</v>
      </c>
      <c r="H105" s="74">
        <f t="shared" si="19"/>
        <v>48011</v>
      </c>
      <c r="I105" s="36"/>
      <c r="J105" s="11"/>
      <c r="K105" s="11"/>
    </row>
    <row r="106" spans="2:17" x14ac:dyDescent="0.25">
      <c r="B106" s="37" t="s">
        <v>54</v>
      </c>
      <c r="C106" s="46">
        <v>0</v>
      </c>
      <c r="D106" s="33">
        <v>2423</v>
      </c>
      <c r="E106" s="33">
        <v>0</v>
      </c>
      <c r="F106" s="33">
        <v>1266</v>
      </c>
      <c r="G106" s="33">
        <v>35225</v>
      </c>
      <c r="H106" s="74">
        <f t="shared" si="19"/>
        <v>38914</v>
      </c>
      <c r="I106" s="36"/>
      <c r="J106" s="11"/>
      <c r="K106" s="11"/>
    </row>
    <row r="107" spans="2:17" x14ac:dyDescent="0.25">
      <c r="B107" s="19" t="s">
        <v>66</v>
      </c>
      <c r="C107" s="20">
        <f>SUM(C95:C106)</f>
        <v>4879</v>
      </c>
      <c r="D107" s="20">
        <f t="shared" ref="D107:F107" si="20">SUM(D95:D106)</f>
        <v>36400</v>
      </c>
      <c r="E107" s="20">
        <f t="shared" si="20"/>
        <v>21970</v>
      </c>
      <c r="F107" s="20">
        <f t="shared" si="20"/>
        <v>19443</v>
      </c>
      <c r="G107" s="20">
        <f>SUM(G95:G106)</f>
        <v>570895</v>
      </c>
      <c r="H107" s="20">
        <f>SUM(H95:H106)</f>
        <v>653587</v>
      </c>
      <c r="J107" s="12"/>
      <c r="K107" s="12"/>
      <c r="L107" s="12"/>
    </row>
    <row r="108" spans="2:17" x14ac:dyDescent="0.25">
      <c r="B108" s="19" t="s">
        <v>6</v>
      </c>
      <c r="C108" s="83">
        <f>C9+C10+C11+C12+C13+C14+C15+C16+C29+C42+C55+C81+C94+C68+C107</f>
        <v>559494</v>
      </c>
      <c r="D108" s="83">
        <f t="shared" ref="D108:G108" si="21">D9+D10+D11+D12+D13+D14+D15+D16+D29+D42+D55+D81+D94+D68+D107</f>
        <v>339442</v>
      </c>
      <c r="E108" s="83">
        <f t="shared" si="21"/>
        <v>1796650</v>
      </c>
      <c r="F108" s="83">
        <f t="shared" si="21"/>
        <v>129806</v>
      </c>
      <c r="G108" s="83">
        <f t="shared" si="21"/>
        <v>570895</v>
      </c>
      <c r="H108" s="83">
        <f>H9+H10+H11+H12+H13+H14+H15+H16+H29+H42+H55+H81+H94+H68+H107</f>
        <v>3396287</v>
      </c>
    </row>
    <row r="109" spans="2:17" x14ac:dyDescent="0.25">
      <c r="C109" s="84"/>
      <c r="D109" s="84"/>
      <c r="E109" s="84"/>
      <c r="F109" s="84"/>
      <c r="G109" s="84"/>
      <c r="H109" s="84"/>
    </row>
    <row r="110" spans="2:17" ht="15" customHeight="1" x14ac:dyDescent="0.25">
      <c r="B110" s="5" t="s">
        <v>17</v>
      </c>
    </row>
    <row r="111" spans="2:17" ht="31.15" customHeight="1" x14ac:dyDescent="0.25">
      <c r="B111" s="567" t="s">
        <v>18</v>
      </c>
      <c r="C111" s="567"/>
      <c r="D111" s="567"/>
      <c r="E111" s="567"/>
      <c r="F111" s="567"/>
      <c r="G111" s="567"/>
      <c r="H111" s="567"/>
      <c r="I111" s="567"/>
      <c r="J111" s="567"/>
      <c r="K111" s="85"/>
      <c r="L111" s="85"/>
      <c r="M111" s="85"/>
      <c r="N111" s="85"/>
      <c r="O111" s="85"/>
      <c r="P111" s="85"/>
      <c r="Q111" s="85"/>
    </row>
    <row r="112" spans="2:17" x14ac:dyDescent="0.25">
      <c r="B112" s="567"/>
      <c r="C112" s="567"/>
      <c r="D112" s="567"/>
      <c r="E112" s="567"/>
      <c r="F112" s="567"/>
      <c r="G112" s="567"/>
      <c r="H112" s="567"/>
      <c r="I112" s="567"/>
      <c r="J112" s="567"/>
      <c r="K112" s="85"/>
      <c r="L112" s="85"/>
      <c r="M112" s="85"/>
      <c r="N112" s="85"/>
      <c r="O112" s="85"/>
      <c r="P112" s="85"/>
      <c r="Q112" s="85"/>
    </row>
    <row r="113" spans="2:17" x14ac:dyDescent="0.25">
      <c r="B113" s="567"/>
      <c r="C113" s="567"/>
      <c r="D113" s="567"/>
      <c r="E113" s="567"/>
      <c r="F113" s="567"/>
      <c r="G113" s="567"/>
      <c r="H113" s="567"/>
      <c r="I113" s="567"/>
      <c r="J113" s="567"/>
      <c r="K113" s="85"/>
      <c r="L113" s="85"/>
      <c r="M113" s="85"/>
      <c r="N113" s="85"/>
      <c r="O113" s="85"/>
      <c r="P113" s="85"/>
      <c r="Q113" s="85"/>
    </row>
    <row r="114" spans="2:17" x14ac:dyDescent="0.25">
      <c r="B114" s="567"/>
      <c r="C114" s="567"/>
      <c r="D114" s="567"/>
      <c r="E114" s="567"/>
      <c r="F114" s="567"/>
      <c r="G114" s="567"/>
      <c r="H114" s="567"/>
      <c r="I114" s="567"/>
      <c r="J114" s="567"/>
      <c r="K114" s="85"/>
      <c r="L114" s="85"/>
      <c r="M114" s="85"/>
      <c r="N114" s="85"/>
      <c r="O114" s="85"/>
      <c r="P114" s="85"/>
      <c r="Q114" s="85"/>
    </row>
    <row r="115" spans="2:17" x14ac:dyDescent="0.25">
      <c r="B115" s="567"/>
      <c r="C115" s="567"/>
      <c r="D115" s="567"/>
      <c r="E115" s="567"/>
      <c r="F115" s="567"/>
      <c r="G115" s="567"/>
      <c r="H115" s="567"/>
      <c r="I115" s="567"/>
      <c r="J115" s="567"/>
      <c r="K115" s="85"/>
      <c r="L115" s="85"/>
      <c r="M115" s="85"/>
      <c r="N115" s="85"/>
      <c r="O115" s="85"/>
      <c r="P115" s="85"/>
      <c r="Q115" s="85"/>
    </row>
    <row r="116" spans="2:17" x14ac:dyDescent="0.25">
      <c r="B116" s="567"/>
      <c r="C116" s="567"/>
      <c r="D116" s="567"/>
      <c r="E116" s="567"/>
      <c r="F116" s="567"/>
      <c r="G116" s="567"/>
      <c r="H116" s="567"/>
      <c r="I116" s="567"/>
      <c r="J116" s="567"/>
    </row>
    <row r="117" spans="2:17" x14ac:dyDescent="0.25">
      <c r="B117" s="567"/>
      <c r="C117" s="567"/>
      <c r="D117" s="567"/>
      <c r="E117" s="567"/>
      <c r="F117" s="567"/>
      <c r="G117" s="567"/>
      <c r="H117" s="567"/>
      <c r="I117" s="567"/>
      <c r="J117" s="567"/>
    </row>
  </sheetData>
  <mergeCells count="4">
    <mergeCell ref="B7:B8"/>
    <mergeCell ref="C7:H7"/>
    <mergeCell ref="K57:Q66"/>
    <mergeCell ref="B111:J11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2BBF4-BF7C-4CE1-9044-C2A8A5A906AF}">
  <sheetPr>
    <tabColor rgb="FF00B0F0"/>
  </sheetPr>
  <dimension ref="A2:AA587"/>
  <sheetViews>
    <sheetView showGridLines="0" workbookViewId="0"/>
  </sheetViews>
  <sheetFormatPr baseColWidth="10" defaultColWidth="11.42578125" defaultRowHeight="15" x14ac:dyDescent="0.25"/>
  <cols>
    <col min="1" max="1" width="5.5703125" style="7" customWidth="1"/>
    <col min="2" max="2" width="38.85546875" style="7" customWidth="1"/>
    <col min="3" max="3" width="12" style="7" bestFit="1" customWidth="1"/>
    <col min="4" max="4" width="14.5703125" style="7" customWidth="1"/>
    <col min="5" max="5" width="14.42578125" style="7" customWidth="1"/>
    <col min="6" max="6" width="13.42578125" style="7" customWidth="1"/>
    <col min="7" max="7" width="13.5703125" style="7" customWidth="1"/>
    <col min="8" max="8" width="10.5703125" style="7" customWidth="1"/>
    <col min="9" max="9" width="10.85546875" style="7" customWidth="1"/>
    <col min="10" max="10" width="9" style="7" bestFit="1" customWidth="1"/>
    <col min="11" max="11" width="13" style="7" customWidth="1"/>
    <col min="12" max="12" width="11.42578125" style="7" customWidth="1"/>
    <col min="13" max="13" width="9" style="7" bestFit="1" customWidth="1"/>
    <col min="14" max="14" width="8.5703125" style="7" bestFit="1" customWidth="1"/>
    <col min="15" max="15" width="9.5703125" style="7" bestFit="1" customWidth="1"/>
    <col min="16" max="16" width="15.5703125" style="7" customWidth="1"/>
    <col min="17" max="17" width="11.7109375" style="7" customWidth="1"/>
    <col min="18" max="18" width="8.5703125" style="7" bestFit="1" customWidth="1"/>
    <col min="19" max="19" width="9.5703125" style="7" bestFit="1" customWidth="1"/>
    <col min="20" max="20" width="8.5703125" style="7" bestFit="1" customWidth="1"/>
    <col min="21" max="21" width="9.5703125" style="7" bestFit="1" customWidth="1"/>
    <col min="22" max="22" width="8.5703125" style="7" bestFit="1" customWidth="1"/>
    <col min="23" max="23" width="9.5703125" style="7" bestFit="1" customWidth="1"/>
    <col min="24" max="25" width="8.5703125" style="7" bestFit="1" customWidth="1"/>
    <col min="26" max="26" width="7.42578125" style="7" bestFit="1" customWidth="1"/>
    <col min="27" max="27" width="9.5703125" style="7" bestFit="1" customWidth="1"/>
    <col min="28" max="28" width="2.28515625" style="7" customWidth="1"/>
    <col min="29" max="29" width="11.140625" style="7" bestFit="1" customWidth="1"/>
    <col min="30" max="30" width="9.5703125" style="7" bestFit="1" customWidth="1"/>
    <col min="31" max="31" width="5.7109375" style="7" bestFit="1" customWidth="1"/>
    <col min="32" max="32" width="2.5703125" style="7" customWidth="1"/>
    <col min="33" max="34" width="9.5703125" style="7" bestFit="1" customWidth="1"/>
    <col min="35" max="35" width="5.7109375" style="7" bestFit="1" customWidth="1"/>
    <col min="36" max="16384" width="11.42578125" style="7"/>
  </cols>
  <sheetData>
    <row r="2" spans="2:26" ht="23.25" x14ac:dyDescent="0.25">
      <c r="B2" s="1" t="s">
        <v>817</v>
      </c>
    </row>
    <row r="4" spans="2:26" ht="15" customHeight="1" x14ac:dyDescent="0.3">
      <c r="B4" s="2" t="s">
        <v>751</v>
      </c>
      <c r="C4" s="2"/>
      <c r="D4" s="2"/>
      <c r="E4" s="2"/>
      <c r="F4" s="246"/>
      <c r="G4" s="13"/>
      <c r="H4" s="13"/>
      <c r="I4" s="13"/>
      <c r="J4" s="13"/>
      <c r="K4" s="13"/>
      <c r="L4" s="13"/>
      <c r="M4" s="13"/>
      <c r="N4" s="13"/>
      <c r="O4" s="13"/>
      <c r="P4" s="13"/>
      <c r="Q4" s="13"/>
      <c r="R4" s="13"/>
      <c r="S4" s="13"/>
      <c r="T4" s="13"/>
      <c r="U4" s="13"/>
      <c r="V4" s="13"/>
      <c r="W4" s="13"/>
    </row>
    <row r="5" spans="2:26" x14ac:dyDescent="0.25">
      <c r="B5" s="3" t="s">
        <v>921</v>
      </c>
      <c r="C5" s="13"/>
      <c r="D5" s="13"/>
      <c r="E5" s="13"/>
      <c r="F5" s="13"/>
      <c r="G5" s="13"/>
      <c r="H5" s="13"/>
      <c r="I5" s="13"/>
      <c r="J5" s="13"/>
      <c r="K5" s="13"/>
      <c r="L5" s="13"/>
      <c r="M5" s="13"/>
      <c r="N5" s="13"/>
      <c r="O5" s="13"/>
      <c r="P5" s="13"/>
      <c r="Q5" s="13"/>
      <c r="R5" s="13"/>
      <c r="S5" s="13"/>
      <c r="T5" s="13"/>
      <c r="U5" s="13"/>
      <c r="V5" s="13"/>
      <c r="W5" s="13"/>
    </row>
    <row r="6" spans="2:26" x14ac:dyDescent="0.25">
      <c r="B6" s="15"/>
      <c r="C6" s="13"/>
      <c r="D6" s="13"/>
      <c r="E6" s="13"/>
      <c r="F6" s="13"/>
      <c r="G6" s="13"/>
      <c r="H6" s="13"/>
      <c r="I6" s="13"/>
      <c r="J6" s="13"/>
      <c r="K6" s="13"/>
      <c r="L6" s="13"/>
      <c r="M6" s="13"/>
      <c r="N6" s="13"/>
      <c r="O6" s="13"/>
      <c r="P6" s="13"/>
      <c r="Q6" s="13"/>
      <c r="R6" s="13"/>
      <c r="S6" s="13"/>
      <c r="T6" s="13"/>
      <c r="U6" s="13"/>
      <c r="V6" s="13"/>
      <c r="W6" s="13"/>
    </row>
    <row r="7" spans="2:26" ht="15" customHeight="1" x14ac:dyDescent="0.25">
      <c r="B7" s="504" t="s">
        <v>521</v>
      </c>
      <c r="C7" s="568" t="s">
        <v>477</v>
      </c>
      <c r="D7" s="569"/>
      <c r="E7" s="569"/>
      <c r="F7" s="569"/>
      <c r="G7" s="569"/>
      <c r="H7" s="569"/>
      <c r="I7" s="569"/>
      <c r="J7" s="569"/>
      <c r="K7" s="569"/>
      <c r="L7" s="569"/>
      <c r="M7" s="569"/>
      <c r="N7" s="569"/>
      <c r="O7" s="569"/>
      <c r="P7" s="569"/>
      <c r="Q7" s="570"/>
      <c r="R7" s="572" t="s">
        <v>857</v>
      </c>
      <c r="S7" s="573"/>
      <c r="T7" s="574"/>
      <c r="U7" s="13"/>
      <c r="V7" s="13"/>
      <c r="W7" s="13"/>
      <c r="X7" s="13"/>
      <c r="Y7" s="13"/>
      <c r="Z7" s="13"/>
    </row>
    <row r="8" spans="2:26" ht="15" customHeight="1" x14ac:dyDescent="0.25">
      <c r="B8" s="504"/>
      <c r="C8" s="549" t="s">
        <v>841</v>
      </c>
      <c r="D8" s="549"/>
      <c r="E8" s="549"/>
      <c r="F8" s="549" t="s">
        <v>842</v>
      </c>
      <c r="G8" s="549"/>
      <c r="H8" s="549"/>
      <c r="I8" s="549" t="s">
        <v>3</v>
      </c>
      <c r="J8" s="549"/>
      <c r="K8" s="549"/>
      <c r="L8" s="549" t="s">
        <v>5</v>
      </c>
      <c r="M8" s="549"/>
      <c r="N8" s="549"/>
      <c r="O8" s="549" t="s">
        <v>851</v>
      </c>
      <c r="P8" s="549"/>
      <c r="Q8" s="549"/>
      <c r="R8" s="575"/>
      <c r="S8" s="576"/>
      <c r="T8" s="577"/>
      <c r="U8" s="13"/>
      <c r="V8" s="13"/>
      <c r="W8" s="13"/>
      <c r="X8" s="13"/>
      <c r="Y8" s="13"/>
      <c r="Z8" s="13"/>
    </row>
    <row r="9" spans="2:26" x14ac:dyDescent="0.25">
      <c r="B9" s="504"/>
      <c r="C9" s="261" t="s">
        <v>73</v>
      </c>
      <c r="D9" s="261" t="s">
        <v>74</v>
      </c>
      <c r="E9" s="261" t="s">
        <v>25</v>
      </c>
      <c r="F9" s="261" t="s">
        <v>73</v>
      </c>
      <c r="G9" s="261" t="s">
        <v>74</v>
      </c>
      <c r="H9" s="261" t="s">
        <v>25</v>
      </c>
      <c r="I9" s="261" t="s">
        <v>73</v>
      </c>
      <c r="J9" s="261" t="s">
        <v>74</v>
      </c>
      <c r="K9" s="261" t="s">
        <v>25</v>
      </c>
      <c r="L9" s="261" t="s">
        <v>73</v>
      </c>
      <c r="M9" s="261" t="s">
        <v>74</v>
      </c>
      <c r="N9" s="261" t="s">
        <v>25</v>
      </c>
      <c r="O9" s="261" t="s">
        <v>73</v>
      </c>
      <c r="P9" s="261" t="s">
        <v>74</v>
      </c>
      <c r="Q9" s="261" t="s">
        <v>25</v>
      </c>
      <c r="R9" s="271" t="s">
        <v>73</v>
      </c>
      <c r="S9" s="271" t="s">
        <v>74</v>
      </c>
      <c r="T9" s="271" t="s">
        <v>25</v>
      </c>
      <c r="U9" s="13"/>
      <c r="V9" s="13"/>
      <c r="W9" s="13"/>
      <c r="X9" s="13"/>
      <c r="Y9" s="13"/>
      <c r="Z9" s="13"/>
    </row>
    <row r="10" spans="2:26" x14ac:dyDescent="0.25">
      <c r="B10" s="243" t="s">
        <v>519</v>
      </c>
      <c r="C10" s="304">
        <v>205</v>
      </c>
      <c r="D10" s="304">
        <v>176</v>
      </c>
      <c r="E10" s="305">
        <v>381</v>
      </c>
      <c r="F10" s="304">
        <v>127</v>
      </c>
      <c r="G10" s="304">
        <v>121</v>
      </c>
      <c r="H10" s="305">
        <v>248</v>
      </c>
      <c r="I10" s="304">
        <v>69</v>
      </c>
      <c r="J10" s="304">
        <v>38</v>
      </c>
      <c r="K10" s="305">
        <v>107</v>
      </c>
      <c r="L10" s="304">
        <v>40</v>
      </c>
      <c r="M10" s="304">
        <v>71</v>
      </c>
      <c r="N10" s="305">
        <v>111</v>
      </c>
      <c r="O10" s="305">
        <v>0</v>
      </c>
      <c r="P10" s="305">
        <v>1</v>
      </c>
      <c r="Q10" s="305">
        <v>1</v>
      </c>
      <c r="R10" s="306">
        <v>441</v>
      </c>
      <c r="S10" s="307">
        <v>407</v>
      </c>
      <c r="T10" s="307">
        <v>848</v>
      </c>
      <c r="U10" s="13"/>
      <c r="V10" s="13"/>
      <c r="W10" s="13"/>
      <c r="X10" s="13"/>
      <c r="Y10" s="13"/>
      <c r="Z10" s="13"/>
    </row>
    <row r="11" spans="2:26" ht="15" customHeight="1" x14ac:dyDescent="0.25">
      <c r="B11" s="244" t="s">
        <v>505</v>
      </c>
      <c r="C11" s="304">
        <v>233</v>
      </c>
      <c r="D11" s="304">
        <v>236</v>
      </c>
      <c r="E11" s="305">
        <v>469</v>
      </c>
      <c r="F11" s="304">
        <v>207</v>
      </c>
      <c r="G11" s="304">
        <v>153</v>
      </c>
      <c r="H11" s="305">
        <v>360</v>
      </c>
      <c r="I11" s="304">
        <v>99</v>
      </c>
      <c r="J11" s="304">
        <v>43</v>
      </c>
      <c r="K11" s="305">
        <v>142</v>
      </c>
      <c r="L11" s="304">
        <v>37</v>
      </c>
      <c r="M11" s="304">
        <v>42</v>
      </c>
      <c r="N11" s="305">
        <v>79</v>
      </c>
      <c r="O11" s="305">
        <v>0</v>
      </c>
      <c r="P11" s="305">
        <v>0</v>
      </c>
      <c r="Q11" s="305">
        <v>0</v>
      </c>
      <c r="R11" s="306">
        <v>576</v>
      </c>
      <c r="S11" s="307">
        <v>474</v>
      </c>
      <c r="T11" s="307">
        <v>1050</v>
      </c>
      <c r="U11" s="13"/>
      <c r="V11" s="13"/>
      <c r="W11" s="13"/>
      <c r="X11" s="13"/>
      <c r="Y11" s="13"/>
      <c r="Z11" s="13"/>
    </row>
    <row r="12" spans="2:26" x14ac:dyDescent="0.25">
      <c r="B12" s="244" t="s">
        <v>506</v>
      </c>
      <c r="C12" s="304">
        <v>379</v>
      </c>
      <c r="D12" s="304">
        <v>357</v>
      </c>
      <c r="E12" s="305">
        <v>736</v>
      </c>
      <c r="F12" s="304">
        <v>348</v>
      </c>
      <c r="G12" s="304">
        <v>313</v>
      </c>
      <c r="H12" s="305">
        <v>661</v>
      </c>
      <c r="I12" s="304">
        <v>172</v>
      </c>
      <c r="J12" s="304">
        <v>49</v>
      </c>
      <c r="K12" s="305">
        <v>221</v>
      </c>
      <c r="L12" s="304">
        <v>45</v>
      </c>
      <c r="M12" s="304">
        <v>49</v>
      </c>
      <c r="N12" s="305">
        <v>94</v>
      </c>
      <c r="O12" s="305">
        <v>1</v>
      </c>
      <c r="P12" s="305">
        <v>0</v>
      </c>
      <c r="Q12" s="305">
        <v>1</v>
      </c>
      <c r="R12" s="306">
        <v>945</v>
      </c>
      <c r="S12" s="307">
        <v>768</v>
      </c>
      <c r="T12" s="307">
        <v>1713</v>
      </c>
      <c r="U12" s="13"/>
      <c r="V12" s="13"/>
      <c r="W12" s="13"/>
      <c r="X12" s="13"/>
      <c r="Y12" s="13"/>
      <c r="Z12" s="13"/>
    </row>
    <row r="13" spans="2:26" x14ac:dyDescent="0.25">
      <c r="B13" s="244" t="s">
        <v>507</v>
      </c>
      <c r="C13" s="304">
        <v>292</v>
      </c>
      <c r="D13" s="304">
        <v>293</v>
      </c>
      <c r="E13" s="305">
        <v>585</v>
      </c>
      <c r="F13" s="304">
        <v>195</v>
      </c>
      <c r="G13" s="304">
        <v>168</v>
      </c>
      <c r="H13" s="305">
        <v>363</v>
      </c>
      <c r="I13" s="304">
        <v>119</v>
      </c>
      <c r="J13" s="304">
        <v>36</v>
      </c>
      <c r="K13" s="305">
        <v>155</v>
      </c>
      <c r="L13" s="304">
        <v>45</v>
      </c>
      <c r="M13" s="304">
        <v>34</v>
      </c>
      <c r="N13" s="305">
        <v>79</v>
      </c>
      <c r="O13" s="305">
        <v>0</v>
      </c>
      <c r="P13" s="305">
        <v>0</v>
      </c>
      <c r="Q13" s="305">
        <v>0</v>
      </c>
      <c r="R13" s="306">
        <v>651</v>
      </c>
      <c r="S13" s="307">
        <v>531</v>
      </c>
      <c r="T13" s="307">
        <v>1182</v>
      </c>
      <c r="U13" s="13"/>
      <c r="V13" s="13"/>
      <c r="W13" s="13"/>
      <c r="X13" s="13"/>
      <c r="Y13" s="13"/>
      <c r="Z13" s="13"/>
    </row>
    <row r="14" spans="2:26" ht="15" customHeight="1" x14ac:dyDescent="0.25">
      <c r="B14" s="244" t="s">
        <v>508</v>
      </c>
      <c r="C14" s="304">
        <v>752</v>
      </c>
      <c r="D14" s="304">
        <v>715</v>
      </c>
      <c r="E14" s="305">
        <v>1467</v>
      </c>
      <c r="F14" s="304">
        <v>517</v>
      </c>
      <c r="G14" s="304">
        <v>421</v>
      </c>
      <c r="H14" s="305">
        <v>938</v>
      </c>
      <c r="I14" s="304">
        <v>285</v>
      </c>
      <c r="J14" s="304">
        <v>125</v>
      </c>
      <c r="K14" s="305">
        <v>410</v>
      </c>
      <c r="L14" s="304">
        <v>123</v>
      </c>
      <c r="M14" s="304">
        <v>127</v>
      </c>
      <c r="N14" s="305">
        <v>250</v>
      </c>
      <c r="O14" s="305">
        <v>0</v>
      </c>
      <c r="P14" s="305">
        <v>0</v>
      </c>
      <c r="Q14" s="305">
        <v>0</v>
      </c>
      <c r="R14" s="306">
        <v>1677</v>
      </c>
      <c r="S14" s="307">
        <v>1388</v>
      </c>
      <c r="T14" s="307">
        <v>3065</v>
      </c>
      <c r="U14" s="13"/>
      <c r="V14" s="13"/>
      <c r="W14" s="13"/>
      <c r="X14" s="13"/>
      <c r="Y14" s="13"/>
      <c r="Z14" s="13"/>
    </row>
    <row r="15" spans="2:26" x14ac:dyDescent="0.25">
      <c r="B15" s="244" t="s">
        <v>509</v>
      </c>
      <c r="C15" s="304">
        <v>1952</v>
      </c>
      <c r="D15" s="304">
        <v>1751</v>
      </c>
      <c r="E15" s="305">
        <v>3703</v>
      </c>
      <c r="F15" s="304">
        <v>1531</v>
      </c>
      <c r="G15" s="304">
        <v>1051</v>
      </c>
      <c r="H15" s="305">
        <v>2582</v>
      </c>
      <c r="I15" s="304">
        <v>615</v>
      </c>
      <c r="J15" s="304">
        <v>252</v>
      </c>
      <c r="K15" s="305">
        <v>867</v>
      </c>
      <c r="L15" s="304">
        <v>361</v>
      </c>
      <c r="M15" s="304">
        <v>383</v>
      </c>
      <c r="N15" s="305">
        <v>744</v>
      </c>
      <c r="O15" s="305">
        <v>0</v>
      </c>
      <c r="P15" s="305">
        <v>5</v>
      </c>
      <c r="Q15" s="305">
        <v>5</v>
      </c>
      <c r="R15" s="306">
        <v>4459</v>
      </c>
      <c r="S15" s="307">
        <v>3442</v>
      </c>
      <c r="T15" s="307">
        <v>7901</v>
      </c>
      <c r="U15" s="13"/>
      <c r="V15" s="13"/>
      <c r="W15" s="13"/>
      <c r="X15" s="13"/>
      <c r="Y15" s="13"/>
      <c r="Z15" s="13"/>
    </row>
    <row r="16" spans="2:26" x14ac:dyDescent="0.25">
      <c r="B16" s="244" t="s">
        <v>517</v>
      </c>
      <c r="C16" s="304">
        <v>6114</v>
      </c>
      <c r="D16" s="304">
        <v>6290</v>
      </c>
      <c r="E16" s="305">
        <v>12404</v>
      </c>
      <c r="F16" s="304">
        <v>5617</v>
      </c>
      <c r="G16" s="304">
        <v>3568</v>
      </c>
      <c r="H16" s="305">
        <v>9185</v>
      </c>
      <c r="I16" s="304">
        <v>1807</v>
      </c>
      <c r="J16" s="304">
        <v>674</v>
      </c>
      <c r="K16" s="305">
        <v>2481</v>
      </c>
      <c r="L16" s="304">
        <v>904</v>
      </c>
      <c r="M16" s="304">
        <v>1027</v>
      </c>
      <c r="N16" s="305">
        <v>1931</v>
      </c>
      <c r="O16" s="305">
        <v>1</v>
      </c>
      <c r="P16" s="305">
        <v>11</v>
      </c>
      <c r="Q16" s="305">
        <v>12</v>
      </c>
      <c r="R16" s="306">
        <v>14443</v>
      </c>
      <c r="S16" s="307">
        <v>11570</v>
      </c>
      <c r="T16" s="307">
        <v>26013</v>
      </c>
      <c r="U16" s="13"/>
      <c r="V16" s="13"/>
      <c r="W16" s="13"/>
      <c r="X16" s="13"/>
      <c r="Y16" s="13"/>
      <c r="Z16" s="13"/>
    </row>
    <row r="17" spans="2:26" ht="15" customHeight="1" x14ac:dyDescent="0.25">
      <c r="B17" s="159" t="s">
        <v>510</v>
      </c>
      <c r="C17" s="304">
        <v>930</v>
      </c>
      <c r="D17" s="304">
        <v>971</v>
      </c>
      <c r="E17" s="305">
        <v>1901</v>
      </c>
      <c r="F17" s="304">
        <v>699</v>
      </c>
      <c r="G17" s="304">
        <v>560</v>
      </c>
      <c r="H17" s="305">
        <v>1259</v>
      </c>
      <c r="I17" s="304">
        <v>338</v>
      </c>
      <c r="J17" s="304">
        <v>127</v>
      </c>
      <c r="K17" s="305">
        <v>465</v>
      </c>
      <c r="L17" s="304">
        <v>254</v>
      </c>
      <c r="M17" s="304">
        <v>238</v>
      </c>
      <c r="N17" s="305">
        <v>492</v>
      </c>
      <c r="O17" s="305">
        <v>0</v>
      </c>
      <c r="P17" s="305">
        <v>0</v>
      </c>
      <c r="Q17" s="305">
        <v>0</v>
      </c>
      <c r="R17" s="306">
        <v>2221</v>
      </c>
      <c r="S17" s="307">
        <v>1896</v>
      </c>
      <c r="T17" s="307">
        <v>4117</v>
      </c>
      <c r="U17" s="13"/>
      <c r="V17" s="13"/>
      <c r="W17" s="13"/>
      <c r="X17" s="13"/>
      <c r="Y17" s="13"/>
      <c r="Z17" s="13"/>
    </row>
    <row r="18" spans="2:26" x14ac:dyDescent="0.25">
      <c r="B18" s="242" t="s">
        <v>511</v>
      </c>
      <c r="C18" s="304">
        <v>1113</v>
      </c>
      <c r="D18" s="304">
        <v>1152</v>
      </c>
      <c r="E18" s="305">
        <v>2265</v>
      </c>
      <c r="F18" s="304">
        <v>671</v>
      </c>
      <c r="G18" s="304">
        <v>591</v>
      </c>
      <c r="H18" s="305">
        <v>1262</v>
      </c>
      <c r="I18" s="304">
        <v>428</v>
      </c>
      <c r="J18" s="304">
        <v>163</v>
      </c>
      <c r="K18" s="305">
        <v>591</v>
      </c>
      <c r="L18" s="304">
        <v>222</v>
      </c>
      <c r="M18" s="304">
        <v>244</v>
      </c>
      <c r="N18" s="305">
        <v>466</v>
      </c>
      <c r="O18" s="305">
        <v>0</v>
      </c>
      <c r="P18" s="305">
        <v>1</v>
      </c>
      <c r="Q18" s="305">
        <v>1</v>
      </c>
      <c r="R18" s="306">
        <v>2434</v>
      </c>
      <c r="S18" s="307">
        <v>2151</v>
      </c>
      <c r="T18" s="307">
        <v>4585</v>
      </c>
      <c r="U18" s="13"/>
      <c r="V18" s="13"/>
      <c r="W18" s="13"/>
      <c r="X18" s="13"/>
      <c r="Y18" s="13"/>
      <c r="Z18" s="13"/>
    </row>
    <row r="19" spans="2:26" x14ac:dyDescent="0.25">
      <c r="B19" s="242" t="s">
        <v>795</v>
      </c>
      <c r="C19" s="304">
        <v>542</v>
      </c>
      <c r="D19" s="304">
        <v>516</v>
      </c>
      <c r="E19" s="305">
        <v>1058</v>
      </c>
      <c r="F19" s="304">
        <v>308</v>
      </c>
      <c r="G19" s="304">
        <v>322</v>
      </c>
      <c r="H19" s="305">
        <v>630</v>
      </c>
      <c r="I19" s="304">
        <v>345</v>
      </c>
      <c r="J19" s="304">
        <v>114</v>
      </c>
      <c r="K19" s="305">
        <v>459</v>
      </c>
      <c r="L19" s="304">
        <v>138</v>
      </c>
      <c r="M19" s="304">
        <v>145</v>
      </c>
      <c r="N19" s="305">
        <v>283</v>
      </c>
      <c r="O19" s="305">
        <v>0</v>
      </c>
      <c r="P19" s="305">
        <v>0</v>
      </c>
      <c r="Q19" s="305">
        <v>0</v>
      </c>
      <c r="R19" s="306">
        <v>1333</v>
      </c>
      <c r="S19" s="307">
        <v>1097</v>
      </c>
      <c r="T19" s="307">
        <v>2430</v>
      </c>
      <c r="U19" s="13"/>
      <c r="V19" s="13"/>
      <c r="W19" s="13"/>
      <c r="X19" s="13"/>
      <c r="Y19" s="13"/>
      <c r="Z19" s="13"/>
    </row>
    <row r="20" spans="2:26" ht="15" customHeight="1" x14ac:dyDescent="0.25">
      <c r="B20" s="242" t="s">
        <v>896</v>
      </c>
      <c r="C20" s="304">
        <v>1555</v>
      </c>
      <c r="D20" s="304">
        <v>1455</v>
      </c>
      <c r="E20" s="305">
        <v>3010</v>
      </c>
      <c r="F20" s="304">
        <v>1122</v>
      </c>
      <c r="G20" s="304">
        <v>887</v>
      </c>
      <c r="H20" s="305">
        <v>2009</v>
      </c>
      <c r="I20" s="304">
        <v>681</v>
      </c>
      <c r="J20" s="304">
        <v>256</v>
      </c>
      <c r="K20" s="305">
        <v>937</v>
      </c>
      <c r="L20" s="304">
        <v>314</v>
      </c>
      <c r="M20" s="304">
        <v>342</v>
      </c>
      <c r="N20" s="305">
        <v>656</v>
      </c>
      <c r="O20" s="305">
        <v>0</v>
      </c>
      <c r="P20" s="305">
        <v>5</v>
      </c>
      <c r="Q20" s="305">
        <v>5</v>
      </c>
      <c r="R20" s="306">
        <v>3672</v>
      </c>
      <c r="S20" s="307">
        <v>2945</v>
      </c>
      <c r="T20" s="307">
        <v>6617</v>
      </c>
      <c r="U20" s="13"/>
      <c r="V20" s="13"/>
      <c r="W20" s="13"/>
      <c r="X20" s="13"/>
      <c r="Y20" s="13"/>
      <c r="Z20" s="13"/>
    </row>
    <row r="21" spans="2:26" x14ac:dyDescent="0.25">
      <c r="B21" s="242" t="s">
        <v>513</v>
      </c>
      <c r="C21" s="304">
        <v>1135</v>
      </c>
      <c r="D21" s="304">
        <v>1139</v>
      </c>
      <c r="E21" s="305">
        <v>2274</v>
      </c>
      <c r="F21" s="304">
        <v>603</v>
      </c>
      <c r="G21" s="304">
        <v>483</v>
      </c>
      <c r="H21" s="305">
        <v>1086</v>
      </c>
      <c r="I21" s="304">
        <v>463</v>
      </c>
      <c r="J21" s="304">
        <v>194</v>
      </c>
      <c r="K21" s="305">
        <v>657</v>
      </c>
      <c r="L21" s="304">
        <v>239</v>
      </c>
      <c r="M21" s="304">
        <v>303</v>
      </c>
      <c r="N21" s="305">
        <v>542</v>
      </c>
      <c r="O21" s="305">
        <v>0</v>
      </c>
      <c r="P21" s="305">
        <v>1</v>
      </c>
      <c r="Q21" s="305">
        <v>1</v>
      </c>
      <c r="R21" s="306">
        <v>2440</v>
      </c>
      <c r="S21" s="307">
        <v>2120</v>
      </c>
      <c r="T21" s="307">
        <v>4560</v>
      </c>
      <c r="U21" s="13"/>
      <c r="V21" s="13"/>
      <c r="W21" s="13"/>
      <c r="X21" s="13"/>
      <c r="Y21" s="13"/>
      <c r="Z21" s="13"/>
    </row>
    <row r="22" spans="2:26" x14ac:dyDescent="0.25">
      <c r="B22" s="242" t="s">
        <v>518</v>
      </c>
      <c r="C22" s="304">
        <v>416</v>
      </c>
      <c r="D22" s="304">
        <v>454</v>
      </c>
      <c r="E22" s="305">
        <v>870</v>
      </c>
      <c r="F22" s="304">
        <v>244</v>
      </c>
      <c r="G22" s="304">
        <v>190</v>
      </c>
      <c r="H22" s="305">
        <v>434</v>
      </c>
      <c r="I22" s="304">
        <v>198</v>
      </c>
      <c r="J22" s="304">
        <v>74</v>
      </c>
      <c r="K22" s="305">
        <v>272</v>
      </c>
      <c r="L22" s="304">
        <v>106</v>
      </c>
      <c r="M22" s="304">
        <v>125</v>
      </c>
      <c r="N22" s="305">
        <v>231</v>
      </c>
      <c r="O22" s="305">
        <v>0</v>
      </c>
      <c r="P22" s="305">
        <v>0</v>
      </c>
      <c r="Q22" s="305">
        <v>0</v>
      </c>
      <c r="R22" s="306">
        <v>964</v>
      </c>
      <c r="S22" s="307">
        <v>843</v>
      </c>
      <c r="T22" s="307">
        <v>1807</v>
      </c>
      <c r="U22" s="13"/>
      <c r="V22" s="13"/>
      <c r="W22" s="13"/>
      <c r="X22" s="13"/>
      <c r="Y22" s="13"/>
      <c r="Z22" s="13"/>
    </row>
    <row r="23" spans="2:26" x14ac:dyDescent="0.25">
      <c r="B23" s="242" t="s">
        <v>514</v>
      </c>
      <c r="C23" s="304">
        <v>786</v>
      </c>
      <c r="D23" s="304">
        <v>865</v>
      </c>
      <c r="E23" s="305">
        <v>1651</v>
      </c>
      <c r="F23" s="304">
        <v>525</v>
      </c>
      <c r="G23" s="304">
        <v>391</v>
      </c>
      <c r="H23" s="305">
        <v>916</v>
      </c>
      <c r="I23" s="304">
        <v>389</v>
      </c>
      <c r="J23" s="304">
        <v>179</v>
      </c>
      <c r="K23" s="305">
        <v>568</v>
      </c>
      <c r="L23" s="304">
        <v>223</v>
      </c>
      <c r="M23" s="304">
        <v>240</v>
      </c>
      <c r="N23" s="305">
        <v>463</v>
      </c>
      <c r="O23" s="305">
        <v>0</v>
      </c>
      <c r="P23" s="305">
        <v>1</v>
      </c>
      <c r="Q23" s="305">
        <v>1</v>
      </c>
      <c r="R23" s="306">
        <v>1923</v>
      </c>
      <c r="S23" s="307">
        <v>1676</v>
      </c>
      <c r="T23" s="307">
        <v>3599</v>
      </c>
      <c r="U23" s="13"/>
      <c r="V23" s="13"/>
      <c r="W23" s="13"/>
      <c r="X23" s="13"/>
      <c r="Y23" s="13"/>
      <c r="Z23" s="13"/>
    </row>
    <row r="24" spans="2:26" ht="30" x14ac:dyDescent="0.25">
      <c r="B24" s="159" t="s">
        <v>515</v>
      </c>
      <c r="C24" s="304">
        <v>88</v>
      </c>
      <c r="D24" s="304">
        <v>127</v>
      </c>
      <c r="E24" s="305">
        <v>215</v>
      </c>
      <c r="F24" s="304">
        <v>58</v>
      </c>
      <c r="G24" s="304">
        <v>37</v>
      </c>
      <c r="H24" s="305">
        <v>95</v>
      </c>
      <c r="I24" s="304">
        <v>34</v>
      </c>
      <c r="J24" s="304">
        <v>12</v>
      </c>
      <c r="K24" s="305">
        <v>46</v>
      </c>
      <c r="L24" s="304">
        <v>17</v>
      </c>
      <c r="M24" s="304">
        <v>19</v>
      </c>
      <c r="N24" s="305">
        <v>36</v>
      </c>
      <c r="O24" s="305">
        <v>0</v>
      </c>
      <c r="P24" s="305">
        <v>0</v>
      </c>
      <c r="Q24" s="305">
        <v>0</v>
      </c>
      <c r="R24" s="306">
        <v>197</v>
      </c>
      <c r="S24" s="307">
        <v>195</v>
      </c>
      <c r="T24" s="307">
        <v>392</v>
      </c>
      <c r="U24" s="13"/>
      <c r="V24" s="13"/>
      <c r="W24" s="13"/>
      <c r="X24" s="13"/>
      <c r="Y24" s="13"/>
      <c r="Z24" s="13"/>
    </row>
    <row r="25" spans="2:26" x14ac:dyDescent="0.25">
      <c r="B25" s="242" t="s">
        <v>516</v>
      </c>
      <c r="C25" s="304">
        <v>132</v>
      </c>
      <c r="D25" s="304">
        <v>174</v>
      </c>
      <c r="E25" s="305">
        <v>306</v>
      </c>
      <c r="F25" s="304">
        <v>157</v>
      </c>
      <c r="G25" s="304">
        <v>129</v>
      </c>
      <c r="H25" s="305">
        <v>286</v>
      </c>
      <c r="I25" s="304">
        <v>33</v>
      </c>
      <c r="J25" s="304">
        <v>24</v>
      </c>
      <c r="K25" s="305">
        <v>57</v>
      </c>
      <c r="L25" s="304">
        <v>40</v>
      </c>
      <c r="M25" s="304">
        <v>30</v>
      </c>
      <c r="N25" s="305">
        <v>70</v>
      </c>
      <c r="O25" s="305">
        <v>0</v>
      </c>
      <c r="P25" s="305">
        <v>0</v>
      </c>
      <c r="Q25" s="305">
        <v>0</v>
      </c>
      <c r="R25" s="306">
        <v>362</v>
      </c>
      <c r="S25" s="307">
        <v>357</v>
      </c>
      <c r="T25" s="307">
        <v>719</v>
      </c>
      <c r="U25" s="13"/>
      <c r="V25" s="13"/>
      <c r="W25" s="13"/>
      <c r="X25" s="13"/>
      <c r="Y25" s="13"/>
      <c r="Z25" s="13"/>
    </row>
    <row r="26" spans="2:26" x14ac:dyDescent="0.25">
      <c r="B26" s="252" t="s">
        <v>827</v>
      </c>
      <c r="C26" s="279">
        <v>16624</v>
      </c>
      <c r="D26" s="279">
        <v>16671</v>
      </c>
      <c r="E26" s="279">
        <v>33295</v>
      </c>
      <c r="F26" s="279">
        <v>12929</v>
      </c>
      <c r="G26" s="279">
        <v>9385</v>
      </c>
      <c r="H26" s="279">
        <v>22314</v>
      </c>
      <c r="I26" s="279">
        <v>6075</v>
      </c>
      <c r="J26" s="279">
        <v>2360</v>
      </c>
      <c r="K26" s="279">
        <v>8435</v>
      </c>
      <c r="L26" s="279">
        <v>3108</v>
      </c>
      <c r="M26" s="279">
        <v>3419</v>
      </c>
      <c r="N26" s="279">
        <v>6527</v>
      </c>
      <c r="O26" s="279">
        <v>2</v>
      </c>
      <c r="P26" s="279">
        <v>25</v>
      </c>
      <c r="Q26" s="279">
        <v>27</v>
      </c>
      <c r="R26" s="308">
        <v>38738</v>
      </c>
      <c r="S26" s="307">
        <v>31860</v>
      </c>
      <c r="T26" s="307">
        <v>70598</v>
      </c>
      <c r="U26" s="13"/>
      <c r="V26" s="13"/>
      <c r="W26" s="13"/>
      <c r="X26" s="13"/>
      <c r="Y26" s="13"/>
      <c r="Z26" s="13"/>
    </row>
    <row r="27" spans="2:26" ht="83.25" customHeight="1" x14ac:dyDescent="0.25">
      <c r="B27" s="567" t="s">
        <v>858</v>
      </c>
      <c r="C27" s="567"/>
      <c r="D27" s="567"/>
      <c r="E27" s="567"/>
      <c r="F27" s="567"/>
      <c r="G27" s="567"/>
      <c r="H27" s="567"/>
      <c r="I27" s="567"/>
      <c r="J27" s="567"/>
      <c r="K27" s="567"/>
      <c r="L27" s="567"/>
      <c r="M27" s="567"/>
      <c r="N27" s="567"/>
      <c r="O27" s="567"/>
      <c r="P27" s="567"/>
      <c r="Q27" s="567"/>
      <c r="R27" s="567"/>
      <c r="S27" s="567"/>
      <c r="T27" s="567"/>
      <c r="U27" s="13"/>
      <c r="V27" s="13"/>
      <c r="W27" s="13"/>
    </row>
    <row r="28" spans="2:26" x14ac:dyDescent="0.25">
      <c r="C28" s="13"/>
      <c r="D28" s="13"/>
      <c r="E28" s="13"/>
      <c r="F28" s="13"/>
      <c r="G28" s="13"/>
      <c r="H28" s="13"/>
      <c r="I28" s="13"/>
      <c r="J28" s="13"/>
      <c r="K28" s="13"/>
      <c r="L28" s="13"/>
      <c r="M28" s="13"/>
      <c r="N28" s="13"/>
      <c r="O28" s="13"/>
      <c r="P28" s="13"/>
      <c r="Q28" s="13"/>
      <c r="R28" s="13"/>
      <c r="S28" s="13"/>
      <c r="T28" s="13"/>
      <c r="U28" s="13"/>
      <c r="V28" s="13"/>
      <c r="W28" s="13"/>
    </row>
    <row r="29" spans="2:26" ht="18.75" x14ac:dyDescent="0.3">
      <c r="B29" s="383" t="s">
        <v>944</v>
      </c>
      <c r="C29" s="412"/>
      <c r="D29" s="412"/>
      <c r="E29" s="412"/>
      <c r="F29" s="412"/>
      <c r="G29" s="418"/>
      <c r="H29" s="417"/>
      <c r="I29" s="417"/>
      <c r="J29" s="417"/>
      <c r="K29" s="417"/>
      <c r="L29" s="417"/>
      <c r="M29" s="417"/>
      <c r="N29" s="417"/>
      <c r="O29" s="417"/>
      <c r="P29" s="417"/>
      <c r="Q29" s="417"/>
      <c r="R29" s="13"/>
      <c r="S29" s="13"/>
      <c r="T29" s="13"/>
      <c r="U29" s="13"/>
      <c r="V29" s="13"/>
      <c r="W29" s="13"/>
    </row>
    <row r="30" spans="2:26" x14ac:dyDescent="0.25">
      <c r="B30" s="6" t="s">
        <v>934</v>
      </c>
      <c r="C30" s="417"/>
      <c r="D30" s="417"/>
      <c r="E30" s="417"/>
      <c r="F30" s="417"/>
      <c r="G30" s="417"/>
      <c r="H30" s="417"/>
      <c r="I30" s="417"/>
      <c r="J30" s="417"/>
      <c r="K30" s="417"/>
      <c r="L30" s="417"/>
      <c r="M30" s="417"/>
      <c r="N30" s="417"/>
      <c r="O30" s="417"/>
      <c r="P30" s="417"/>
      <c r="Q30" s="417"/>
      <c r="R30" s="13"/>
      <c r="S30" s="13"/>
      <c r="T30" s="13"/>
      <c r="U30" s="13"/>
      <c r="V30" s="13"/>
      <c r="W30" s="13"/>
    </row>
    <row r="31" spans="2:26" x14ac:dyDescent="0.25">
      <c r="B31" s="11"/>
      <c r="C31" s="417"/>
      <c r="D31" s="417"/>
      <c r="E31" s="417"/>
      <c r="F31" s="417"/>
      <c r="G31" s="417"/>
      <c r="H31" s="417"/>
      <c r="I31" s="417"/>
      <c r="J31" s="417"/>
      <c r="K31" s="417"/>
      <c r="L31" s="417"/>
      <c r="M31" s="417"/>
      <c r="N31" s="417"/>
      <c r="O31" s="417"/>
      <c r="P31" s="417"/>
      <c r="Q31" s="417"/>
      <c r="R31" s="13"/>
      <c r="S31" s="13"/>
      <c r="T31" s="13"/>
      <c r="U31" s="13"/>
      <c r="V31" s="13"/>
      <c r="W31" s="13"/>
    </row>
    <row r="32" spans="2:26" ht="15" customHeight="1" x14ac:dyDescent="0.25">
      <c r="B32" s="580" t="s">
        <v>521</v>
      </c>
      <c r="C32" s="588" t="s">
        <v>477</v>
      </c>
      <c r="D32" s="589"/>
      <c r="E32" s="589"/>
      <c r="F32" s="589"/>
      <c r="G32" s="589"/>
      <c r="H32" s="589"/>
      <c r="I32" s="589"/>
      <c r="J32" s="589"/>
      <c r="K32" s="589"/>
      <c r="L32" s="589"/>
      <c r="M32" s="589"/>
      <c r="N32" s="589"/>
      <c r="O32" s="589"/>
      <c r="P32" s="589"/>
      <c r="Q32" s="590"/>
      <c r="R32" s="581" t="s">
        <v>864</v>
      </c>
      <c r="S32" s="582"/>
      <c r="T32" s="583"/>
      <c r="U32" s="13"/>
      <c r="V32" s="13"/>
      <c r="W32" s="13"/>
    </row>
    <row r="33" spans="2:23" x14ac:dyDescent="0.25">
      <c r="B33" s="580"/>
      <c r="C33" s="587" t="s">
        <v>860</v>
      </c>
      <c r="D33" s="587"/>
      <c r="E33" s="587"/>
      <c r="F33" s="587" t="s">
        <v>861</v>
      </c>
      <c r="G33" s="587"/>
      <c r="H33" s="587"/>
      <c r="I33" s="587" t="s">
        <v>3</v>
      </c>
      <c r="J33" s="587"/>
      <c r="K33" s="587"/>
      <c r="L33" s="587" t="s">
        <v>5</v>
      </c>
      <c r="M33" s="587"/>
      <c r="N33" s="587"/>
      <c r="O33" s="543" t="s">
        <v>851</v>
      </c>
      <c r="P33" s="543"/>
      <c r="Q33" s="543"/>
      <c r="R33" s="584"/>
      <c r="S33" s="585"/>
      <c r="T33" s="586"/>
      <c r="U33" s="13"/>
      <c r="V33" s="13"/>
      <c r="W33" s="13"/>
    </row>
    <row r="34" spans="2:23" x14ac:dyDescent="0.25">
      <c r="B34" s="580"/>
      <c r="C34" s="425" t="s">
        <v>73</v>
      </c>
      <c r="D34" s="425" t="s">
        <v>74</v>
      </c>
      <c r="E34" s="425" t="s">
        <v>25</v>
      </c>
      <c r="F34" s="425" t="s">
        <v>73</v>
      </c>
      <c r="G34" s="425" t="s">
        <v>74</v>
      </c>
      <c r="H34" s="425" t="s">
        <v>25</v>
      </c>
      <c r="I34" s="425" t="s">
        <v>73</v>
      </c>
      <c r="J34" s="425" t="s">
        <v>74</v>
      </c>
      <c r="K34" s="425" t="s">
        <v>25</v>
      </c>
      <c r="L34" s="425" t="s">
        <v>73</v>
      </c>
      <c r="M34" s="425" t="s">
        <v>74</v>
      </c>
      <c r="N34" s="425" t="s">
        <v>25</v>
      </c>
      <c r="O34" s="356" t="s">
        <v>73</v>
      </c>
      <c r="P34" s="356" t="s">
        <v>74</v>
      </c>
      <c r="Q34" s="356" t="s">
        <v>25</v>
      </c>
      <c r="R34" s="428" t="s">
        <v>73</v>
      </c>
      <c r="S34" s="428" t="s">
        <v>74</v>
      </c>
      <c r="T34" s="428" t="s">
        <v>25</v>
      </c>
      <c r="U34" s="13"/>
      <c r="V34" s="13"/>
      <c r="W34" s="13"/>
    </row>
    <row r="35" spans="2:23" x14ac:dyDescent="0.25">
      <c r="B35" s="453" t="s">
        <v>519</v>
      </c>
      <c r="C35" s="454">
        <v>756</v>
      </c>
      <c r="D35" s="454">
        <v>744</v>
      </c>
      <c r="E35" s="455">
        <v>1500</v>
      </c>
      <c r="F35" s="454">
        <v>787</v>
      </c>
      <c r="G35" s="454">
        <v>675</v>
      </c>
      <c r="H35" s="455">
        <v>1462</v>
      </c>
      <c r="I35" s="454">
        <v>339</v>
      </c>
      <c r="J35" s="454">
        <v>143</v>
      </c>
      <c r="K35" s="455">
        <v>482</v>
      </c>
      <c r="L35" s="454">
        <v>107</v>
      </c>
      <c r="M35" s="454">
        <v>200</v>
      </c>
      <c r="N35" s="455">
        <v>307</v>
      </c>
      <c r="O35" s="456">
        <v>0</v>
      </c>
      <c r="P35" s="456">
        <v>2</v>
      </c>
      <c r="Q35" s="456">
        <v>2</v>
      </c>
      <c r="R35" s="457">
        <v>1989</v>
      </c>
      <c r="S35" s="458">
        <v>1764</v>
      </c>
      <c r="T35" s="458">
        <v>3753</v>
      </c>
      <c r="U35" s="13"/>
      <c r="V35" s="13"/>
      <c r="W35" s="13"/>
    </row>
    <row r="36" spans="2:23" x14ac:dyDescent="0.25">
      <c r="B36" s="459" t="s">
        <v>505</v>
      </c>
      <c r="C36" s="454">
        <v>825</v>
      </c>
      <c r="D36" s="454">
        <v>929</v>
      </c>
      <c r="E36" s="455">
        <v>1754</v>
      </c>
      <c r="F36" s="454">
        <v>1025</v>
      </c>
      <c r="G36" s="454">
        <v>907</v>
      </c>
      <c r="H36" s="455">
        <v>1932</v>
      </c>
      <c r="I36" s="454">
        <v>457</v>
      </c>
      <c r="J36" s="454">
        <v>180</v>
      </c>
      <c r="K36" s="455">
        <v>637</v>
      </c>
      <c r="L36" s="454">
        <v>99</v>
      </c>
      <c r="M36" s="454">
        <v>123</v>
      </c>
      <c r="N36" s="455">
        <v>222</v>
      </c>
      <c r="O36" s="456">
        <v>1</v>
      </c>
      <c r="P36" s="456">
        <v>1</v>
      </c>
      <c r="Q36" s="456">
        <v>2</v>
      </c>
      <c r="R36" s="457">
        <v>2407</v>
      </c>
      <c r="S36" s="458">
        <v>2140</v>
      </c>
      <c r="T36" s="458">
        <v>4547</v>
      </c>
      <c r="U36" s="13"/>
      <c r="V36" s="13"/>
      <c r="W36" s="13"/>
    </row>
    <row r="37" spans="2:23" x14ac:dyDescent="0.25">
      <c r="B37" s="459" t="s">
        <v>506</v>
      </c>
      <c r="C37" s="454">
        <v>1649</v>
      </c>
      <c r="D37" s="454">
        <v>1492</v>
      </c>
      <c r="E37" s="455">
        <v>3141</v>
      </c>
      <c r="F37" s="454">
        <v>2003</v>
      </c>
      <c r="G37" s="454">
        <v>2092</v>
      </c>
      <c r="H37" s="455">
        <v>4095</v>
      </c>
      <c r="I37" s="454">
        <v>833</v>
      </c>
      <c r="J37" s="454">
        <v>256</v>
      </c>
      <c r="K37" s="455">
        <v>1089</v>
      </c>
      <c r="L37" s="454">
        <v>156</v>
      </c>
      <c r="M37" s="454">
        <v>204</v>
      </c>
      <c r="N37" s="455">
        <v>360</v>
      </c>
      <c r="O37" s="456">
        <v>1</v>
      </c>
      <c r="P37" s="456">
        <v>0</v>
      </c>
      <c r="Q37" s="456">
        <v>1</v>
      </c>
      <c r="R37" s="457">
        <v>4642</v>
      </c>
      <c r="S37" s="458">
        <v>4044</v>
      </c>
      <c r="T37" s="458">
        <v>8686</v>
      </c>
      <c r="U37" s="13"/>
      <c r="V37" s="13"/>
      <c r="W37" s="13"/>
    </row>
    <row r="38" spans="2:23" x14ac:dyDescent="0.25">
      <c r="B38" s="459" t="s">
        <v>507</v>
      </c>
      <c r="C38" s="454">
        <v>1016</v>
      </c>
      <c r="D38" s="454">
        <v>1063</v>
      </c>
      <c r="E38" s="455">
        <v>2079</v>
      </c>
      <c r="F38" s="454">
        <v>981</v>
      </c>
      <c r="G38" s="454">
        <v>1030</v>
      </c>
      <c r="H38" s="455">
        <v>2011</v>
      </c>
      <c r="I38" s="454">
        <v>484</v>
      </c>
      <c r="J38" s="454">
        <v>146</v>
      </c>
      <c r="K38" s="455">
        <v>630</v>
      </c>
      <c r="L38" s="454">
        <v>111</v>
      </c>
      <c r="M38" s="454">
        <v>135</v>
      </c>
      <c r="N38" s="455">
        <v>246</v>
      </c>
      <c r="O38" s="456">
        <v>4</v>
      </c>
      <c r="P38" s="456">
        <v>1</v>
      </c>
      <c r="Q38" s="456">
        <v>5</v>
      </c>
      <c r="R38" s="457">
        <v>2596</v>
      </c>
      <c r="S38" s="458">
        <v>2375</v>
      </c>
      <c r="T38" s="458">
        <v>4971</v>
      </c>
      <c r="U38" s="13"/>
      <c r="V38" s="13"/>
      <c r="W38" s="13"/>
    </row>
    <row r="39" spans="2:23" x14ac:dyDescent="0.25">
      <c r="B39" s="459" t="s">
        <v>508</v>
      </c>
      <c r="C39" s="454">
        <v>2786</v>
      </c>
      <c r="D39" s="454">
        <v>2912</v>
      </c>
      <c r="E39" s="455">
        <v>5698</v>
      </c>
      <c r="F39" s="454">
        <v>2946</v>
      </c>
      <c r="G39" s="454">
        <v>2613</v>
      </c>
      <c r="H39" s="455">
        <v>5559</v>
      </c>
      <c r="I39" s="454">
        <v>1426</v>
      </c>
      <c r="J39" s="454">
        <v>574</v>
      </c>
      <c r="K39" s="455">
        <v>2000</v>
      </c>
      <c r="L39" s="454">
        <v>373</v>
      </c>
      <c r="M39" s="454">
        <v>448</v>
      </c>
      <c r="N39" s="455">
        <v>821</v>
      </c>
      <c r="O39" s="456">
        <v>0</v>
      </c>
      <c r="P39" s="456">
        <v>1</v>
      </c>
      <c r="Q39" s="456">
        <v>1</v>
      </c>
      <c r="R39" s="457">
        <v>7531</v>
      </c>
      <c r="S39" s="458">
        <v>6548</v>
      </c>
      <c r="T39" s="458">
        <v>14079</v>
      </c>
      <c r="U39" s="13"/>
      <c r="V39" s="13"/>
      <c r="W39" s="13"/>
    </row>
    <row r="40" spans="2:23" x14ac:dyDescent="0.25">
      <c r="B40" s="459" t="s">
        <v>509</v>
      </c>
      <c r="C40" s="454">
        <v>6863</v>
      </c>
      <c r="D40" s="454">
        <v>6799</v>
      </c>
      <c r="E40" s="455">
        <v>13662</v>
      </c>
      <c r="F40" s="454">
        <v>8803</v>
      </c>
      <c r="G40" s="454">
        <v>6275</v>
      </c>
      <c r="H40" s="455">
        <v>15078</v>
      </c>
      <c r="I40" s="454">
        <v>2775</v>
      </c>
      <c r="J40" s="454">
        <v>1059</v>
      </c>
      <c r="K40" s="455">
        <v>3834</v>
      </c>
      <c r="L40" s="454">
        <v>992</v>
      </c>
      <c r="M40" s="454">
        <v>1124</v>
      </c>
      <c r="N40" s="455">
        <v>2116</v>
      </c>
      <c r="O40" s="456">
        <v>3</v>
      </c>
      <c r="P40" s="456">
        <v>13</v>
      </c>
      <c r="Q40" s="456">
        <v>16</v>
      </c>
      <c r="R40" s="457">
        <v>19436</v>
      </c>
      <c r="S40" s="458">
        <v>15270</v>
      </c>
      <c r="T40" s="458">
        <v>34706</v>
      </c>
      <c r="U40" s="13"/>
      <c r="V40" s="13"/>
      <c r="W40" s="13"/>
    </row>
    <row r="41" spans="2:23" x14ac:dyDescent="0.25">
      <c r="B41" s="459" t="s">
        <v>517</v>
      </c>
      <c r="C41" s="454">
        <v>21187</v>
      </c>
      <c r="D41" s="454">
        <v>23272</v>
      </c>
      <c r="E41" s="455">
        <v>44459</v>
      </c>
      <c r="F41" s="454">
        <v>31805</v>
      </c>
      <c r="G41" s="454">
        <v>21329</v>
      </c>
      <c r="H41" s="455">
        <v>53134</v>
      </c>
      <c r="I41" s="454">
        <v>8338</v>
      </c>
      <c r="J41" s="454">
        <v>2967</v>
      </c>
      <c r="K41" s="455">
        <v>11305</v>
      </c>
      <c r="L41" s="454">
        <v>2757</v>
      </c>
      <c r="M41" s="454">
        <v>3237</v>
      </c>
      <c r="N41" s="455">
        <v>5994</v>
      </c>
      <c r="O41" s="456">
        <v>9</v>
      </c>
      <c r="P41" s="456">
        <v>56</v>
      </c>
      <c r="Q41" s="456">
        <v>65</v>
      </c>
      <c r="R41" s="457">
        <v>64096</v>
      </c>
      <c r="S41" s="458">
        <v>50861</v>
      </c>
      <c r="T41" s="458">
        <v>114957</v>
      </c>
      <c r="U41" s="13"/>
      <c r="V41" s="13"/>
      <c r="W41" s="13"/>
    </row>
    <row r="42" spans="2:23" ht="30" x14ac:dyDescent="0.25">
      <c r="B42" s="460" t="s">
        <v>510</v>
      </c>
      <c r="C42" s="454">
        <v>3369</v>
      </c>
      <c r="D42" s="454">
        <v>3654</v>
      </c>
      <c r="E42" s="455">
        <v>7023</v>
      </c>
      <c r="F42" s="454">
        <v>3835</v>
      </c>
      <c r="G42" s="454">
        <v>3263</v>
      </c>
      <c r="H42" s="455">
        <v>7098</v>
      </c>
      <c r="I42" s="454">
        <v>1667</v>
      </c>
      <c r="J42" s="454">
        <v>524</v>
      </c>
      <c r="K42" s="455">
        <v>2191</v>
      </c>
      <c r="L42" s="454">
        <v>674</v>
      </c>
      <c r="M42" s="454">
        <v>718</v>
      </c>
      <c r="N42" s="455">
        <v>1392</v>
      </c>
      <c r="O42" s="456">
        <v>1</v>
      </c>
      <c r="P42" s="456">
        <v>1</v>
      </c>
      <c r="Q42" s="456">
        <v>2</v>
      </c>
      <c r="R42" s="457">
        <v>9546</v>
      </c>
      <c r="S42" s="458">
        <v>8160</v>
      </c>
      <c r="T42" s="458">
        <v>17706</v>
      </c>
      <c r="U42" s="13"/>
      <c r="V42" s="13"/>
      <c r="W42" s="13"/>
    </row>
    <row r="43" spans="2:23" x14ac:dyDescent="0.25">
      <c r="B43" s="461" t="s">
        <v>511</v>
      </c>
      <c r="C43" s="454">
        <v>3985</v>
      </c>
      <c r="D43" s="454">
        <v>4293</v>
      </c>
      <c r="E43" s="455">
        <v>8278</v>
      </c>
      <c r="F43" s="454">
        <v>4015</v>
      </c>
      <c r="G43" s="454">
        <v>3381</v>
      </c>
      <c r="H43" s="455">
        <v>7396</v>
      </c>
      <c r="I43" s="454">
        <v>2028</v>
      </c>
      <c r="J43" s="454">
        <v>726</v>
      </c>
      <c r="K43" s="455">
        <v>2754</v>
      </c>
      <c r="L43" s="454">
        <v>650</v>
      </c>
      <c r="M43" s="454">
        <v>765</v>
      </c>
      <c r="N43" s="455">
        <v>1415</v>
      </c>
      <c r="O43" s="456">
        <v>1</v>
      </c>
      <c r="P43" s="456">
        <v>1</v>
      </c>
      <c r="Q43" s="456">
        <v>2</v>
      </c>
      <c r="R43" s="457">
        <v>10679</v>
      </c>
      <c r="S43" s="458">
        <v>9166</v>
      </c>
      <c r="T43" s="458">
        <v>19845</v>
      </c>
      <c r="U43" s="13"/>
      <c r="V43" s="13"/>
      <c r="W43" s="13"/>
    </row>
    <row r="44" spans="2:23" x14ac:dyDescent="0.25">
      <c r="B44" s="461" t="s">
        <v>795</v>
      </c>
      <c r="C44" s="454">
        <v>2140</v>
      </c>
      <c r="D44" s="454">
        <v>1999</v>
      </c>
      <c r="E44" s="455">
        <v>4139</v>
      </c>
      <c r="F44" s="454">
        <v>1762</v>
      </c>
      <c r="G44" s="454">
        <v>1550</v>
      </c>
      <c r="H44" s="455">
        <v>3312</v>
      </c>
      <c r="I44" s="454">
        <v>1566</v>
      </c>
      <c r="J44" s="454">
        <v>557</v>
      </c>
      <c r="K44" s="455">
        <v>2123</v>
      </c>
      <c r="L44" s="454">
        <v>416</v>
      </c>
      <c r="M44" s="454">
        <v>485</v>
      </c>
      <c r="N44" s="455">
        <v>901</v>
      </c>
      <c r="O44" s="456">
        <v>0</v>
      </c>
      <c r="P44" s="456">
        <v>0</v>
      </c>
      <c r="Q44" s="456">
        <v>0</v>
      </c>
      <c r="R44" s="457">
        <v>5884</v>
      </c>
      <c r="S44" s="458">
        <v>4591</v>
      </c>
      <c r="T44" s="458">
        <v>10475</v>
      </c>
      <c r="U44" s="13"/>
      <c r="V44" s="13"/>
      <c r="W44" s="13"/>
    </row>
    <row r="45" spans="2:23" x14ac:dyDescent="0.25">
      <c r="B45" s="461" t="s">
        <v>512</v>
      </c>
      <c r="C45" s="454">
        <v>5895</v>
      </c>
      <c r="D45" s="454">
        <v>5521</v>
      </c>
      <c r="E45" s="455">
        <v>11416</v>
      </c>
      <c r="F45" s="454">
        <v>5967</v>
      </c>
      <c r="G45" s="454">
        <v>4928</v>
      </c>
      <c r="H45" s="455">
        <v>10895</v>
      </c>
      <c r="I45" s="454">
        <v>3135</v>
      </c>
      <c r="J45" s="454">
        <v>1061</v>
      </c>
      <c r="K45" s="455">
        <v>4196</v>
      </c>
      <c r="L45" s="454">
        <v>932</v>
      </c>
      <c r="M45" s="454">
        <v>1027</v>
      </c>
      <c r="N45" s="455">
        <v>1959</v>
      </c>
      <c r="O45" s="456">
        <v>2</v>
      </c>
      <c r="P45" s="456">
        <v>11</v>
      </c>
      <c r="Q45" s="456">
        <v>13</v>
      </c>
      <c r="R45" s="457">
        <v>15931</v>
      </c>
      <c r="S45" s="458">
        <v>12548</v>
      </c>
      <c r="T45" s="458">
        <v>28479</v>
      </c>
      <c r="U45" s="13"/>
      <c r="V45" s="13"/>
      <c r="W45" s="13"/>
    </row>
    <row r="46" spans="2:23" x14ac:dyDescent="0.25">
      <c r="B46" s="461" t="s">
        <v>513</v>
      </c>
      <c r="C46" s="454">
        <v>4019</v>
      </c>
      <c r="D46" s="454">
        <v>4153</v>
      </c>
      <c r="E46" s="455">
        <v>8172</v>
      </c>
      <c r="F46" s="454">
        <v>3322</v>
      </c>
      <c r="G46" s="454">
        <v>2735</v>
      </c>
      <c r="H46" s="455">
        <v>6057</v>
      </c>
      <c r="I46" s="454">
        <v>2136</v>
      </c>
      <c r="J46" s="454">
        <v>831</v>
      </c>
      <c r="K46" s="455">
        <v>2967</v>
      </c>
      <c r="L46" s="454">
        <v>577</v>
      </c>
      <c r="M46" s="454">
        <v>837</v>
      </c>
      <c r="N46" s="455">
        <v>1414</v>
      </c>
      <c r="O46" s="456">
        <v>0</v>
      </c>
      <c r="P46" s="456">
        <v>2</v>
      </c>
      <c r="Q46" s="456">
        <v>2</v>
      </c>
      <c r="R46" s="457">
        <v>10054</v>
      </c>
      <c r="S46" s="458">
        <v>8558</v>
      </c>
      <c r="T46" s="458">
        <v>18612</v>
      </c>
      <c r="U46" s="13"/>
      <c r="V46" s="13"/>
      <c r="W46" s="13"/>
    </row>
    <row r="47" spans="2:23" x14ac:dyDescent="0.25">
      <c r="B47" s="461" t="s">
        <v>518</v>
      </c>
      <c r="C47" s="454">
        <v>1470</v>
      </c>
      <c r="D47" s="454">
        <v>1662</v>
      </c>
      <c r="E47" s="455">
        <v>3132</v>
      </c>
      <c r="F47" s="454">
        <v>1456</v>
      </c>
      <c r="G47" s="454">
        <v>1131</v>
      </c>
      <c r="H47" s="455">
        <v>2587</v>
      </c>
      <c r="I47" s="454">
        <v>875</v>
      </c>
      <c r="J47" s="454">
        <v>326</v>
      </c>
      <c r="K47" s="455">
        <v>1201</v>
      </c>
      <c r="L47" s="454">
        <v>298</v>
      </c>
      <c r="M47" s="454">
        <v>426</v>
      </c>
      <c r="N47" s="455">
        <v>724</v>
      </c>
      <c r="O47" s="456">
        <v>0</v>
      </c>
      <c r="P47" s="456">
        <v>0</v>
      </c>
      <c r="Q47" s="456">
        <v>0</v>
      </c>
      <c r="R47" s="457">
        <v>4099</v>
      </c>
      <c r="S47" s="458">
        <v>3545</v>
      </c>
      <c r="T47" s="458">
        <v>7644</v>
      </c>
      <c r="U47" s="13"/>
      <c r="V47" s="13"/>
      <c r="W47" s="13"/>
    </row>
    <row r="48" spans="2:23" x14ac:dyDescent="0.25">
      <c r="B48" s="461" t="s">
        <v>514</v>
      </c>
      <c r="C48" s="454">
        <v>3039</v>
      </c>
      <c r="D48" s="454">
        <v>3387</v>
      </c>
      <c r="E48" s="455">
        <v>6426</v>
      </c>
      <c r="F48" s="454">
        <v>3025</v>
      </c>
      <c r="G48" s="454">
        <v>2457</v>
      </c>
      <c r="H48" s="455">
        <v>5482</v>
      </c>
      <c r="I48" s="454">
        <v>1723</v>
      </c>
      <c r="J48" s="454">
        <v>697</v>
      </c>
      <c r="K48" s="455">
        <v>2420</v>
      </c>
      <c r="L48" s="454">
        <v>567</v>
      </c>
      <c r="M48" s="454">
        <v>710</v>
      </c>
      <c r="N48" s="455">
        <v>1277</v>
      </c>
      <c r="O48" s="456">
        <v>1</v>
      </c>
      <c r="P48" s="456">
        <v>3</v>
      </c>
      <c r="Q48" s="456">
        <v>4</v>
      </c>
      <c r="R48" s="457">
        <v>8355</v>
      </c>
      <c r="S48" s="458">
        <v>7254</v>
      </c>
      <c r="T48" s="458">
        <v>15609</v>
      </c>
      <c r="U48" s="13"/>
      <c r="V48" s="13"/>
      <c r="W48" s="13"/>
    </row>
    <row r="49" spans="2:24" ht="30" x14ac:dyDescent="0.25">
      <c r="B49" s="460" t="s">
        <v>515</v>
      </c>
      <c r="C49" s="454">
        <v>349</v>
      </c>
      <c r="D49" s="454">
        <v>488</v>
      </c>
      <c r="E49" s="455">
        <v>837</v>
      </c>
      <c r="F49" s="454">
        <v>393</v>
      </c>
      <c r="G49" s="454">
        <v>250</v>
      </c>
      <c r="H49" s="455">
        <v>643</v>
      </c>
      <c r="I49" s="454">
        <v>141</v>
      </c>
      <c r="J49" s="454">
        <v>48</v>
      </c>
      <c r="K49" s="455">
        <v>189</v>
      </c>
      <c r="L49" s="454">
        <v>42</v>
      </c>
      <c r="M49" s="454">
        <v>53</v>
      </c>
      <c r="N49" s="455">
        <v>95</v>
      </c>
      <c r="O49" s="456">
        <v>0</v>
      </c>
      <c r="P49" s="456">
        <v>0</v>
      </c>
      <c r="Q49" s="456">
        <v>0</v>
      </c>
      <c r="R49" s="457">
        <v>925</v>
      </c>
      <c r="S49" s="458">
        <v>839</v>
      </c>
      <c r="T49" s="458">
        <v>1764</v>
      </c>
      <c r="U49" s="13"/>
      <c r="V49" s="13"/>
      <c r="W49" s="13"/>
    </row>
    <row r="50" spans="2:24" x14ac:dyDescent="0.25">
      <c r="B50" s="461" t="s">
        <v>516</v>
      </c>
      <c r="C50" s="454">
        <v>509</v>
      </c>
      <c r="D50" s="454">
        <v>637</v>
      </c>
      <c r="E50" s="455">
        <v>1146</v>
      </c>
      <c r="F50" s="454">
        <v>847</v>
      </c>
      <c r="G50" s="454">
        <v>732</v>
      </c>
      <c r="H50" s="455">
        <v>1579</v>
      </c>
      <c r="I50" s="454">
        <v>183</v>
      </c>
      <c r="J50" s="454">
        <v>77</v>
      </c>
      <c r="K50" s="455">
        <v>260</v>
      </c>
      <c r="L50" s="454">
        <v>108</v>
      </c>
      <c r="M50" s="454">
        <v>80</v>
      </c>
      <c r="N50" s="455">
        <v>188</v>
      </c>
      <c r="O50" s="456">
        <v>0</v>
      </c>
      <c r="P50" s="456">
        <v>1</v>
      </c>
      <c r="Q50" s="456">
        <v>1</v>
      </c>
      <c r="R50" s="457">
        <v>1647</v>
      </c>
      <c r="S50" s="458">
        <v>1527</v>
      </c>
      <c r="T50" s="458">
        <v>3174</v>
      </c>
      <c r="U50" s="13"/>
      <c r="V50" s="13"/>
      <c r="W50" s="13"/>
    </row>
    <row r="51" spans="2:24" x14ac:dyDescent="0.25">
      <c r="B51" s="462" t="s">
        <v>827</v>
      </c>
      <c r="C51" s="463">
        <v>59857</v>
      </c>
      <c r="D51" s="463">
        <v>63005</v>
      </c>
      <c r="E51" s="463">
        <v>122862</v>
      </c>
      <c r="F51" s="463">
        <v>72972</v>
      </c>
      <c r="G51" s="463">
        <v>55348</v>
      </c>
      <c r="H51" s="463">
        <v>128320</v>
      </c>
      <c r="I51" s="463">
        <v>28106</v>
      </c>
      <c r="J51" s="463">
        <v>10172</v>
      </c>
      <c r="K51" s="463">
        <v>38278</v>
      </c>
      <c r="L51" s="463">
        <v>8859</v>
      </c>
      <c r="M51" s="463">
        <v>10572</v>
      </c>
      <c r="N51" s="463">
        <v>19431</v>
      </c>
      <c r="O51" s="464">
        <v>23</v>
      </c>
      <c r="P51" s="464">
        <v>93</v>
      </c>
      <c r="Q51" s="464">
        <v>116</v>
      </c>
      <c r="R51" s="465">
        <v>169817</v>
      </c>
      <c r="S51" s="458">
        <v>139190</v>
      </c>
      <c r="T51" s="458">
        <v>309007</v>
      </c>
      <c r="U51" s="13"/>
      <c r="V51" s="13"/>
      <c r="W51" s="13"/>
    </row>
    <row r="52" spans="2:24" ht="84" customHeight="1" x14ac:dyDescent="0.25">
      <c r="B52" s="567" t="s">
        <v>858</v>
      </c>
      <c r="C52" s="567"/>
      <c r="D52" s="567"/>
      <c r="E52" s="567"/>
      <c r="F52" s="567"/>
      <c r="G52" s="567"/>
      <c r="H52" s="567"/>
      <c r="I52" s="567"/>
      <c r="J52" s="567"/>
      <c r="K52" s="567"/>
      <c r="L52" s="567"/>
      <c r="M52" s="567"/>
      <c r="N52" s="567"/>
      <c r="O52" s="567"/>
      <c r="P52" s="567"/>
      <c r="Q52" s="567"/>
      <c r="R52" s="13"/>
      <c r="S52" s="13"/>
      <c r="T52" s="13"/>
      <c r="U52" s="13"/>
      <c r="V52" s="13"/>
      <c r="W52" s="13"/>
    </row>
    <row r="53" spans="2:24" x14ac:dyDescent="0.25">
      <c r="C53" s="13"/>
      <c r="D53" s="13"/>
      <c r="E53" s="13"/>
      <c r="F53" s="13"/>
      <c r="G53" s="13"/>
      <c r="H53" s="13"/>
      <c r="I53" s="13"/>
      <c r="J53" s="13"/>
      <c r="K53" s="13"/>
      <c r="L53" s="13"/>
      <c r="M53" s="13"/>
      <c r="N53" s="13"/>
      <c r="O53" s="13"/>
      <c r="P53" s="13"/>
      <c r="Q53" s="13"/>
      <c r="R53" s="13"/>
      <c r="S53" s="13"/>
      <c r="T53" s="13"/>
      <c r="U53" s="13"/>
      <c r="V53" s="13"/>
      <c r="W53" s="13"/>
    </row>
    <row r="54" spans="2:24" customFormat="1" ht="18.75" x14ac:dyDescent="0.3">
      <c r="B54" s="2" t="s">
        <v>818</v>
      </c>
      <c r="C54" s="2"/>
      <c r="D54" s="2"/>
      <c r="E54" s="2"/>
      <c r="H54" s="223"/>
      <c r="I54" s="579"/>
      <c r="J54" s="140"/>
      <c r="K54" s="141"/>
      <c r="L54" s="141"/>
      <c r="M54" s="141"/>
      <c r="N54" s="141"/>
      <c r="O54" s="141"/>
      <c r="P54" s="141"/>
      <c r="Q54" s="223"/>
      <c r="R54" s="223"/>
      <c r="S54" s="223"/>
      <c r="T54" s="223"/>
      <c r="U54" s="223"/>
      <c r="V54" s="223"/>
      <c r="W54" s="223"/>
    </row>
    <row r="55" spans="2:24" customFormat="1" x14ac:dyDescent="0.25">
      <c r="B55" s="3" t="s">
        <v>921</v>
      </c>
      <c r="H55" s="223"/>
      <c r="I55" s="579"/>
      <c r="J55" s="140"/>
      <c r="K55" s="141"/>
      <c r="L55" s="141"/>
      <c r="M55" s="141"/>
      <c r="N55" s="141"/>
      <c r="O55" s="141"/>
      <c r="P55" s="141"/>
      <c r="Q55" s="223"/>
      <c r="R55" s="223"/>
      <c r="S55" s="223"/>
      <c r="T55" s="223"/>
      <c r="U55" s="223"/>
      <c r="V55" s="223"/>
      <c r="W55" s="223"/>
    </row>
    <row r="56" spans="2:24" customFormat="1" x14ac:dyDescent="0.25">
      <c r="H56" s="223"/>
      <c r="I56" s="227"/>
      <c r="J56" s="140"/>
      <c r="K56" s="140"/>
      <c r="L56" s="140"/>
      <c r="M56" s="140"/>
      <c r="N56" s="140"/>
      <c r="O56" s="140"/>
      <c r="P56" s="141"/>
      <c r="Q56" s="223"/>
      <c r="R56" s="223"/>
      <c r="S56" s="223"/>
      <c r="T56" s="223"/>
      <c r="U56" s="223"/>
      <c r="V56" s="223"/>
      <c r="W56" s="223"/>
    </row>
    <row r="57" spans="2:24" x14ac:dyDescent="0.25">
      <c r="B57" s="186" t="s">
        <v>519</v>
      </c>
      <c r="C57"/>
      <c r="D57"/>
      <c r="E57"/>
      <c r="F57"/>
      <c r="G57"/>
      <c r="H57" s="13"/>
      <c r="I57" s="13"/>
      <c r="J57" s="13"/>
      <c r="K57" s="13"/>
      <c r="L57" s="13"/>
      <c r="M57" s="13"/>
      <c r="N57" s="13"/>
      <c r="O57" s="13"/>
      <c r="P57" s="13"/>
      <c r="Q57" s="13"/>
      <c r="R57" s="13"/>
      <c r="S57" s="13"/>
      <c r="T57" s="13"/>
      <c r="U57" s="13"/>
      <c r="V57" s="13"/>
      <c r="W57" s="13"/>
    </row>
    <row r="58" spans="2:24" x14ac:dyDescent="0.25">
      <c r="B58" s="186"/>
      <c r="C58"/>
      <c r="D58"/>
      <c r="E58"/>
      <c r="F58"/>
      <c r="G58"/>
      <c r="H58" s="13"/>
      <c r="I58" s="13"/>
      <c r="J58" s="13"/>
      <c r="K58" s="13"/>
      <c r="L58" s="13"/>
      <c r="M58" s="13"/>
      <c r="N58" s="13"/>
      <c r="O58" s="13"/>
      <c r="P58" s="13"/>
      <c r="Q58" s="13"/>
      <c r="R58" s="13"/>
      <c r="S58" s="13"/>
      <c r="T58" s="13"/>
      <c r="U58" s="13"/>
      <c r="V58" s="13"/>
      <c r="W58" s="13"/>
    </row>
    <row r="59" spans="2:24" ht="15" customHeight="1" x14ac:dyDescent="0.25">
      <c r="B59" s="504" t="s">
        <v>532</v>
      </c>
      <c r="C59" s="568" t="s">
        <v>477</v>
      </c>
      <c r="D59" s="569"/>
      <c r="E59" s="569"/>
      <c r="F59" s="569"/>
      <c r="G59" s="569"/>
      <c r="H59" s="569"/>
      <c r="I59" s="569"/>
      <c r="J59" s="569"/>
      <c r="K59" s="569"/>
      <c r="L59" s="569"/>
      <c r="M59" s="569"/>
      <c r="N59" s="569"/>
      <c r="O59" s="569"/>
      <c r="P59" s="569"/>
      <c r="Q59" s="570"/>
      <c r="R59" s="572" t="s">
        <v>857</v>
      </c>
      <c r="S59" s="573"/>
      <c r="T59" s="574"/>
      <c r="U59" s="13"/>
      <c r="V59" s="13"/>
      <c r="W59" s="13"/>
    </row>
    <row r="60" spans="2:24" ht="15" customHeight="1" x14ac:dyDescent="0.25">
      <c r="B60" s="504"/>
      <c r="C60" s="549" t="s">
        <v>841</v>
      </c>
      <c r="D60" s="549"/>
      <c r="E60" s="549"/>
      <c r="F60" s="549" t="s">
        <v>842</v>
      </c>
      <c r="G60" s="549"/>
      <c r="H60" s="549"/>
      <c r="I60" s="549" t="s">
        <v>3</v>
      </c>
      <c r="J60" s="549"/>
      <c r="K60" s="549"/>
      <c r="L60" s="549" t="s">
        <v>5</v>
      </c>
      <c r="M60" s="549"/>
      <c r="N60" s="549"/>
      <c r="O60" s="549" t="s">
        <v>851</v>
      </c>
      <c r="P60" s="549"/>
      <c r="Q60" s="549"/>
      <c r="R60" s="575"/>
      <c r="S60" s="576"/>
      <c r="T60" s="577"/>
      <c r="U60" s="13"/>
      <c r="V60" s="13"/>
      <c r="W60" s="13"/>
    </row>
    <row r="61" spans="2:24" x14ac:dyDescent="0.25">
      <c r="B61" s="504"/>
      <c r="C61" s="261" t="s">
        <v>73</v>
      </c>
      <c r="D61" s="261" t="s">
        <v>74</v>
      </c>
      <c r="E61" s="261" t="s">
        <v>25</v>
      </c>
      <c r="F61" s="261" t="s">
        <v>73</v>
      </c>
      <c r="G61" s="261" t="s">
        <v>74</v>
      </c>
      <c r="H61" s="261" t="s">
        <v>25</v>
      </c>
      <c r="I61" s="261" t="s">
        <v>73</v>
      </c>
      <c r="J61" s="261" t="s">
        <v>74</v>
      </c>
      <c r="K61" s="261" t="s">
        <v>25</v>
      </c>
      <c r="L61" s="261" t="s">
        <v>73</v>
      </c>
      <c r="M61" s="261" t="s">
        <v>74</v>
      </c>
      <c r="N61" s="261" t="s">
        <v>25</v>
      </c>
      <c r="O61" s="261" t="s">
        <v>73</v>
      </c>
      <c r="P61" s="261" t="s">
        <v>74</v>
      </c>
      <c r="Q61" s="261" t="s">
        <v>25</v>
      </c>
      <c r="R61" s="271" t="s">
        <v>73</v>
      </c>
      <c r="S61" s="271" t="s">
        <v>74</v>
      </c>
      <c r="T61" s="271" t="s">
        <v>25</v>
      </c>
      <c r="U61" s="13"/>
      <c r="V61" s="13"/>
      <c r="W61" s="13"/>
    </row>
    <row r="62" spans="2:24" x14ac:dyDescent="0.25">
      <c r="B62" s="309" t="s">
        <v>447</v>
      </c>
      <c r="C62" s="311">
        <v>205</v>
      </c>
      <c r="D62" s="311">
        <v>176</v>
      </c>
      <c r="E62" s="311">
        <v>381</v>
      </c>
      <c r="F62" s="311">
        <v>127</v>
      </c>
      <c r="G62" s="311">
        <v>121</v>
      </c>
      <c r="H62" s="311">
        <v>248</v>
      </c>
      <c r="I62" s="311">
        <v>67</v>
      </c>
      <c r="J62" s="311">
        <v>37</v>
      </c>
      <c r="K62" s="311">
        <v>104</v>
      </c>
      <c r="L62" s="311">
        <v>40</v>
      </c>
      <c r="M62" s="311">
        <v>70</v>
      </c>
      <c r="N62" s="311">
        <v>110</v>
      </c>
      <c r="O62" s="311">
        <v>0</v>
      </c>
      <c r="P62" s="311">
        <v>1</v>
      </c>
      <c r="Q62" s="311">
        <v>1</v>
      </c>
      <c r="R62" s="292">
        <v>439</v>
      </c>
      <c r="S62" s="292">
        <v>405</v>
      </c>
      <c r="T62" s="292">
        <v>844</v>
      </c>
      <c r="U62" s="13"/>
      <c r="V62" s="13"/>
      <c r="W62" s="13"/>
      <c r="X62" s="13"/>
    </row>
    <row r="63" spans="2:24" x14ac:dyDescent="0.25">
      <c r="B63" s="309" t="s">
        <v>448</v>
      </c>
      <c r="C63" s="311">
        <v>0</v>
      </c>
      <c r="D63" s="311">
        <v>0</v>
      </c>
      <c r="E63" s="311">
        <v>0</v>
      </c>
      <c r="F63" s="311">
        <v>0</v>
      </c>
      <c r="G63" s="311">
        <v>0</v>
      </c>
      <c r="H63" s="311">
        <v>0</v>
      </c>
      <c r="I63" s="311">
        <v>1</v>
      </c>
      <c r="J63" s="311">
        <v>0</v>
      </c>
      <c r="K63" s="311">
        <v>1</v>
      </c>
      <c r="L63" s="311">
        <v>0</v>
      </c>
      <c r="M63" s="311">
        <v>0</v>
      </c>
      <c r="N63" s="311">
        <v>0</v>
      </c>
      <c r="O63" s="311">
        <v>0</v>
      </c>
      <c r="P63" s="311">
        <v>0</v>
      </c>
      <c r="Q63" s="311">
        <v>0</v>
      </c>
      <c r="R63" s="292">
        <v>1</v>
      </c>
      <c r="S63" s="292">
        <v>0</v>
      </c>
      <c r="T63" s="292">
        <v>1</v>
      </c>
      <c r="U63" s="13"/>
      <c r="V63" s="13"/>
      <c r="W63" s="13"/>
      <c r="X63" s="13"/>
    </row>
    <row r="64" spans="2:24" x14ac:dyDescent="0.25">
      <c r="B64" s="309" t="s">
        <v>449</v>
      </c>
      <c r="C64" s="311">
        <v>0</v>
      </c>
      <c r="D64" s="311">
        <v>0</v>
      </c>
      <c r="E64" s="311">
        <v>0</v>
      </c>
      <c r="F64" s="311">
        <v>0</v>
      </c>
      <c r="G64" s="311">
        <v>0</v>
      </c>
      <c r="H64" s="311">
        <v>0</v>
      </c>
      <c r="I64" s="311">
        <v>1</v>
      </c>
      <c r="J64" s="311">
        <v>0</v>
      </c>
      <c r="K64" s="311">
        <v>1</v>
      </c>
      <c r="L64" s="311">
        <v>0</v>
      </c>
      <c r="M64" s="311">
        <v>0</v>
      </c>
      <c r="N64" s="311">
        <v>0</v>
      </c>
      <c r="O64" s="311">
        <v>0</v>
      </c>
      <c r="P64" s="311">
        <v>0</v>
      </c>
      <c r="Q64" s="311">
        <v>0</v>
      </c>
      <c r="R64" s="292">
        <v>1</v>
      </c>
      <c r="S64" s="292">
        <v>0</v>
      </c>
      <c r="T64" s="292">
        <v>1</v>
      </c>
      <c r="U64" s="13"/>
      <c r="V64" s="13"/>
      <c r="W64" s="13"/>
      <c r="X64" s="13"/>
    </row>
    <row r="65" spans="2:27" x14ac:dyDescent="0.25">
      <c r="B65" s="310" t="s">
        <v>450</v>
      </c>
      <c r="C65" s="311">
        <v>0</v>
      </c>
      <c r="D65" s="311">
        <v>0</v>
      </c>
      <c r="E65" s="311">
        <v>0</v>
      </c>
      <c r="F65" s="311">
        <v>0</v>
      </c>
      <c r="G65" s="311">
        <v>0</v>
      </c>
      <c r="H65" s="311">
        <v>0</v>
      </c>
      <c r="I65" s="311">
        <v>0</v>
      </c>
      <c r="J65" s="311">
        <v>1</v>
      </c>
      <c r="K65" s="311">
        <v>1</v>
      </c>
      <c r="L65" s="311">
        <v>0</v>
      </c>
      <c r="M65" s="311">
        <v>1</v>
      </c>
      <c r="N65" s="311">
        <v>1</v>
      </c>
      <c r="O65" s="311">
        <v>0</v>
      </c>
      <c r="P65" s="311">
        <v>0</v>
      </c>
      <c r="Q65" s="311">
        <v>0</v>
      </c>
      <c r="R65" s="292">
        <v>0</v>
      </c>
      <c r="S65" s="292">
        <v>2</v>
      </c>
      <c r="T65" s="292">
        <v>2</v>
      </c>
      <c r="U65" s="13"/>
      <c r="V65" s="13"/>
      <c r="W65" s="13"/>
      <c r="X65" s="13"/>
    </row>
    <row r="66" spans="2:27" x14ac:dyDescent="0.25">
      <c r="B66" s="294" t="s">
        <v>25</v>
      </c>
      <c r="C66" s="279">
        <v>205</v>
      </c>
      <c r="D66" s="279">
        <v>176</v>
      </c>
      <c r="E66" s="279">
        <v>381</v>
      </c>
      <c r="F66" s="279">
        <v>127</v>
      </c>
      <c r="G66" s="279">
        <v>121</v>
      </c>
      <c r="H66" s="282">
        <v>248</v>
      </c>
      <c r="I66" s="279">
        <v>69</v>
      </c>
      <c r="J66" s="282">
        <v>38</v>
      </c>
      <c r="K66" s="279">
        <v>107</v>
      </c>
      <c r="L66" s="282">
        <v>40</v>
      </c>
      <c r="M66" s="279">
        <v>71</v>
      </c>
      <c r="N66" s="282">
        <v>111</v>
      </c>
      <c r="O66" s="282">
        <v>0</v>
      </c>
      <c r="P66" s="279">
        <v>1</v>
      </c>
      <c r="Q66" s="282">
        <v>1</v>
      </c>
      <c r="R66" s="292">
        <v>441</v>
      </c>
      <c r="S66" s="292">
        <v>407</v>
      </c>
      <c r="T66" s="292">
        <v>848</v>
      </c>
      <c r="U66" s="13"/>
      <c r="V66" s="13"/>
      <c r="W66" s="13"/>
      <c r="X66" s="13"/>
    </row>
    <row r="67" spans="2:27" ht="82.5" customHeight="1" x14ac:dyDescent="0.25">
      <c r="B67" s="567" t="s">
        <v>858</v>
      </c>
      <c r="C67" s="567"/>
      <c r="D67" s="567"/>
      <c r="E67" s="567"/>
      <c r="F67" s="567"/>
      <c r="G67" s="567"/>
      <c r="H67" s="567"/>
      <c r="I67" s="567"/>
      <c r="J67" s="567"/>
      <c r="K67" s="567"/>
      <c r="L67" s="567"/>
      <c r="M67" s="567"/>
      <c r="N67" s="567"/>
      <c r="O67" s="567"/>
      <c r="P67" s="567"/>
      <c r="Q67" s="567"/>
      <c r="R67" s="13"/>
      <c r="S67" s="13"/>
      <c r="T67" s="13"/>
      <c r="U67" s="13"/>
      <c r="V67" s="13"/>
      <c r="W67" s="13"/>
    </row>
    <row r="68" spans="2:27" customFormat="1" x14ac:dyDescent="0.25">
      <c r="H68" s="223"/>
      <c r="I68" s="227"/>
      <c r="J68" s="140"/>
      <c r="K68" s="140"/>
      <c r="L68" s="140"/>
      <c r="M68" s="140"/>
      <c r="N68" s="140"/>
      <c r="O68" s="140"/>
      <c r="P68" s="141"/>
      <c r="Q68" s="223"/>
      <c r="R68" s="223"/>
      <c r="S68" s="223"/>
      <c r="T68" s="223"/>
      <c r="U68" s="223"/>
      <c r="V68" s="223"/>
      <c r="W68" s="223"/>
    </row>
    <row r="69" spans="2:27" customFormat="1" x14ac:dyDescent="0.25">
      <c r="B69" s="186" t="s">
        <v>505</v>
      </c>
      <c r="H69" s="223"/>
      <c r="I69" s="227"/>
      <c r="J69" s="140"/>
      <c r="K69" s="141"/>
      <c r="L69" s="141"/>
      <c r="M69" s="141"/>
      <c r="N69" s="141"/>
      <c r="O69" s="141"/>
      <c r="P69" s="141"/>
      <c r="Q69" s="223"/>
      <c r="R69" s="223"/>
      <c r="S69" s="223"/>
      <c r="T69" s="223"/>
      <c r="U69" s="223"/>
      <c r="V69" s="223"/>
      <c r="W69" s="223"/>
    </row>
    <row r="70" spans="2:27" customFormat="1" x14ac:dyDescent="0.25">
      <c r="B70" s="186"/>
      <c r="H70" s="223"/>
      <c r="I70" s="227"/>
      <c r="J70" s="140"/>
      <c r="K70" s="141"/>
      <c r="L70" s="141"/>
      <c r="M70" s="141"/>
      <c r="N70" s="141"/>
      <c r="O70" s="141"/>
      <c r="P70" s="141"/>
      <c r="Q70" s="223"/>
      <c r="R70" s="223"/>
      <c r="S70" s="223"/>
      <c r="T70" s="223"/>
      <c r="U70" s="223"/>
      <c r="V70" s="223"/>
      <c r="W70" s="223"/>
    </row>
    <row r="71" spans="2:27" customFormat="1" ht="15" customHeight="1" x14ac:dyDescent="0.25">
      <c r="B71" s="504" t="s">
        <v>532</v>
      </c>
      <c r="C71" s="571" t="s">
        <v>477</v>
      </c>
      <c r="D71" s="571"/>
      <c r="E71" s="571"/>
      <c r="F71" s="571"/>
      <c r="G71" s="571"/>
      <c r="H71" s="571"/>
      <c r="I71" s="571"/>
      <c r="J71" s="571"/>
      <c r="K71" s="571"/>
      <c r="L71" s="571"/>
      <c r="M71" s="571"/>
      <c r="N71" s="571"/>
      <c r="O71" s="571"/>
      <c r="P71" s="571"/>
      <c r="Q71" s="571"/>
      <c r="R71" s="572" t="s">
        <v>857</v>
      </c>
      <c r="S71" s="573"/>
      <c r="T71" s="574"/>
      <c r="U71" s="223"/>
      <c r="V71" s="223"/>
      <c r="W71" s="223"/>
      <c r="X71" s="223"/>
      <c r="Y71" s="223"/>
      <c r="Z71" s="223"/>
    </row>
    <row r="72" spans="2:27" customFormat="1" ht="15" customHeight="1" x14ac:dyDescent="0.25">
      <c r="B72" s="504"/>
      <c r="C72" s="549" t="s">
        <v>841</v>
      </c>
      <c r="D72" s="549"/>
      <c r="E72" s="549"/>
      <c r="F72" s="549" t="s">
        <v>842</v>
      </c>
      <c r="G72" s="549"/>
      <c r="H72" s="549"/>
      <c r="I72" s="549" t="s">
        <v>3</v>
      </c>
      <c r="J72" s="549"/>
      <c r="K72" s="549"/>
      <c r="L72" s="549" t="s">
        <v>5</v>
      </c>
      <c r="M72" s="549"/>
      <c r="N72" s="549"/>
      <c r="O72" s="549" t="s">
        <v>851</v>
      </c>
      <c r="P72" s="549"/>
      <c r="Q72" s="549"/>
      <c r="R72" s="575"/>
      <c r="S72" s="576"/>
      <c r="T72" s="577"/>
      <c r="U72" s="223"/>
      <c r="V72" s="223"/>
      <c r="W72" s="223"/>
      <c r="X72" s="223"/>
      <c r="Y72" s="223"/>
      <c r="Z72" s="223"/>
    </row>
    <row r="73" spans="2:27" customFormat="1" x14ac:dyDescent="0.25">
      <c r="B73" s="504"/>
      <c r="C73" s="261" t="s">
        <v>73</v>
      </c>
      <c r="D73" s="261" t="s">
        <v>74</v>
      </c>
      <c r="E73" s="261" t="s">
        <v>25</v>
      </c>
      <c r="F73" s="261" t="s">
        <v>73</v>
      </c>
      <c r="G73" s="261" t="s">
        <v>74</v>
      </c>
      <c r="H73" s="261" t="s">
        <v>25</v>
      </c>
      <c r="I73" s="261" t="s">
        <v>73</v>
      </c>
      <c r="J73" s="261" t="s">
        <v>74</v>
      </c>
      <c r="K73" s="261" t="s">
        <v>25</v>
      </c>
      <c r="L73" s="261" t="s">
        <v>73</v>
      </c>
      <c r="M73" s="261" t="s">
        <v>74</v>
      </c>
      <c r="N73" s="261" t="s">
        <v>25</v>
      </c>
      <c r="O73" s="261" t="s">
        <v>73</v>
      </c>
      <c r="P73" s="261" t="s">
        <v>74</v>
      </c>
      <c r="Q73" s="261" t="s">
        <v>25</v>
      </c>
      <c r="R73" s="312" t="s">
        <v>73</v>
      </c>
      <c r="S73" s="271" t="s">
        <v>74</v>
      </c>
      <c r="T73" s="271" t="s">
        <v>25</v>
      </c>
      <c r="U73" s="223"/>
      <c r="V73" s="223"/>
      <c r="W73" s="223"/>
      <c r="X73" s="223"/>
      <c r="Y73" s="223"/>
      <c r="Z73" s="223"/>
      <c r="AA73" s="223"/>
    </row>
    <row r="74" spans="2:27" customFormat="1" x14ac:dyDescent="0.25">
      <c r="B74" s="228" t="s">
        <v>131</v>
      </c>
      <c r="C74" s="304">
        <v>67</v>
      </c>
      <c r="D74" s="304">
        <v>69</v>
      </c>
      <c r="E74" s="304">
        <v>136</v>
      </c>
      <c r="F74" s="304">
        <v>38</v>
      </c>
      <c r="G74" s="304">
        <v>34</v>
      </c>
      <c r="H74" s="262">
        <v>72</v>
      </c>
      <c r="I74" s="304">
        <v>41</v>
      </c>
      <c r="J74" s="262">
        <v>20</v>
      </c>
      <c r="K74" s="304">
        <v>61</v>
      </c>
      <c r="L74" s="262">
        <v>15</v>
      </c>
      <c r="M74" s="304">
        <v>17</v>
      </c>
      <c r="N74" s="262">
        <v>32</v>
      </c>
      <c r="O74" s="262">
        <v>0</v>
      </c>
      <c r="P74" s="262">
        <v>0</v>
      </c>
      <c r="Q74" s="262">
        <v>0</v>
      </c>
      <c r="R74" s="306">
        <v>161</v>
      </c>
      <c r="S74" s="307">
        <v>140</v>
      </c>
      <c r="T74" s="307">
        <v>301</v>
      </c>
      <c r="U74" s="223"/>
      <c r="V74" s="223"/>
      <c r="W74" s="223"/>
      <c r="X74" s="223"/>
      <c r="Y74" s="223"/>
      <c r="Z74" s="223"/>
      <c r="AA74" s="223"/>
    </row>
    <row r="75" spans="2:27" customFormat="1" x14ac:dyDescent="0.25">
      <c r="B75" s="229" t="s">
        <v>137</v>
      </c>
      <c r="C75" s="304">
        <v>0</v>
      </c>
      <c r="D75" s="304">
        <v>2</v>
      </c>
      <c r="E75" s="304">
        <v>2</v>
      </c>
      <c r="F75" s="304">
        <v>0</v>
      </c>
      <c r="G75" s="304">
        <v>0</v>
      </c>
      <c r="H75" s="262">
        <v>0</v>
      </c>
      <c r="I75" s="304">
        <v>0</v>
      </c>
      <c r="J75" s="262">
        <v>0</v>
      </c>
      <c r="K75" s="304">
        <v>0</v>
      </c>
      <c r="L75" s="262">
        <v>0</v>
      </c>
      <c r="M75" s="304">
        <v>0</v>
      </c>
      <c r="N75" s="262">
        <v>0</v>
      </c>
      <c r="O75" s="262">
        <v>0</v>
      </c>
      <c r="P75" s="262">
        <v>0</v>
      </c>
      <c r="Q75" s="262">
        <v>0</v>
      </c>
      <c r="R75" s="306">
        <v>0</v>
      </c>
      <c r="S75" s="307">
        <v>2</v>
      </c>
      <c r="T75" s="307">
        <v>2</v>
      </c>
      <c r="U75" s="223"/>
      <c r="V75" s="223"/>
      <c r="W75" s="223"/>
      <c r="X75" s="223"/>
      <c r="Y75" s="223"/>
      <c r="Z75" s="223"/>
      <c r="AA75" s="223"/>
    </row>
    <row r="76" spans="2:27" customFormat="1" x14ac:dyDescent="0.25">
      <c r="B76" s="229" t="s">
        <v>132</v>
      </c>
      <c r="C76" s="304">
        <v>0</v>
      </c>
      <c r="D76" s="304">
        <v>1</v>
      </c>
      <c r="E76" s="304">
        <v>1</v>
      </c>
      <c r="F76" s="304">
        <v>0</v>
      </c>
      <c r="G76" s="304">
        <v>0</v>
      </c>
      <c r="H76" s="262">
        <v>0</v>
      </c>
      <c r="I76" s="304">
        <v>0</v>
      </c>
      <c r="J76" s="262">
        <v>0</v>
      </c>
      <c r="K76" s="304">
        <v>0</v>
      </c>
      <c r="L76" s="262">
        <v>0</v>
      </c>
      <c r="M76" s="304">
        <v>0</v>
      </c>
      <c r="N76" s="262">
        <v>0</v>
      </c>
      <c r="O76" s="262">
        <v>0</v>
      </c>
      <c r="P76" s="262">
        <v>0</v>
      </c>
      <c r="Q76" s="262">
        <v>0</v>
      </c>
      <c r="R76" s="306">
        <v>0</v>
      </c>
      <c r="S76" s="307">
        <v>1</v>
      </c>
      <c r="T76" s="307">
        <v>1</v>
      </c>
      <c r="U76" s="223"/>
      <c r="V76" s="223"/>
      <c r="W76" s="223"/>
      <c r="X76" s="223"/>
      <c r="Y76" s="223"/>
      <c r="Z76" s="223"/>
      <c r="AA76" s="223"/>
    </row>
    <row r="77" spans="2:27" customFormat="1" x14ac:dyDescent="0.25">
      <c r="B77" s="229" t="s">
        <v>133</v>
      </c>
      <c r="C77" s="304">
        <v>3</v>
      </c>
      <c r="D77" s="304">
        <v>6</v>
      </c>
      <c r="E77" s="304">
        <v>9</v>
      </c>
      <c r="F77" s="304">
        <v>0</v>
      </c>
      <c r="G77" s="304">
        <v>2</v>
      </c>
      <c r="H77" s="262">
        <v>2</v>
      </c>
      <c r="I77" s="304">
        <v>0</v>
      </c>
      <c r="J77" s="262">
        <v>0</v>
      </c>
      <c r="K77" s="304">
        <v>0</v>
      </c>
      <c r="L77" s="262">
        <v>0</v>
      </c>
      <c r="M77" s="304">
        <v>0</v>
      </c>
      <c r="N77" s="262">
        <v>0</v>
      </c>
      <c r="O77" s="262">
        <v>0</v>
      </c>
      <c r="P77" s="262">
        <v>0</v>
      </c>
      <c r="Q77" s="262">
        <v>0</v>
      </c>
      <c r="R77" s="306">
        <v>3</v>
      </c>
      <c r="S77" s="307">
        <v>8</v>
      </c>
      <c r="T77" s="307">
        <v>11</v>
      </c>
      <c r="U77" s="223"/>
      <c r="V77" s="223"/>
      <c r="W77" s="223"/>
      <c r="X77" s="223"/>
      <c r="Y77" s="223"/>
      <c r="Z77" s="223"/>
      <c r="AA77" s="223"/>
    </row>
    <row r="78" spans="2:27" customFormat="1" x14ac:dyDescent="0.25">
      <c r="B78" s="230" t="s">
        <v>134</v>
      </c>
      <c r="C78" s="304">
        <v>141</v>
      </c>
      <c r="D78" s="304">
        <v>143</v>
      </c>
      <c r="E78" s="304">
        <v>284</v>
      </c>
      <c r="F78" s="304">
        <v>161</v>
      </c>
      <c r="G78" s="304">
        <v>108</v>
      </c>
      <c r="H78" s="262">
        <v>269</v>
      </c>
      <c r="I78" s="304">
        <v>54</v>
      </c>
      <c r="J78" s="262">
        <v>22</v>
      </c>
      <c r="K78" s="304">
        <v>76</v>
      </c>
      <c r="L78" s="262">
        <v>21</v>
      </c>
      <c r="M78" s="304">
        <v>21</v>
      </c>
      <c r="N78" s="262">
        <v>42</v>
      </c>
      <c r="O78" s="262">
        <v>0</v>
      </c>
      <c r="P78" s="262">
        <v>0</v>
      </c>
      <c r="Q78" s="262">
        <v>0</v>
      </c>
      <c r="R78" s="306">
        <v>377</v>
      </c>
      <c r="S78" s="307">
        <v>294</v>
      </c>
      <c r="T78" s="307">
        <v>671</v>
      </c>
      <c r="U78" s="223"/>
      <c r="V78" s="223"/>
      <c r="W78" s="223"/>
      <c r="X78" s="223"/>
      <c r="Y78" s="223"/>
      <c r="Z78" s="223"/>
      <c r="AA78" s="223"/>
    </row>
    <row r="79" spans="2:27" customFormat="1" x14ac:dyDescent="0.25">
      <c r="B79" s="175" t="s">
        <v>135</v>
      </c>
      <c r="C79" s="304">
        <v>6</v>
      </c>
      <c r="D79" s="304">
        <v>4</v>
      </c>
      <c r="E79" s="304">
        <v>10</v>
      </c>
      <c r="F79" s="304">
        <v>2</v>
      </c>
      <c r="G79" s="304">
        <v>2</v>
      </c>
      <c r="H79" s="262">
        <v>4</v>
      </c>
      <c r="I79" s="304">
        <v>1</v>
      </c>
      <c r="J79" s="262">
        <v>0</v>
      </c>
      <c r="K79" s="304">
        <v>1</v>
      </c>
      <c r="L79" s="262">
        <v>1</v>
      </c>
      <c r="M79" s="304">
        <v>1</v>
      </c>
      <c r="N79" s="262">
        <v>2</v>
      </c>
      <c r="O79" s="262">
        <v>0</v>
      </c>
      <c r="P79" s="262">
        <v>0</v>
      </c>
      <c r="Q79" s="262">
        <v>0</v>
      </c>
      <c r="R79" s="306">
        <v>10</v>
      </c>
      <c r="S79" s="307">
        <v>7</v>
      </c>
      <c r="T79" s="307">
        <v>17</v>
      </c>
      <c r="U79" s="223"/>
      <c r="V79" s="223"/>
      <c r="W79" s="223"/>
      <c r="X79" s="223"/>
      <c r="Y79" s="223"/>
      <c r="Z79" s="223"/>
      <c r="AA79" s="223"/>
    </row>
    <row r="80" spans="2:27" customFormat="1" x14ac:dyDescent="0.25">
      <c r="B80" s="175" t="s">
        <v>136</v>
      </c>
      <c r="C80" s="304">
        <v>16</v>
      </c>
      <c r="D80" s="304">
        <v>11</v>
      </c>
      <c r="E80" s="304">
        <v>27</v>
      </c>
      <c r="F80" s="304">
        <v>6</v>
      </c>
      <c r="G80" s="304">
        <v>7</v>
      </c>
      <c r="H80" s="262">
        <v>13</v>
      </c>
      <c r="I80" s="304">
        <v>3</v>
      </c>
      <c r="J80" s="262">
        <v>1</v>
      </c>
      <c r="K80" s="304">
        <v>4</v>
      </c>
      <c r="L80" s="262">
        <v>0</v>
      </c>
      <c r="M80" s="304">
        <v>3</v>
      </c>
      <c r="N80" s="262">
        <v>3</v>
      </c>
      <c r="O80" s="262">
        <v>0</v>
      </c>
      <c r="P80" s="262">
        <v>0</v>
      </c>
      <c r="Q80" s="262">
        <v>0</v>
      </c>
      <c r="R80" s="306">
        <v>25</v>
      </c>
      <c r="S80" s="307">
        <v>22</v>
      </c>
      <c r="T80" s="307">
        <v>47</v>
      </c>
      <c r="U80" s="223"/>
      <c r="V80" s="223"/>
      <c r="W80" s="223"/>
      <c r="X80" s="223"/>
      <c r="Y80" s="223"/>
      <c r="Z80" s="223"/>
      <c r="AA80" s="223"/>
    </row>
    <row r="81" spans="2:27" customFormat="1" x14ac:dyDescent="0.25">
      <c r="B81" s="257" t="s">
        <v>25</v>
      </c>
      <c r="C81" s="279">
        <v>233</v>
      </c>
      <c r="D81" s="279">
        <v>236</v>
      </c>
      <c r="E81" s="279">
        <v>469</v>
      </c>
      <c r="F81" s="279">
        <v>207</v>
      </c>
      <c r="G81" s="279">
        <v>153</v>
      </c>
      <c r="H81" s="264">
        <v>360</v>
      </c>
      <c r="I81" s="279">
        <v>99</v>
      </c>
      <c r="J81" s="264">
        <v>43</v>
      </c>
      <c r="K81" s="279">
        <v>142</v>
      </c>
      <c r="L81" s="264">
        <v>37</v>
      </c>
      <c r="M81" s="279">
        <v>42</v>
      </c>
      <c r="N81" s="264">
        <v>79</v>
      </c>
      <c r="O81" s="264">
        <v>0</v>
      </c>
      <c r="P81" s="264">
        <v>0</v>
      </c>
      <c r="Q81" s="264">
        <v>0</v>
      </c>
      <c r="R81" s="306">
        <v>576</v>
      </c>
      <c r="S81" s="307">
        <v>474</v>
      </c>
      <c r="T81" s="307">
        <v>1050</v>
      </c>
      <c r="U81" s="223"/>
      <c r="V81" s="223"/>
      <c r="W81" s="223"/>
      <c r="X81" s="223"/>
      <c r="Y81" s="223"/>
      <c r="Z81" s="223"/>
      <c r="AA81" s="223"/>
    </row>
    <row r="82" spans="2:27" customFormat="1" ht="82.5" customHeight="1" x14ac:dyDescent="0.25">
      <c r="B82" s="578" t="s">
        <v>858</v>
      </c>
      <c r="C82" s="578"/>
      <c r="D82" s="578"/>
      <c r="E82" s="578"/>
      <c r="F82" s="578"/>
      <c r="G82" s="578"/>
      <c r="H82" s="578"/>
      <c r="I82" s="578"/>
      <c r="J82" s="578"/>
      <c r="K82" s="578"/>
      <c r="L82" s="578"/>
      <c r="M82" s="578"/>
      <c r="N82" s="578"/>
      <c r="O82" s="578"/>
      <c r="P82" s="578"/>
      <c r="Q82" s="578"/>
      <c r="R82" s="223"/>
      <c r="S82" s="223"/>
      <c r="T82" s="223"/>
      <c r="U82" s="223"/>
      <c r="V82" s="223"/>
      <c r="W82" s="223"/>
    </row>
    <row r="83" spans="2:27" customFormat="1" x14ac:dyDescent="0.25">
      <c r="B83" s="157"/>
      <c r="C83" s="157"/>
      <c r="D83" s="157"/>
      <c r="H83" s="223"/>
      <c r="I83" s="223"/>
      <c r="J83" s="223"/>
      <c r="K83" s="223"/>
      <c r="L83" s="223"/>
      <c r="M83" s="223"/>
      <c r="N83" s="223"/>
      <c r="O83" s="223"/>
      <c r="P83" s="223"/>
      <c r="Q83" s="223"/>
      <c r="R83" s="223"/>
      <c r="S83" s="223"/>
      <c r="T83" s="223"/>
      <c r="U83" s="223"/>
      <c r="V83" s="223"/>
      <c r="W83" s="223"/>
    </row>
    <row r="84" spans="2:27" customFormat="1" x14ac:dyDescent="0.25">
      <c r="B84" s="186" t="s">
        <v>506</v>
      </c>
      <c r="H84" s="223"/>
      <c r="I84" s="223"/>
      <c r="J84" s="223"/>
      <c r="K84" s="223"/>
      <c r="L84" s="223"/>
      <c r="M84" s="223"/>
      <c r="N84" s="223"/>
      <c r="O84" s="223"/>
      <c r="P84" s="223"/>
      <c r="Q84" s="223"/>
      <c r="R84" s="223"/>
      <c r="S84" s="223"/>
      <c r="T84" s="223"/>
      <c r="U84" s="223"/>
      <c r="V84" s="223"/>
      <c r="W84" s="223"/>
    </row>
    <row r="85" spans="2:27" customFormat="1" x14ac:dyDescent="0.25">
      <c r="B85" s="186"/>
      <c r="H85" s="223"/>
      <c r="I85" s="223"/>
      <c r="J85" s="223"/>
      <c r="K85" s="223"/>
      <c r="L85" s="223"/>
      <c r="M85" s="223"/>
      <c r="N85" s="223"/>
      <c r="O85" s="223"/>
      <c r="P85" s="223"/>
      <c r="Q85" s="223"/>
      <c r="R85" s="223"/>
      <c r="S85" s="223"/>
      <c r="T85" s="223"/>
      <c r="U85" s="223"/>
      <c r="V85" s="223"/>
      <c r="W85" s="223"/>
    </row>
    <row r="86" spans="2:27" customFormat="1" ht="15" customHeight="1" x14ac:dyDescent="0.25">
      <c r="B86" s="504" t="s">
        <v>532</v>
      </c>
      <c r="C86" s="571" t="s">
        <v>477</v>
      </c>
      <c r="D86" s="571"/>
      <c r="E86" s="571"/>
      <c r="F86" s="571"/>
      <c r="G86" s="571"/>
      <c r="H86" s="571"/>
      <c r="I86" s="571"/>
      <c r="J86" s="571"/>
      <c r="K86" s="571"/>
      <c r="L86" s="571"/>
      <c r="M86" s="571"/>
      <c r="N86" s="571"/>
      <c r="O86" s="571"/>
      <c r="P86" s="571"/>
      <c r="Q86" s="571"/>
      <c r="R86" s="572" t="s">
        <v>857</v>
      </c>
      <c r="S86" s="573"/>
      <c r="T86" s="574"/>
      <c r="U86" s="223"/>
      <c r="V86" s="223"/>
      <c r="W86" s="223"/>
    </row>
    <row r="87" spans="2:27" customFormat="1" ht="15" customHeight="1" x14ac:dyDescent="0.25">
      <c r="B87" s="504"/>
      <c r="C87" s="549" t="s">
        <v>841</v>
      </c>
      <c r="D87" s="549"/>
      <c r="E87" s="549"/>
      <c r="F87" s="549" t="s">
        <v>842</v>
      </c>
      <c r="G87" s="549"/>
      <c r="H87" s="549"/>
      <c r="I87" s="549" t="s">
        <v>3</v>
      </c>
      <c r="J87" s="549"/>
      <c r="K87" s="549"/>
      <c r="L87" s="549" t="s">
        <v>5</v>
      </c>
      <c r="M87" s="549"/>
      <c r="N87" s="549"/>
      <c r="O87" s="549" t="s">
        <v>851</v>
      </c>
      <c r="P87" s="549"/>
      <c r="Q87" s="549"/>
      <c r="R87" s="575"/>
      <c r="S87" s="576"/>
      <c r="T87" s="577"/>
      <c r="U87" s="223"/>
      <c r="V87" s="223"/>
      <c r="W87" s="223"/>
    </row>
    <row r="88" spans="2:27" customFormat="1" x14ac:dyDescent="0.25">
      <c r="B88" s="504"/>
      <c r="C88" s="261" t="s">
        <v>73</v>
      </c>
      <c r="D88" s="261" t="s">
        <v>74</v>
      </c>
      <c r="E88" s="261" t="s">
        <v>25</v>
      </c>
      <c r="F88" s="261" t="s">
        <v>73</v>
      </c>
      <c r="G88" s="261" t="s">
        <v>74</v>
      </c>
      <c r="H88" s="261" t="s">
        <v>25</v>
      </c>
      <c r="I88" s="261" t="s">
        <v>73</v>
      </c>
      <c r="J88" s="261" t="s">
        <v>74</v>
      </c>
      <c r="K88" s="261" t="s">
        <v>25</v>
      </c>
      <c r="L88" s="261" t="s">
        <v>73</v>
      </c>
      <c r="M88" s="261" t="s">
        <v>74</v>
      </c>
      <c r="N88" s="261" t="s">
        <v>25</v>
      </c>
      <c r="O88" s="261" t="s">
        <v>73</v>
      </c>
      <c r="P88" s="261" t="s">
        <v>74</v>
      </c>
      <c r="Q88" s="261" t="s">
        <v>25</v>
      </c>
      <c r="R88" s="271" t="s">
        <v>73</v>
      </c>
      <c r="S88" s="271" t="s">
        <v>74</v>
      </c>
      <c r="T88" s="271" t="s">
        <v>25</v>
      </c>
      <c r="U88" s="223"/>
      <c r="V88" s="223"/>
      <c r="W88" s="223"/>
    </row>
    <row r="89" spans="2:27" customFormat="1" x14ac:dyDescent="0.25">
      <c r="B89" s="156" t="s">
        <v>139</v>
      </c>
      <c r="C89" s="311">
        <v>230</v>
      </c>
      <c r="D89" s="311">
        <v>209</v>
      </c>
      <c r="E89" s="311">
        <v>439</v>
      </c>
      <c r="F89" s="311">
        <v>238</v>
      </c>
      <c r="G89" s="311">
        <v>200</v>
      </c>
      <c r="H89" s="311">
        <v>438</v>
      </c>
      <c r="I89" s="311">
        <v>109</v>
      </c>
      <c r="J89" s="311">
        <v>32</v>
      </c>
      <c r="K89" s="311">
        <v>141</v>
      </c>
      <c r="L89" s="311">
        <v>26</v>
      </c>
      <c r="M89" s="311">
        <v>29</v>
      </c>
      <c r="N89" s="311">
        <v>55</v>
      </c>
      <c r="O89" s="262">
        <v>0</v>
      </c>
      <c r="P89" s="262">
        <v>0</v>
      </c>
      <c r="Q89" s="262">
        <v>0</v>
      </c>
      <c r="R89" s="292">
        <v>603</v>
      </c>
      <c r="S89" s="292">
        <v>470</v>
      </c>
      <c r="T89" s="292">
        <v>1073</v>
      </c>
      <c r="U89" s="223"/>
      <c r="V89" s="223"/>
      <c r="W89" s="223"/>
    </row>
    <row r="90" spans="2:27" customFormat="1" x14ac:dyDescent="0.25">
      <c r="B90" s="156" t="s">
        <v>140</v>
      </c>
      <c r="C90" s="311">
        <v>103</v>
      </c>
      <c r="D90" s="311">
        <v>81</v>
      </c>
      <c r="E90" s="311">
        <v>184</v>
      </c>
      <c r="F90" s="311">
        <v>75</v>
      </c>
      <c r="G90" s="311">
        <v>75</v>
      </c>
      <c r="H90" s="311">
        <v>150</v>
      </c>
      <c r="I90" s="311">
        <v>41</v>
      </c>
      <c r="J90" s="311">
        <v>10</v>
      </c>
      <c r="K90" s="311">
        <v>51</v>
      </c>
      <c r="L90" s="311">
        <v>16</v>
      </c>
      <c r="M90" s="311">
        <v>15</v>
      </c>
      <c r="N90" s="311">
        <v>31</v>
      </c>
      <c r="O90" s="262">
        <v>1</v>
      </c>
      <c r="P90" s="262">
        <v>0</v>
      </c>
      <c r="Q90" s="262">
        <v>1</v>
      </c>
      <c r="R90" s="292">
        <v>236</v>
      </c>
      <c r="S90" s="292">
        <v>181</v>
      </c>
      <c r="T90" s="292">
        <v>417</v>
      </c>
      <c r="U90" s="223"/>
      <c r="V90" s="223"/>
      <c r="W90" s="223"/>
    </row>
    <row r="91" spans="2:27" customFormat="1" x14ac:dyDescent="0.25">
      <c r="B91" s="136" t="s">
        <v>141</v>
      </c>
      <c r="C91" s="313">
        <v>4</v>
      </c>
      <c r="D91" s="313">
        <v>5</v>
      </c>
      <c r="E91" s="313">
        <v>9</v>
      </c>
      <c r="F91" s="313">
        <v>2</v>
      </c>
      <c r="G91" s="313">
        <v>3</v>
      </c>
      <c r="H91" s="313">
        <v>5</v>
      </c>
      <c r="I91" s="313">
        <v>1</v>
      </c>
      <c r="J91" s="313">
        <v>1</v>
      </c>
      <c r="K91" s="313">
        <v>2</v>
      </c>
      <c r="L91" s="313">
        <v>0</v>
      </c>
      <c r="M91" s="313">
        <v>0</v>
      </c>
      <c r="N91" s="313">
        <v>0</v>
      </c>
      <c r="O91" s="262">
        <v>0</v>
      </c>
      <c r="P91" s="262">
        <v>0</v>
      </c>
      <c r="Q91" s="262">
        <v>0</v>
      </c>
      <c r="R91" s="292">
        <v>7</v>
      </c>
      <c r="S91" s="292">
        <v>9</v>
      </c>
      <c r="T91" s="292">
        <v>16</v>
      </c>
      <c r="U91" s="223"/>
      <c r="V91" s="223"/>
      <c r="W91" s="223"/>
    </row>
    <row r="92" spans="2:27" customFormat="1" x14ac:dyDescent="0.25">
      <c r="B92" s="136" t="s">
        <v>142</v>
      </c>
      <c r="C92" s="313">
        <v>6</v>
      </c>
      <c r="D92" s="313">
        <v>9</v>
      </c>
      <c r="E92" s="313">
        <v>15</v>
      </c>
      <c r="F92" s="313">
        <v>5</v>
      </c>
      <c r="G92" s="313">
        <v>8</v>
      </c>
      <c r="H92" s="313">
        <v>13</v>
      </c>
      <c r="I92" s="313">
        <v>5</v>
      </c>
      <c r="J92" s="313">
        <v>0</v>
      </c>
      <c r="K92" s="313">
        <v>5</v>
      </c>
      <c r="L92" s="313">
        <v>0</v>
      </c>
      <c r="M92" s="313">
        <v>1</v>
      </c>
      <c r="N92" s="313">
        <v>1</v>
      </c>
      <c r="O92" s="262">
        <v>0</v>
      </c>
      <c r="P92" s="262">
        <v>0</v>
      </c>
      <c r="Q92" s="262">
        <v>0</v>
      </c>
      <c r="R92" s="292">
        <v>16</v>
      </c>
      <c r="S92" s="292">
        <v>18</v>
      </c>
      <c r="T92" s="292">
        <v>34</v>
      </c>
      <c r="U92" s="223"/>
      <c r="V92" s="223"/>
      <c r="W92" s="223"/>
    </row>
    <row r="93" spans="2:27" customFormat="1" x14ac:dyDescent="0.25">
      <c r="B93" s="136" t="s">
        <v>143</v>
      </c>
      <c r="C93" s="313">
        <v>0</v>
      </c>
      <c r="D93" s="313">
        <v>1</v>
      </c>
      <c r="E93" s="313">
        <v>1</v>
      </c>
      <c r="F93" s="313">
        <v>0</v>
      </c>
      <c r="G93" s="313">
        <v>0</v>
      </c>
      <c r="H93" s="313">
        <v>0</v>
      </c>
      <c r="I93" s="313">
        <v>0</v>
      </c>
      <c r="J93" s="313">
        <v>0</v>
      </c>
      <c r="K93" s="313">
        <v>0</v>
      </c>
      <c r="L93" s="313">
        <v>0</v>
      </c>
      <c r="M93" s="313">
        <v>0</v>
      </c>
      <c r="N93" s="313">
        <v>0</v>
      </c>
      <c r="O93" s="262">
        <v>0</v>
      </c>
      <c r="P93" s="262">
        <v>0</v>
      </c>
      <c r="Q93" s="262">
        <v>0</v>
      </c>
      <c r="R93" s="292">
        <v>0</v>
      </c>
      <c r="S93" s="292">
        <v>1</v>
      </c>
      <c r="T93" s="292">
        <v>1</v>
      </c>
      <c r="U93" s="223"/>
      <c r="V93" s="223"/>
      <c r="W93" s="223"/>
    </row>
    <row r="94" spans="2:27" x14ac:dyDescent="0.25">
      <c r="B94" s="136" t="s">
        <v>144</v>
      </c>
      <c r="C94" s="313">
        <v>3</v>
      </c>
      <c r="D94" s="313">
        <v>6</v>
      </c>
      <c r="E94" s="313">
        <v>9</v>
      </c>
      <c r="F94" s="313">
        <v>4</v>
      </c>
      <c r="G94" s="313">
        <v>2</v>
      </c>
      <c r="H94" s="313">
        <v>6</v>
      </c>
      <c r="I94" s="313">
        <v>1</v>
      </c>
      <c r="J94" s="313">
        <v>1</v>
      </c>
      <c r="K94" s="313">
        <v>2</v>
      </c>
      <c r="L94" s="313">
        <v>1</v>
      </c>
      <c r="M94" s="313">
        <v>0</v>
      </c>
      <c r="N94" s="313">
        <v>1</v>
      </c>
      <c r="O94" s="262">
        <v>0</v>
      </c>
      <c r="P94" s="262">
        <v>0</v>
      </c>
      <c r="Q94" s="262">
        <v>0</v>
      </c>
      <c r="R94" s="292">
        <v>9</v>
      </c>
      <c r="S94" s="292">
        <v>9</v>
      </c>
      <c r="T94" s="292">
        <v>18</v>
      </c>
      <c r="U94" s="13"/>
      <c r="V94" s="13"/>
      <c r="W94" s="13"/>
    </row>
    <row r="95" spans="2:27" x14ac:dyDescent="0.25">
      <c r="B95" s="136" t="s">
        <v>145</v>
      </c>
      <c r="C95" s="313">
        <v>0</v>
      </c>
      <c r="D95" s="313">
        <v>2</v>
      </c>
      <c r="E95" s="313">
        <v>2</v>
      </c>
      <c r="F95" s="313">
        <v>1</v>
      </c>
      <c r="G95" s="313">
        <v>0</v>
      </c>
      <c r="H95" s="313">
        <v>1</v>
      </c>
      <c r="I95" s="313">
        <v>0</v>
      </c>
      <c r="J95" s="313">
        <v>0</v>
      </c>
      <c r="K95" s="313">
        <v>0</v>
      </c>
      <c r="L95" s="313">
        <v>1</v>
      </c>
      <c r="M95" s="313">
        <v>0</v>
      </c>
      <c r="N95" s="313">
        <v>1</v>
      </c>
      <c r="O95" s="262">
        <v>0</v>
      </c>
      <c r="P95" s="262">
        <v>0</v>
      </c>
      <c r="Q95" s="262">
        <v>0</v>
      </c>
      <c r="R95" s="292">
        <v>2</v>
      </c>
      <c r="S95" s="292">
        <v>2</v>
      </c>
      <c r="T95" s="292">
        <v>4</v>
      </c>
      <c r="U95" s="13"/>
      <c r="V95" s="13"/>
      <c r="W95" s="13"/>
    </row>
    <row r="96" spans="2:27" x14ac:dyDescent="0.25">
      <c r="B96" s="136" t="s">
        <v>146</v>
      </c>
      <c r="C96" s="313">
        <v>8</v>
      </c>
      <c r="D96" s="313">
        <v>12</v>
      </c>
      <c r="E96" s="313">
        <v>20</v>
      </c>
      <c r="F96" s="313">
        <v>5</v>
      </c>
      <c r="G96" s="313">
        <v>2</v>
      </c>
      <c r="H96" s="313">
        <v>7</v>
      </c>
      <c r="I96" s="313">
        <v>5</v>
      </c>
      <c r="J96" s="313">
        <v>3</v>
      </c>
      <c r="K96" s="313">
        <v>8</v>
      </c>
      <c r="L96" s="313">
        <v>0</v>
      </c>
      <c r="M96" s="313">
        <v>0</v>
      </c>
      <c r="N96" s="313">
        <v>0</v>
      </c>
      <c r="O96" s="262">
        <v>0</v>
      </c>
      <c r="P96" s="262">
        <v>0</v>
      </c>
      <c r="Q96" s="262">
        <v>0</v>
      </c>
      <c r="R96" s="292">
        <v>18</v>
      </c>
      <c r="S96" s="292">
        <v>17</v>
      </c>
      <c r="T96" s="292">
        <v>35</v>
      </c>
      <c r="U96" s="13"/>
      <c r="V96" s="13"/>
      <c r="W96" s="13"/>
    </row>
    <row r="97" spans="2:26" x14ac:dyDescent="0.25">
      <c r="B97" s="158" t="s">
        <v>147</v>
      </c>
      <c r="C97" s="304">
        <v>25</v>
      </c>
      <c r="D97" s="304">
        <v>32</v>
      </c>
      <c r="E97" s="304">
        <v>57</v>
      </c>
      <c r="F97" s="304">
        <v>18</v>
      </c>
      <c r="G97" s="304">
        <v>23</v>
      </c>
      <c r="H97" s="304">
        <v>41</v>
      </c>
      <c r="I97" s="304">
        <v>10</v>
      </c>
      <c r="J97" s="304">
        <v>2</v>
      </c>
      <c r="K97" s="304">
        <v>12</v>
      </c>
      <c r="L97" s="304">
        <v>1</v>
      </c>
      <c r="M97" s="304">
        <v>4</v>
      </c>
      <c r="N97" s="304">
        <v>5</v>
      </c>
      <c r="O97" s="304">
        <v>0</v>
      </c>
      <c r="P97" s="304">
        <v>0</v>
      </c>
      <c r="Q97" s="304">
        <v>0</v>
      </c>
      <c r="R97" s="292">
        <v>54</v>
      </c>
      <c r="S97" s="292">
        <v>61</v>
      </c>
      <c r="T97" s="292">
        <v>115</v>
      </c>
      <c r="U97" s="13"/>
      <c r="V97" s="13"/>
      <c r="W97" s="13"/>
    </row>
    <row r="98" spans="2:26" x14ac:dyDescent="0.25">
      <c r="B98" s="257" t="s">
        <v>25</v>
      </c>
      <c r="C98" s="279">
        <v>379</v>
      </c>
      <c r="D98" s="279">
        <v>357</v>
      </c>
      <c r="E98" s="279">
        <v>736</v>
      </c>
      <c r="F98" s="279">
        <v>348</v>
      </c>
      <c r="G98" s="279">
        <v>313</v>
      </c>
      <c r="H98" s="282">
        <v>661</v>
      </c>
      <c r="I98" s="279">
        <v>172</v>
      </c>
      <c r="J98" s="282">
        <v>49</v>
      </c>
      <c r="K98" s="279">
        <v>221</v>
      </c>
      <c r="L98" s="282">
        <v>45</v>
      </c>
      <c r="M98" s="279">
        <v>49</v>
      </c>
      <c r="N98" s="282">
        <v>94</v>
      </c>
      <c r="O98" s="264">
        <v>1</v>
      </c>
      <c r="P98" s="264">
        <v>0</v>
      </c>
      <c r="Q98" s="264">
        <v>1</v>
      </c>
      <c r="R98" s="292">
        <v>945</v>
      </c>
      <c r="S98" s="292">
        <v>768</v>
      </c>
      <c r="T98" s="292">
        <v>1713</v>
      </c>
      <c r="U98" s="13"/>
      <c r="V98" s="13"/>
      <c r="W98" s="13"/>
    </row>
    <row r="99" spans="2:26" ht="81" customHeight="1" x14ac:dyDescent="0.25">
      <c r="B99" s="567" t="s">
        <v>858</v>
      </c>
      <c r="C99" s="567"/>
      <c r="D99" s="567"/>
      <c r="E99" s="567"/>
      <c r="F99" s="567"/>
      <c r="G99" s="567"/>
      <c r="H99" s="567"/>
      <c r="I99" s="567"/>
      <c r="J99" s="567"/>
      <c r="K99" s="567"/>
      <c r="L99" s="567"/>
      <c r="M99" s="567"/>
      <c r="N99" s="567"/>
      <c r="O99" s="567"/>
      <c r="P99" s="567"/>
      <c r="Q99" s="567"/>
      <c r="R99" s="13"/>
      <c r="S99" s="13"/>
      <c r="T99" s="13"/>
      <c r="U99" s="13"/>
      <c r="V99" s="13"/>
      <c r="W99" s="13"/>
    </row>
    <row r="100" spans="2:26" x14ac:dyDescent="0.25">
      <c r="B100" s="157"/>
      <c r="C100" s="157"/>
      <c r="D100" s="157"/>
      <c r="E100"/>
      <c r="F100"/>
      <c r="G100"/>
      <c r="H100" s="13"/>
      <c r="I100" s="13"/>
      <c r="J100" s="13"/>
      <c r="K100" s="13"/>
      <c r="L100" s="13"/>
      <c r="M100" s="13"/>
      <c r="N100" s="13"/>
      <c r="O100" s="13"/>
      <c r="P100" s="13"/>
      <c r="Q100" s="13"/>
      <c r="R100" s="13"/>
      <c r="S100" s="13"/>
      <c r="T100" s="13"/>
      <c r="U100" s="13"/>
      <c r="V100" s="13"/>
      <c r="W100" s="13"/>
    </row>
    <row r="101" spans="2:26" x14ac:dyDescent="0.25">
      <c r="B101" s="186" t="s">
        <v>507</v>
      </c>
      <c r="C101"/>
      <c r="D101"/>
      <c r="E101"/>
      <c r="F101"/>
      <c r="G101"/>
      <c r="H101" s="13"/>
      <c r="I101" s="13"/>
      <c r="J101" s="13"/>
      <c r="K101" s="13"/>
      <c r="L101" s="13"/>
      <c r="M101" s="13"/>
      <c r="N101" s="13"/>
      <c r="O101" s="13"/>
      <c r="P101" s="13"/>
      <c r="Q101" s="13"/>
      <c r="R101" s="13"/>
      <c r="S101" s="13"/>
      <c r="T101" s="13"/>
      <c r="U101" s="13"/>
      <c r="V101" s="13"/>
      <c r="W101" s="13"/>
    </row>
    <row r="102" spans="2:26" x14ac:dyDescent="0.25">
      <c r="B102" s="186"/>
      <c r="C102"/>
      <c r="D102"/>
      <c r="E102"/>
      <c r="F102"/>
      <c r="G102"/>
      <c r="H102" s="13"/>
      <c r="I102" s="13"/>
      <c r="J102" s="13"/>
      <c r="K102" s="13"/>
      <c r="L102" s="13"/>
      <c r="M102" s="13"/>
      <c r="N102" s="13"/>
      <c r="O102" s="13"/>
      <c r="P102" s="13"/>
      <c r="Q102" s="13"/>
      <c r="R102" s="13"/>
      <c r="S102" s="13"/>
      <c r="T102" s="13"/>
      <c r="U102" s="13"/>
      <c r="V102" s="13"/>
      <c r="W102" s="13"/>
    </row>
    <row r="103" spans="2:26" ht="15" customHeight="1" x14ac:dyDescent="0.25">
      <c r="B103" s="504" t="s">
        <v>532</v>
      </c>
      <c r="C103" s="568" t="s">
        <v>477</v>
      </c>
      <c r="D103" s="569"/>
      <c r="E103" s="569"/>
      <c r="F103" s="569"/>
      <c r="G103" s="569"/>
      <c r="H103" s="569"/>
      <c r="I103" s="569"/>
      <c r="J103" s="569"/>
      <c r="K103" s="569"/>
      <c r="L103" s="569"/>
      <c r="M103" s="569"/>
      <c r="N103" s="569"/>
      <c r="O103" s="569"/>
      <c r="P103" s="569"/>
      <c r="Q103" s="570"/>
      <c r="R103" s="572" t="s">
        <v>857</v>
      </c>
      <c r="S103" s="573"/>
      <c r="T103" s="574"/>
      <c r="U103" s="13"/>
      <c r="V103" s="13"/>
      <c r="W103" s="13"/>
      <c r="X103" s="13"/>
      <c r="Y103" s="13"/>
      <c r="Z103" s="13"/>
    </row>
    <row r="104" spans="2:26" ht="15" customHeight="1" x14ac:dyDescent="0.25">
      <c r="B104" s="504"/>
      <c r="C104" s="549" t="s">
        <v>841</v>
      </c>
      <c r="D104" s="549"/>
      <c r="E104" s="549"/>
      <c r="F104" s="549" t="s">
        <v>842</v>
      </c>
      <c r="G104" s="549"/>
      <c r="H104" s="549"/>
      <c r="I104" s="549" t="s">
        <v>3</v>
      </c>
      <c r="J104" s="549"/>
      <c r="K104" s="549"/>
      <c r="L104" s="549" t="s">
        <v>5</v>
      </c>
      <c r="M104" s="549"/>
      <c r="N104" s="549"/>
      <c r="O104" s="549" t="s">
        <v>851</v>
      </c>
      <c r="P104" s="549"/>
      <c r="Q104" s="549"/>
      <c r="R104" s="575"/>
      <c r="S104" s="576"/>
      <c r="T104" s="577"/>
      <c r="U104" s="13"/>
      <c r="V104" s="13"/>
      <c r="W104" s="13"/>
      <c r="X104" s="13"/>
      <c r="Y104" s="13"/>
      <c r="Z104" s="13"/>
    </row>
    <row r="105" spans="2:26" x14ac:dyDescent="0.25">
      <c r="B105" s="504"/>
      <c r="C105" s="261" t="s">
        <v>73</v>
      </c>
      <c r="D105" s="261" t="s">
        <v>74</v>
      </c>
      <c r="E105" s="261" t="s">
        <v>25</v>
      </c>
      <c r="F105" s="261" t="s">
        <v>73</v>
      </c>
      <c r="G105" s="261" t="s">
        <v>74</v>
      </c>
      <c r="H105" s="261" t="s">
        <v>25</v>
      </c>
      <c r="I105" s="261" t="s">
        <v>73</v>
      </c>
      <c r="J105" s="261" t="s">
        <v>74</v>
      </c>
      <c r="K105" s="261" t="s">
        <v>25</v>
      </c>
      <c r="L105" s="261" t="s">
        <v>73</v>
      </c>
      <c r="M105" s="261" t="s">
        <v>74</v>
      </c>
      <c r="N105" s="316" t="s">
        <v>25</v>
      </c>
      <c r="O105" s="261" t="s">
        <v>73</v>
      </c>
      <c r="P105" s="261" t="s">
        <v>74</v>
      </c>
      <c r="Q105" s="261" t="s">
        <v>25</v>
      </c>
      <c r="R105" s="271" t="s">
        <v>73</v>
      </c>
      <c r="S105" s="271" t="s">
        <v>74</v>
      </c>
      <c r="T105" s="271" t="s">
        <v>25</v>
      </c>
      <c r="U105" s="13"/>
      <c r="V105" s="13"/>
      <c r="W105" s="13"/>
      <c r="X105" s="13"/>
      <c r="Y105" s="13"/>
      <c r="Z105" s="13"/>
    </row>
    <row r="106" spans="2:26" x14ac:dyDescent="0.25">
      <c r="B106" s="136" t="s">
        <v>148</v>
      </c>
      <c r="C106" s="313">
        <v>6</v>
      </c>
      <c r="D106" s="313">
        <v>3</v>
      </c>
      <c r="E106" s="313">
        <v>9</v>
      </c>
      <c r="F106" s="313">
        <v>3</v>
      </c>
      <c r="G106" s="313">
        <v>1</v>
      </c>
      <c r="H106" s="313">
        <v>4</v>
      </c>
      <c r="I106" s="313">
        <v>6</v>
      </c>
      <c r="J106" s="313">
        <v>0</v>
      </c>
      <c r="K106" s="313">
        <v>6</v>
      </c>
      <c r="L106" s="313">
        <v>0</v>
      </c>
      <c r="M106" s="313">
        <v>1</v>
      </c>
      <c r="N106" s="317">
        <v>1</v>
      </c>
      <c r="O106" s="304">
        <v>0</v>
      </c>
      <c r="P106" s="304">
        <v>0</v>
      </c>
      <c r="Q106" s="304">
        <v>0</v>
      </c>
      <c r="R106" s="292">
        <v>15</v>
      </c>
      <c r="S106" s="292">
        <v>5</v>
      </c>
      <c r="T106" s="292">
        <v>20</v>
      </c>
      <c r="U106" s="13"/>
      <c r="V106" s="13"/>
      <c r="W106" s="13"/>
      <c r="X106" s="13"/>
      <c r="Y106" s="13"/>
      <c r="Z106" s="13"/>
    </row>
    <row r="107" spans="2:26" x14ac:dyDescent="0.25">
      <c r="B107" s="136" t="s">
        <v>149</v>
      </c>
      <c r="C107" s="313">
        <v>26</v>
      </c>
      <c r="D107" s="313">
        <v>18</v>
      </c>
      <c r="E107" s="313">
        <v>44</v>
      </c>
      <c r="F107" s="313">
        <v>14</v>
      </c>
      <c r="G107" s="313">
        <v>6</v>
      </c>
      <c r="H107" s="313">
        <v>20</v>
      </c>
      <c r="I107" s="313">
        <v>9</v>
      </c>
      <c r="J107" s="313">
        <v>5</v>
      </c>
      <c r="K107" s="313">
        <v>14</v>
      </c>
      <c r="L107" s="313">
        <v>1</v>
      </c>
      <c r="M107" s="313">
        <v>4</v>
      </c>
      <c r="N107" s="317">
        <v>5</v>
      </c>
      <c r="O107" s="304">
        <v>0</v>
      </c>
      <c r="P107" s="304">
        <v>0</v>
      </c>
      <c r="Q107" s="304">
        <v>0</v>
      </c>
      <c r="R107" s="292">
        <v>50</v>
      </c>
      <c r="S107" s="292">
        <v>33</v>
      </c>
      <c r="T107" s="292">
        <v>83</v>
      </c>
      <c r="U107" s="13"/>
      <c r="V107" s="13"/>
      <c r="W107" s="13"/>
      <c r="X107" s="13"/>
      <c r="Y107" s="13"/>
      <c r="Z107" s="13"/>
    </row>
    <row r="108" spans="2:26" x14ac:dyDescent="0.25">
      <c r="B108" s="136" t="s">
        <v>490</v>
      </c>
      <c r="C108" s="313">
        <v>22</v>
      </c>
      <c r="D108" s="313">
        <v>18</v>
      </c>
      <c r="E108" s="313">
        <v>40</v>
      </c>
      <c r="F108" s="313">
        <v>6</v>
      </c>
      <c r="G108" s="313">
        <v>7</v>
      </c>
      <c r="H108" s="313">
        <v>13</v>
      </c>
      <c r="I108" s="313">
        <v>2</v>
      </c>
      <c r="J108" s="313">
        <v>1</v>
      </c>
      <c r="K108" s="313">
        <v>3</v>
      </c>
      <c r="L108" s="313">
        <v>0</v>
      </c>
      <c r="M108" s="313">
        <v>0</v>
      </c>
      <c r="N108" s="317">
        <v>0</v>
      </c>
      <c r="O108" s="304">
        <v>0</v>
      </c>
      <c r="P108" s="304">
        <v>0</v>
      </c>
      <c r="Q108" s="304">
        <v>0</v>
      </c>
      <c r="R108" s="292">
        <v>30</v>
      </c>
      <c r="S108" s="292">
        <v>26</v>
      </c>
      <c r="T108" s="292">
        <v>56</v>
      </c>
      <c r="U108" s="13"/>
      <c r="V108" s="13"/>
      <c r="W108" s="13"/>
      <c r="X108" s="13"/>
      <c r="Y108" s="13"/>
      <c r="Z108" s="13"/>
    </row>
    <row r="109" spans="2:26" x14ac:dyDescent="0.25">
      <c r="B109" s="136" t="s">
        <v>150</v>
      </c>
      <c r="C109" s="313">
        <v>126</v>
      </c>
      <c r="D109" s="313">
        <v>132</v>
      </c>
      <c r="E109" s="313">
        <v>258</v>
      </c>
      <c r="F109" s="313">
        <v>114</v>
      </c>
      <c r="G109" s="313">
        <v>110</v>
      </c>
      <c r="H109" s="313">
        <v>224</v>
      </c>
      <c r="I109" s="313">
        <v>65</v>
      </c>
      <c r="J109" s="313">
        <v>21</v>
      </c>
      <c r="K109" s="313">
        <v>86</v>
      </c>
      <c r="L109" s="313">
        <v>28</v>
      </c>
      <c r="M109" s="313">
        <v>22</v>
      </c>
      <c r="N109" s="317">
        <v>50</v>
      </c>
      <c r="O109" s="304">
        <v>0</v>
      </c>
      <c r="P109" s="304">
        <v>0</v>
      </c>
      <c r="Q109" s="304">
        <v>0</v>
      </c>
      <c r="R109" s="292">
        <v>333</v>
      </c>
      <c r="S109" s="292">
        <v>285</v>
      </c>
      <c r="T109" s="292">
        <v>618</v>
      </c>
      <c r="U109" s="13"/>
      <c r="V109" s="13"/>
      <c r="W109" s="13"/>
      <c r="X109" s="13"/>
      <c r="Y109" s="13"/>
      <c r="Z109" s="13"/>
    </row>
    <row r="110" spans="2:26" x14ac:dyDescent="0.25">
      <c r="B110" s="136" t="s">
        <v>151</v>
      </c>
      <c r="C110" s="313">
        <v>11</v>
      </c>
      <c r="D110" s="313">
        <v>8</v>
      </c>
      <c r="E110" s="313">
        <v>19</v>
      </c>
      <c r="F110" s="313">
        <v>3</v>
      </c>
      <c r="G110" s="313">
        <v>6</v>
      </c>
      <c r="H110" s="313">
        <v>9</v>
      </c>
      <c r="I110" s="313">
        <v>7</v>
      </c>
      <c r="J110" s="313">
        <v>1</v>
      </c>
      <c r="K110" s="313">
        <v>8</v>
      </c>
      <c r="L110" s="313">
        <v>1</v>
      </c>
      <c r="M110" s="313">
        <v>1</v>
      </c>
      <c r="N110" s="317">
        <v>2</v>
      </c>
      <c r="O110" s="304">
        <v>0</v>
      </c>
      <c r="P110" s="304">
        <v>0</v>
      </c>
      <c r="Q110" s="304">
        <v>0</v>
      </c>
      <c r="R110" s="292">
        <v>22</v>
      </c>
      <c r="S110" s="292">
        <v>16</v>
      </c>
      <c r="T110" s="292">
        <v>38</v>
      </c>
      <c r="U110" s="13"/>
      <c r="V110" s="13"/>
      <c r="W110" s="13"/>
      <c r="X110" s="13"/>
      <c r="Y110" s="13"/>
      <c r="Z110" s="13"/>
    </row>
    <row r="111" spans="2:26" x14ac:dyDescent="0.25">
      <c r="B111" s="136" t="s">
        <v>152</v>
      </c>
      <c r="C111" s="313">
        <v>11</v>
      </c>
      <c r="D111" s="313">
        <v>13</v>
      </c>
      <c r="E111" s="313">
        <v>24</v>
      </c>
      <c r="F111" s="313">
        <v>6</v>
      </c>
      <c r="G111" s="313">
        <v>2</v>
      </c>
      <c r="H111" s="313">
        <v>8</v>
      </c>
      <c r="I111" s="313">
        <v>3</v>
      </c>
      <c r="J111" s="313">
        <v>1</v>
      </c>
      <c r="K111" s="313">
        <v>4</v>
      </c>
      <c r="L111" s="313">
        <v>2</v>
      </c>
      <c r="M111" s="313">
        <v>1</v>
      </c>
      <c r="N111" s="317">
        <v>3</v>
      </c>
      <c r="O111" s="304">
        <v>0</v>
      </c>
      <c r="P111" s="304">
        <v>0</v>
      </c>
      <c r="Q111" s="304">
        <v>0</v>
      </c>
      <c r="R111" s="292">
        <v>22</v>
      </c>
      <c r="S111" s="292">
        <v>17</v>
      </c>
      <c r="T111" s="292">
        <v>39</v>
      </c>
      <c r="U111" s="13"/>
      <c r="V111" s="13"/>
      <c r="W111" s="13"/>
      <c r="X111" s="13"/>
      <c r="Y111" s="13"/>
      <c r="Z111" s="13"/>
    </row>
    <row r="112" spans="2:26" x14ac:dyDescent="0.25">
      <c r="B112" s="136" t="s">
        <v>153</v>
      </c>
      <c r="C112" s="313">
        <v>9</v>
      </c>
      <c r="D112" s="313">
        <v>10</v>
      </c>
      <c r="E112" s="313">
        <v>19</v>
      </c>
      <c r="F112" s="313">
        <v>7</v>
      </c>
      <c r="G112" s="313">
        <v>0</v>
      </c>
      <c r="H112" s="313">
        <v>7</v>
      </c>
      <c r="I112" s="313">
        <v>2</v>
      </c>
      <c r="J112" s="313">
        <v>1</v>
      </c>
      <c r="K112" s="313">
        <v>3</v>
      </c>
      <c r="L112" s="313">
        <v>0</v>
      </c>
      <c r="M112" s="313">
        <v>0</v>
      </c>
      <c r="N112" s="317">
        <v>0</v>
      </c>
      <c r="O112" s="304">
        <v>0</v>
      </c>
      <c r="P112" s="304">
        <v>0</v>
      </c>
      <c r="Q112" s="304">
        <v>0</v>
      </c>
      <c r="R112" s="292">
        <v>18</v>
      </c>
      <c r="S112" s="292">
        <v>11</v>
      </c>
      <c r="T112" s="292">
        <v>29</v>
      </c>
      <c r="U112" s="13"/>
      <c r="V112" s="13"/>
      <c r="W112" s="13"/>
      <c r="X112" s="13"/>
      <c r="Y112" s="13"/>
      <c r="Z112" s="13"/>
    </row>
    <row r="113" spans="2:26" x14ac:dyDescent="0.25">
      <c r="B113" s="136" t="s">
        <v>154</v>
      </c>
      <c r="C113" s="313">
        <v>13</v>
      </c>
      <c r="D113" s="313">
        <v>16</v>
      </c>
      <c r="E113" s="313">
        <v>29</v>
      </c>
      <c r="F113" s="313">
        <v>4</v>
      </c>
      <c r="G113" s="313">
        <v>7</v>
      </c>
      <c r="H113" s="313">
        <v>11</v>
      </c>
      <c r="I113" s="313">
        <v>4</v>
      </c>
      <c r="J113" s="313">
        <v>1</v>
      </c>
      <c r="K113" s="313">
        <v>5</v>
      </c>
      <c r="L113" s="313">
        <v>4</v>
      </c>
      <c r="M113" s="313">
        <v>1</v>
      </c>
      <c r="N113" s="317">
        <v>5</v>
      </c>
      <c r="O113" s="304">
        <v>0</v>
      </c>
      <c r="P113" s="304">
        <v>0</v>
      </c>
      <c r="Q113" s="304">
        <v>0</v>
      </c>
      <c r="R113" s="292">
        <v>25</v>
      </c>
      <c r="S113" s="292">
        <v>25</v>
      </c>
      <c r="T113" s="292">
        <v>50</v>
      </c>
      <c r="U113" s="13"/>
      <c r="V113" s="13"/>
      <c r="W113" s="13"/>
      <c r="X113" s="13"/>
      <c r="Y113" s="13"/>
      <c r="Z113" s="13"/>
    </row>
    <row r="114" spans="2:26" x14ac:dyDescent="0.25">
      <c r="B114" s="155" t="s">
        <v>155</v>
      </c>
      <c r="C114" s="314">
        <v>68</v>
      </c>
      <c r="D114" s="314">
        <v>75</v>
      </c>
      <c r="E114" s="314">
        <v>143</v>
      </c>
      <c r="F114" s="314">
        <v>38</v>
      </c>
      <c r="G114" s="314">
        <v>29</v>
      </c>
      <c r="H114" s="314">
        <v>67</v>
      </c>
      <c r="I114" s="314">
        <v>21</v>
      </c>
      <c r="J114" s="314">
        <v>5</v>
      </c>
      <c r="K114" s="314">
        <v>26</v>
      </c>
      <c r="L114" s="314">
        <v>9</v>
      </c>
      <c r="M114" s="314">
        <v>4</v>
      </c>
      <c r="N114" s="318">
        <v>13</v>
      </c>
      <c r="O114" s="304">
        <v>0</v>
      </c>
      <c r="P114" s="304">
        <v>0</v>
      </c>
      <c r="Q114" s="304">
        <v>0</v>
      </c>
      <c r="R114" s="292">
        <v>136</v>
      </c>
      <c r="S114" s="292">
        <v>113</v>
      </c>
      <c r="T114" s="292">
        <v>249</v>
      </c>
      <c r="U114" s="13"/>
      <c r="V114" s="13"/>
      <c r="W114" s="13"/>
      <c r="X114" s="13"/>
      <c r="Y114" s="13"/>
      <c r="Z114" s="13"/>
    </row>
    <row r="115" spans="2:26" x14ac:dyDescent="0.25">
      <c r="B115" s="257" t="s">
        <v>25</v>
      </c>
      <c r="C115" s="279">
        <v>292</v>
      </c>
      <c r="D115" s="279">
        <v>293</v>
      </c>
      <c r="E115" s="279">
        <v>585</v>
      </c>
      <c r="F115" s="279">
        <v>195</v>
      </c>
      <c r="G115" s="279">
        <v>168</v>
      </c>
      <c r="H115" s="282">
        <v>363</v>
      </c>
      <c r="I115" s="279">
        <v>119</v>
      </c>
      <c r="J115" s="282">
        <v>36</v>
      </c>
      <c r="K115" s="279">
        <v>155</v>
      </c>
      <c r="L115" s="282">
        <v>45</v>
      </c>
      <c r="M115" s="279">
        <v>34</v>
      </c>
      <c r="N115" s="319">
        <v>79</v>
      </c>
      <c r="O115" s="282">
        <v>0</v>
      </c>
      <c r="P115" s="282">
        <v>0</v>
      </c>
      <c r="Q115" s="282">
        <v>0</v>
      </c>
      <c r="R115" s="292">
        <v>651</v>
      </c>
      <c r="S115" s="292">
        <v>531</v>
      </c>
      <c r="T115" s="292">
        <v>1182</v>
      </c>
      <c r="U115" s="13"/>
      <c r="V115" s="13"/>
      <c r="W115" s="13"/>
      <c r="X115" s="13"/>
      <c r="Y115" s="13"/>
      <c r="Z115" s="13"/>
    </row>
    <row r="116" spans="2:26" ht="81.75" customHeight="1" x14ac:dyDescent="0.25">
      <c r="B116" s="567" t="s">
        <v>858</v>
      </c>
      <c r="C116" s="567"/>
      <c r="D116" s="567"/>
      <c r="E116" s="567"/>
      <c r="F116" s="567"/>
      <c r="G116" s="567"/>
      <c r="H116" s="567"/>
      <c r="I116" s="567"/>
      <c r="J116" s="567"/>
      <c r="K116" s="567"/>
      <c r="L116" s="567"/>
      <c r="M116" s="567"/>
      <c r="N116" s="567"/>
      <c r="O116" s="567"/>
      <c r="P116" s="567"/>
      <c r="Q116" s="567"/>
      <c r="R116" s="13"/>
      <c r="S116" s="13"/>
      <c r="T116" s="13"/>
      <c r="U116" s="13"/>
      <c r="V116" s="13"/>
      <c r="W116" s="13"/>
    </row>
    <row r="117" spans="2:26" x14ac:dyDescent="0.25">
      <c r="B117" s="157"/>
      <c r="C117" s="157"/>
      <c r="D117" s="157"/>
      <c r="E117"/>
      <c r="F117"/>
      <c r="G117"/>
      <c r="H117" s="13"/>
      <c r="I117" s="13"/>
      <c r="J117" s="13"/>
      <c r="K117" s="13"/>
      <c r="L117" s="13"/>
      <c r="M117" s="13"/>
      <c r="N117" s="13"/>
      <c r="O117" s="13"/>
      <c r="P117" s="13"/>
      <c r="Q117" s="13"/>
      <c r="R117" s="13"/>
      <c r="S117" s="13"/>
      <c r="T117" s="13"/>
      <c r="U117" s="13"/>
      <c r="V117" s="13"/>
      <c r="W117" s="13"/>
    </row>
    <row r="118" spans="2:26" x14ac:dyDescent="0.25">
      <c r="B118" s="186" t="s">
        <v>508</v>
      </c>
      <c r="C118"/>
      <c r="D118"/>
      <c r="E118"/>
      <c r="F118"/>
      <c r="G118"/>
      <c r="H118" s="13"/>
      <c r="I118" s="13"/>
      <c r="J118" s="13"/>
      <c r="K118" s="13"/>
      <c r="L118" s="13"/>
      <c r="M118" s="13"/>
      <c r="N118" s="13"/>
      <c r="O118" s="13"/>
      <c r="P118" s="13"/>
      <c r="Q118" s="13"/>
      <c r="R118" s="13"/>
      <c r="S118" s="13"/>
      <c r="T118" s="13"/>
      <c r="U118" s="13"/>
      <c r="V118" s="13"/>
      <c r="W118" s="13"/>
    </row>
    <row r="119" spans="2:26" x14ac:dyDescent="0.25">
      <c r="B119" s="186"/>
      <c r="C119"/>
      <c r="D119"/>
      <c r="E119"/>
      <c r="F119"/>
      <c r="G119"/>
      <c r="H119" s="13"/>
      <c r="I119" s="13"/>
      <c r="J119" s="13"/>
      <c r="K119" s="13"/>
      <c r="L119" s="13"/>
      <c r="M119" s="13"/>
      <c r="N119" s="13"/>
      <c r="O119" s="13"/>
      <c r="P119" s="13"/>
      <c r="Q119" s="13"/>
      <c r="R119" s="13"/>
      <c r="S119" s="13"/>
      <c r="T119" s="13"/>
      <c r="U119" s="13"/>
      <c r="V119" s="13"/>
      <c r="W119" s="13"/>
    </row>
    <row r="120" spans="2:26" ht="15" customHeight="1" x14ac:dyDescent="0.25">
      <c r="B120" s="504" t="s">
        <v>532</v>
      </c>
      <c r="C120" s="568" t="s">
        <v>477</v>
      </c>
      <c r="D120" s="569"/>
      <c r="E120" s="569"/>
      <c r="F120" s="569"/>
      <c r="G120" s="569"/>
      <c r="H120" s="569"/>
      <c r="I120" s="569"/>
      <c r="J120" s="569"/>
      <c r="K120" s="569"/>
      <c r="L120" s="569"/>
      <c r="M120" s="569"/>
      <c r="N120" s="569"/>
      <c r="O120" s="569"/>
      <c r="P120" s="569"/>
      <c r="Q120" s="570"/>
      <c r="R120" s="572" t="s">
        <v>857</v>
      </c>
      <c r="S120" s="573"/>
      <c r="T120" s="574"/>
      <c r="U120" s="13"/>
      <c r="V120" s="13"/>
      <c r="W120" s="13"/>
    </row>
    <row r="121" spans="2:26" ht="15" customHeight="1" x14ac:dyDescent="0.25">
      <c r="B121" s="504"/>
      <c r="C121" s="549" t="s">
        <v>841</v>
      </c>
      <c r="D121" s="549"/>
      <c r="E121" s="549"/>
      <c r="F121" s="549" t="s">
        <v>842</v>
      </c>
      <c r="G121" s="549"/>
      <c r="H121" s="549"/>
      <c r="I121" s="549" t="s">
        <v>3</v>
      </c>
      <c r="J121" s="549"/>
      <c r="K121" s="549"/>
      <c r="L121" s="549" t="s">
        <v>5</v>
      </c>
      <c r="M121" s="549"/>
      <c r="N121" s="549"/>
      <c r="O121" s="549" t="s">
        <v>851</v>
      </c>
      <c r="P121" s="549"/>
      <c r="Q121" s="549"/>
      <c r="R121" s="575"/>
      <c r="S121" s="576"/>
      <c r="T121" s="577"/>
      <c r="U121" s="13"/>
      <c r="V121" s="13"/>
      <c r="W121" s="13"/>
    </row>
    <row r="122" spans="2:26" x14ac:dyDescent="0.25">
      <c r="B122" s="504"/>
      <c r="C122" s="261" t="s">
        <v>73</v>
      </c>
      <c r="D122" s="261" t="s">
        <v>74</v>
      </c>
      <c r="E122" s="261" t="s">
        <v>25</v>
      </c>
      <c r="F122" s="261" t="s">
        <v>73</v>
      </c>
      <c r="G122" s="261" t="s">
        <v>74</v>
      </c>
      <c r="H122" s="261" t="s">
        <v>25</v>
      </c>
      <c r="I122" s="261" t="s">
        <v>73</v>
      </c>
      <c r="J122" s="261" t="s">
        <v>74</v>
      </c>
      <c r="K122" s="261" t="s">
        <v>25</v>
      </c>
      <c r="L122" s="261" t="s">
        <v>73</v>
      </c>
      <c r="M122" s="261" t="s">
        <v>74</v>
      </c>
      <c r="N122" s="261" t="s">
        <v>25</v>
      </c>
      <c r="O122" s="261" t="s">
        <v>73</v>
      </c>
      <c r="P122" s="261" t="s">
        <v>74</v>
      </c>
      <c r="Q122" s="261" t="s">
        <v>25</v>
      </c>
      <c r="R122" s="271" t="s">
        <v>73</v>
      </c>
      <c r="S122" s="271" t="s">
        <v>74</v>
      </c>
      <c r="T122" s="271" t="s">
        <v>25</v>
      </c>
      <c r="U122" s="13"/>
      <c r="V122" s="13"/>
      <c r="W122" s="13"/>
    </row>
    <row r="123" spans="2:26" x14ac:dyDescent="0.25">
      <c r="B123" s="156" t="s">
        <v>156</v>
      </c>
      <c r="C123" s="311">
        <v>13</v>
      </c>
      <c r="D123" s="311">
        <v>14</v>
      </c>
      <c r="E123" s="311">
        <v>27</v>
      </c>
      <c r="F123" s="311">
        <v>5</v>
      </c>
      <c r="G123" s="311">
        <v>8</v>
      </c>
      <c r="H123" s="311">
        <v>13</v>
      </c>
      <c r="I123" s="311">
        <v>5</v>
      </c>
      <c r="J123" s="311">
        <v>4</v>
      </c>
      <c r="K123" s="311">
        <v>9</v>
      </c>
      <c r="L123" s="311">
        <v>2</v>
      </c>
      <c r="M123" s="311">
        <v>2</v>
      </c>
      <c r="N123" s="311">
        <v>4</v>
      </c>
      <c r="O123" s="311">
        <v>0</v>
      </c>
      <c r="P123" s="311">
        <v>0</v>
      </c>
      <c r="Q123" s="311">
        <v>0</v>
      </c>
      <c r="R123" s="292">
        <v>25</v>
      </c>
      <c r="S123" s="292">
        <v>28</v>
      </c>
      <c r="T123" s="292">
        <v>53</v>
      </c>
      <c r="U123" s="13"/>
      <c r="V123" s="13"/>
      <c r="W123" s="13"/>
    </row>
    <row r="124" spans="2:26" x14ac:dyDescent="0.25">
      <c r="B124" s="136" t="s">
        <v>157</v>
      </c>
      <c r="C124" s="313">
        <v>8</v>
      </c>
      <c r="D124" s="313">
        <v>14</v>
      </c>
      <c r="E124" s="313">
        <v>22</v>
      </c>
      <c r="F124" s="313">
        <v>2</v>
      </c>
      <c r="G124" s="313">
        <v>7</v>
      </c>
      <c r="H124" s="313">
        <v>9</v>
      </c>
      <c r="I124" s="313">
        <v>3</v>
      </c>
      <c r="J124" s="313">
        <v>5</v>
      </c>
      <c r="K124" s="313">
        <v>8</v>
      </c>
      <c r="L124" s="313">
        <v>4</v>
      </c>
      <c r="M124" s="313">
        <v>0</v>
      </c>
      <c r="N124" s="313">
        <v>4</v>
      </c>
      <c r="O124" s="313">
        <v>0</v>
      </c>
      <c r="P124" s="313">
        <v>0</v>
      </c>
      <c r="Q124" s="313">
        <v>0</v>
      </c>
      <c r="R124" s="292">
        <v>17</v>
      </c>
      <c r="S124" s="292">
        <v>26</v>
      </c>
      <c r="T124" s="292">
        <v>43</v>
      </c>
      <c r="U124" s="13"/>
      <c r="V124" s="13"/>
      <c r="W124" s="13"/>
    </row>
    <row r="125" spans="2:26" x14ac:dyDescent="0.25">
      <c r="B125" s="136" t="s">
        <v>158</v>
      </c>
      <c r="C125" s="313">
        <v>15</v>
      </c>
      <c r="D125" s="313">
        <v>14</v>
      </c>
      <c r="E125" s="313">
        <v>29</v>
      </c>
      <c r="F125" s="313">
        <v>8</v>
      </c>
      <c r="G125" s="313">
        <v>6</v>
      </c>
      <c r="H125" s="313">
        <v>14</v>
      </c>
      <c r="I125" s="313">
        <v>4</v>
      </c>
      <c r="J125" s="313">
        <v>1</v>
      </c>
      <c r="K125" s="313">
        <v>5</v>
      </c>
      <c r="L125" s="313">
        <v>1</v>
      </c>
      <c r="M125" s="313">
        <v>2</v>
      </c>
      <c r="N125" s="313">
        <v>3</v>
      </c>
      <c r="O125" s="313">
        <v>0</v>
      </c>
      <c r="P125" s="313">
        <v>0</v>
      </c>
      <c r="Q125" s="313">
        <v>0</v>
      </c>
      <c r="R125" s="292">
        <v>28</v>
      </c>
      <c r="S125" s="292">
        <v>23</v>
      </c>
      <c r="T125" s="292">
        <v>51</v>
      </c>
      <c r="U125" s="13"/>
      <c r="V125" s="13"/>
      <c r="W125" s="13"/>
    </row>
    <row r="126" spans="2:26" x14ac:dyDescent="0.25">
      <c r="B126" s="136" t="s">
        <v>159</v>
      </c>
      <c r="C126" s="313">
        <v>228</v>
      </c>
      <c r="D126" s="313">
        <v>208</v>
      </c>
      <c r="E126" s="313">
        <v>436</v>
      </c>
      <c r="F126" s="313">
        <v>156</v>
      </c>
      <c r="G126" s="313">
        <v>92</v>
      </c>
      <c r="H126" s="313">
        <v>248</v>
      </c>
      <c r="I126" s="313">
        <v>109</v>
      </c>
      <c r="J126" s="313">
        <v>32</v>
      </c>
      <c r="K126" s="313">
        <v>141</v>
      </c>
      <c r="L126" s="313">
        <v>48</v>
      </c>
      <c r="M126" s="313">
        <v>42</v>
      </c>
      <c r="N126" s="313">
        <v>90</v>
      </c>
      <c r="O126" s="313">
        <v>0</v>
      </c>
      <c r="P126" s="313">
        <v>0</v>
      </c>
      <c r="Q126" s="313">
        <v>0</v>
      </c>
      <c r="R126" s="292">
        <v>541</v>
      </c>
      <c r="S126" s="292">
        <v>374</v>
      </c>
      <c r="T126" s="292">
        <v>915</v>
      </c>
      <c r="U126" s="13"/>
      <c r="V126" s="13"/>
      <c r="W126" s="13"/>
    </row>
    <row r="127" spans="2:26" x14ac:dyDescent="0.25">
      <c r="B127" s="136" t="s">
        <v>160</v>
      </c>
      <c r="C127" s="313">
        <v>29</v>
      </c>
      <c r="D127" s="313">
        <v>32</v>
      </c>
      <c r="E127" s="313">
        <v>61</v>
      </c>
      <c r="F127" s="313">
        <v>23</v>
      </c>
      <c r="G127" s="313">
        <v>20</v>
      </c>
      <c r="H127" s="313">
        <v>43</v>
      </c>
      <c r="I127" s="313">
        <v>7</v>
      </c>
      <c r="J127" s="313">
        <v>8</v>
      </c>
      <c r="K127" s="313">
        <v>15</v>
      </c>
      <c r="L127" s="313">
        <v>3</v>
      </c>
      <c r="M127" s="313">
        <v>3</v>
      </c>
      <c r="N127" s="313">
        <v>6</v>
      </c>
      <c r="O127" s="313">
        <v>0</v>
      </c>
      <c r="P127" s="313">
        <v>0</v>
      </c>
      <c r="Q127" s="313">
        <v>0</v>
      </c>
      <c r="R127" s="292">
        <v>62</v>
      </c>
      <c r="S127" s="292">
        <v>63</v>
      </c>
      <c r="T127" s="292">
        <v>125</v>
      </c>
      <c r="U127" s="13"/>
      <c r="V127" s="13"/>
      <c r="W127" s="13"/>
    </row>
    <row r="128" spans="2:26" x14ac:dyDescent="0.25">
      <c r="B128" s="136" t="s">
        <v>161</v>
      </c>
      <c r="C128" s="313">
        <v>5</v>
      </c>
      <c r="D128" s="313">
        <v>4</v>
      </c>
      <c r="E128" s="313">
        <v>9</v>
      </c>
      <c r="F128" s="313">
        <v>0</v>
      </c>
      <c r="G128" s="313">
        <v>0</v>
      </c>
      <c r="H128" s="313">
        <v>0</v>
      </c>
      <c r="I128" s="313">
        <v>1</v>
      </c>
      <c r="J128" s="313">
        <v>0</v>
      </c>
      <c r="K128" s="313">
        <v>1</v>
      </c>
      <c r="L128" s="313">
        <v>0</v>
      </c>
      <c r="M128" s="313">
        <v>0</v>
      </c>
      <c r="N128" s="313">
        <v>0</v>
      </c>
      <c r="O128" s="313">
        <v>0</v>
      </c>
      <c r="P128" s="313">
        <v>0</v>
      </c>
      <c r="Q128" s="313">
        <v>0</v>
      </c>
      <c r="R128" s="292">
        <v>6</v>
      </c>
      <c r="S128" s="292">
        <v>4</v>
      </c>
      <c r="T128" s="292">
        <v>10</v>
      </c>
      <c r="U128" s="13"/>
      <c r="V128" s="13"/>
      <c r="W128" s="13"/>
    </row>
    <row r="129" spans="2:26" x14ac:dyDescent="0.25">
      <c r="B129" s="136" t="s">
        <v>162</v>
      </c>
      <c r="C129" s="313">
        <v>205</v>
      </c>
      <c r="D129" s="313">
        <v>185</v>
      </c>
      <c r="E129" s="313">
        <v>390</v>
      </c>
      <c r="F129" s="313">
        <v>177</v>
      </c>
      <c r="G129" s="313">
        <v>139</v>
      </c>
      <c r="H129" s="313">
        <v>316</v>
      </c>
      <c r="I129" s="313">
        <v>82</v>
      </c>
      <c r="J129" s="313">
        <v>33</v>
      </c>
      <c r="K129" s="313">
        <v>115</v>
      </c>
      <c r="L129" s="313">
        <v>42</v>
      </c>
      <c r="M129" s="313">
        <v>50</v>
      </c>
      <c r="N129" s="313">
        <v>92</v>
      </c>
      <c r="O129" s="313">
        <v>0</v>
      </c>
      <c r="P129" s="313">
        <v>0</v>
      </c>
      <c r="Q129" s="313">
        <v>0</v>
      </c>
      <c r="R129" s="292">
        <v>506</v>
      </c>
      <c r="S129" s="292">
        <v>407</v>
      </c>
      <c r="T129" s="292">
        <v>913</v>
      </c>
      <c r="U129" s="13"/>
      <c r="V129" s="13"/>
      <c r="W129" s="13"/>
    </row>
    <row r="130" spans="2:26" x14ac:dyDescent="0.25">
      <c r="B130" s="136" t="s">
        <v>163</v>
      </c>
      <c r="C130" s="313">
        <v>30</v>
      </c>
      <c r="D130" s="313">
        <v>28</v>
      </c>
      <c r="E130" s="313">
        <v>58</v>
      </c>
      <c r="F130" s="313">
        <v>12</v>
      </c>
      <c r="G130" s="313">
        <v>10</v>
      </c>
      <c r="H130" s="313">
        <v>22</v>
      </c>
      <c r="I130" s="313">
        <v>4</v>
      </c>
      <c r="J130" s="313">
        <v>3</v>
      </c>
      <c r="K130" s="313">
        <v>7</v>
      </c>
      <c r="L130" s="313">
        <v>2</v>
      </c>
      <c r="M130" s="313">
        <v>5</v>
      </c>
      <c r="N130" s="313">
        <v>7</v>
      </c>
      <c r="O130" s="313">
        <v>0</v>
      </c>
      <c r="P130" s="313">
        <v>0</v>
      </c>
      <c r="Q130" s="313">
        <v>0</v>
      </c>
      <c r="R130" s="292">
        <v>48</v>
      </c>
      <c r="S130" s="292">
        <v>46</v>
      </c>
      <c r="T130" s="292">
        <v>94</v>
      </c>
      <c r="U130" s="13"/>
      <c r="V130" s="13"/>
      <c r="W130" s="13"/>
    </row>
    <row r="131" spans="2:26" x14ac:dyDescent="0.25">
      <c r="B131" s="136" t="s">
        <v>164</v>
      </c>
      <c r="C131" s="313">
        <v>36</v>
      </c>
      <c r="D131" s="313">
        <v>24</v>
      </c>
      <c r="E131" s="313">
        <v>60</v>
      </c>
      <c r="F131" s="313">
        <v>20</v>
      </c>
      <c r="G131" s="313">
        <v>18</v>
      </c>
      <c r="H131" s="313">
        <v>38</v>
      </c>
      <c r="I131" s="313">
        <v>10</v>
      </c>
      <c r="J131" s="313">
        <v>7</v>
      </c>
      <c r="K131" s="313">
        <v>17</v>
      </c>
      <c r="L131" s="313">
        <v>2</v>
      </c>
      <c r="M131" s="313">
        <v>1</v>
      </c>
      <c r="N131" s="313">
        <v>3</v>
      </c>
      <c r="O131" s="313">
        <v>0</v>
      </c>
      <c r="P131" s="313">
        <v>0</v>
      </c>
      <c r="Q131" s="313">
        <v>0</v>
      </c>
      <c r="R131" s="292">
        <v>68</v>
      </c>
      <c r="S131" s="292">
        <v>50</v>
      </c>
      <c r="T131" s="292">
        <v>118</v>
      </c>
      <c r="U131" s="13"/>
      <c r="V131" s="13"/>
      <c r="W131" s="13"/>
    </row>
    <row r="132" spans="2:26" x14ac:dyDescent="0.25">
      <c r="B132" s="136" t="s">
        <v>165</v>
      </c>
      <c r="C132" s="313">
        <v>100</v>
      </c>
      <c r="D132" s="313">
        <v>128</v>
      </c>
      <c r="E132" s="313">
        <v>228</v>
      </c>
      <c r="F132" s="313">
        <v>67</v>
      </c>
      <c r="G132" s="313">
        <v>80</v>
      </c>
      <c r="H132" s="313">
        <v>147</v>
      </c>
      <c r="I132" s="313">
        <v>31</v>
      </c>
      <c r="J132" s="313">
        <v>19</v>
      </c>
      <c r="K132" s="313">
        <v>50</v>
      </c>
      <c r="L132" s="313">
        <v>14</v>
      </c>
      <c r="M132" s="313">
        <v>14</v>
      </c>
      <c r="N132" s="313">
        <v>28</v>
      </c>
      <c r="O132" s="313">
        <v>0</v>
      </c>
      <c r="P132" s="313">
        <v>0</v>
      </c>
      <c r="Q132" s="313">
        <v>0</v>
      </c>
      <c r="R132" s="292">
        <v>212</v>
      </c>
      <c r="S132" s="292">
        <v>241</v>
      </c>
      <c r="T132" s="292">
        <v>453</v>
      </c>
      <c r="U132" s="13"/>
      <c r="V132" s="13"/>
      <c r="W132" s="13"/>
    </row>
    <row r="133" spans="2:26" x14ac:dyDescent="0.25">
      <c r="B133" s="136" t="s">
        <v>166</v>
      </c>
      <c r="C133" s="313">
        <v>7</v>
      </c>
      <c r="D133" s="313">
        <v>1</v>
      </c>
      <c r="E133" s="313">
        <v>8</v>
      </c>
      <c r="F133" s="313">
        <v>3</v>
      </c>
      <c r="G133" s="313">
        <v>2</v>
      </c>
      <c r="H133" s="313">
        <v>5</v>
      </c>
      <c r="I133" s="313">
        <v>2</v>
      </c>
      <c r="J133" s="313">
        <v>1</v>
      </c>
      <c r="K133" s="313">
        <v>3</v>
      </c>
      <c r="L133" s="313">
        <v>0</v>
      </c>
      <c r="M133" s="313">
        <v>1</v>
      </c>
      <c r="N133" s="313">
        <v>1</v>
      </c>
      <c r="O133" s="313">
        <v>0</v>
      </c>
      <c r="P133" s="313">
        <v>0</v>
      </c>
      <c r="Q133" s="313">
        <v>0</v>
      </c>
      <c r="R133" s="292">
        <v>12</v>
      </c>
      <c r="S133" s="292">
        <v>5</v>
      </c>
      <c r="T133" s="292">
        <v>17</v>
      </c>
      <c r="U133" s="13"/>
      <c r="V133" s="13"/>
      <c r="W133" s="13"/>
    </row>
    <row r="134" spans="2:26" x14ac:dyDescent="0.25">
      <c r="B134" s="136" t="s">
        <v>167</v>
      </c>
      <c r="C134" s="313">
        <v>11</v>
      </c>
      <c r="D134" s="313">
        <v>8</v>
      </c>
      <c r="E134" s="313">
        <v>19</v>
      </c>
      <c r="F134" s="313">
        <v>4</v>
      </c>
      <c r="G134" s="313">
        <v>7</v>
      </c>
      <c r="H134" s="313">
        <v>11</v>
      </c>
      <c r="I134" s="313">
        <v>8</v>
      </c>
      <c r="J134" s="313">
        <v>2</v>
      </c>
      <c r="K134" s="313">
        <v>10</v>
      </c>
      <c r="L134" s="313">
        <v>0</v>
      </c>
      <c r="M134" s="313">
        <v>3</v>
      </c>
      <c r="N134" s="313">
        <v>3</v>
      </c>
      <c r="O134" s="313">
        <v>0</v>
      </c>
      <c r="P134" s="313">
        <v>0</v>
      </c>
      <c r="Q134" s="313">
        <v>0</v>
      </c>
      <c r="R134" s="292">
        <v>23</v>
      </c>
      <c r="S134" s="292">
        <v>20</v>
      </c>
      <c r="T134" s="292">
        <v>43</v>
      </c>
      <c r="U134" s="13"/>
      <c r="V134" s="13"/>
      <c r="W134" s="13"/>
    </row>
    <row r="135" spans="2:26" x14ac:dyDescent="0.25">
      <c r="B135" s="136" t="s">
        <v>168</v>
      </c>
      <c r="C135" s="313">
        <v>7</v>
      </c>
      <c r="D135" s="313">
        <v>6</v>
      </c>
      <c r="E135" s="313">
        <v>13</v>
      </c>
      <c r="F135" s="313">
        <v>0</v>
      </c>
      <c r="G135" s="313">
        <v>3</v>
      </c>
      <c r="H135" s="313">
        <v>3</v>
      </c>
      <c r="I135" s="313">
        <v>2</v>
      </c>
      <c r="J135" s="313">
        <v>0</v>
      </c>
      <c r="K135" s="313">
        <v>2</v>
      </c>
      <c r="L135" s="313">
        <v>0</v>
      </c>
      <c r="M135" s="313">
        <v>0</v>
      </c>
      <c r="N135" s="313">
        <v>0</v>
      </c>
      <c r="O135" s="313">
        <v>0</v>
      </c>
      <c r="P135" s="313">
        <v>0</v>
      </c>
      <c r="Q135" s="313">
        <v>0</v>
      </c>
      <c r="R135" s="292">
        <v>9</v>
      </c>
      <c r="S135" s="292">
        <v>9</v>
      </c>
      <c r="T135" s="292">
        <v>18</v>
      </c>
      <c r="U135" s="13"/>
      <c r="V135" s="13"/>
      <c r="W135" s="13"/>
    </row>
    <row r="136" spans="2:26" x14ac:dyDescent="0.25">
      <c r="B136" s="155" t="s">
        <v>169</v>
      </c>
      <c r="C136" s="314">
        <v>29</v>
      </c>
      <c r="D136" s="314">
        <v>29</v>
      </c>
      <c r="E136" s="314">
        <v>58</v>
      </c>
      <c r="F136" s="314">
        <v>14</v>
      </c>
      <c r="G136" s="314">
        <v>10</v>
      </c>
      <c r="H136" s="314">
        <v>24</v>
      </c>
      <c r="I136" s="314">
        <v>10</v>
      </c>
      <c r="J136" s="314">
        <v>3</v>
      </c>
      <c r="K136" s="314">
        <v>13</v>
      </c>
      <c r="L136" s="314">
        <v>3</v>
      </c>
      <c r="M136" s="314">
        <v>3</v>
      </c>
      <c r="N136" s="314">
        <v>6</v>
      </c>
      <c r="O136" s="314">
        <v>0</v>
      </c>
      <c r="P136" s="314">
        <v>0</v>
      </c>
      <c r="Q136" s="314">
        <v>0</v>
      </c>
      <c r="R136" s="292">
        <v>56</v>
      </c>
      <c r="S136" s="292">
        <v>45</v>
      </c>
      <c r="T136" s="292">
        <v>101</v>
      </c>
      <c r="U136" s="13"/>
      <c r="V136" s="13"/>
      <c r="W136" s="13"/>
    </row>
    <row r="137" spans="2:26" x14ac:dyDescent="0.25">
      <c r="B137" s="158" t="s">
        <v>491</v>
      </c>
      <c r="C137" s="304">
        <v>29</v>
      </c>
      <c r="D137" s="304">
        <v>20</v>
      </c>
      <c r="E137" s="304">
        <v>49</v>
      </c>
      <c r="F137" s="304">
        <v>26</v>
      </c>
      <c r="G137" s="304">
        <v>19</v>
      </c>
      <c r="H137" s="304">
        <v>45</v>
      </c>
      <c r="I137" s="304">
        <v>7</v>
      </c>
      <c r="J137" s="304">
        <v>7</v>
      </c>
      <c r="K137" s="304">
        <v>14</v>
      </c>
      <c r="L137" s="304">
        <v>2</v>
      </c>
      <c r="M137" s="304">
        <v>1</v>
      </c>
      <c r="N137" s="304">
        <v>3</v>
      </c>
      <c r="O137" s="304">
        <v>0</v>
      </c>
      <c r="P137" s="304">
        <v>0</v>
      </c>
      <c r="Q137" s="304">
        <v>0</v>
      </c>
      <c r="R137" s="292">
        <v>64</v>
      </c>
      <c r="S137" s="292">
        <v>47</v>
      </c>
      <c r="T137" s="292">
        <v>111</v>
      </c>
      <c r="U137" s="13"/>
      <c r="V137" s="13"/>
      <c r="W137" s="13"/>
    </row>
    <row r="138" spans="2:26" x14ac:dyDescent="0.25">
      <c r="B138" s="257" t="s">
        <v>25</v>
      </c>
      <c r="C138" s="279">
        <v>752</v>
      </c>
      <c r="D138" s="279">
        <v>715</v>
      </c>
      <c r="E138" s="279">
        <v>1467</v>
      </c>
      <c r="F138" s="279">
        <v>517</v>
      </c>
      <c r="G138" s="279">
        <v>421</v>
      </c>
      <c r="H138" s="282">
        <v>938</v>
      </c>
      <c r="I138" s="279">
        <v>285</v>
      </c>
      <c r="J138" s="282">
        <v>125</v>
      </c>
      <c r="K138" s="279">
        <v>410</v>
      </c>
      <c r="L138" s="282">
        <v>123</v>
      </c>
      <c r="M138" s="279">
        <v>127</v>
      </c>
      <c r="N138" s="282">
        <v>250</v>
      </c>
      <c r="O138" s="282">
        <v>0</v>
      </c>
      <c r="P138" s="279">
        <v>0</v>
      </c>
      <c r="Q138" s="282">
        <v>0</v>
      </c>
      <c r="R138" s="292">
        <v>1677</v>
      </c>
      <c r="S138" s="292">
        <v>1388</v>
      </c>
      <c r="T138" s="292">
        <v>3065</v>
      </c>
      <c r="U138" s="13"/>
      <c r="V138" s="13"/>
      <c r="W138" s="13"/>
    </row>
    <row r="139" spans="2:26" ht="81.75" customHeight="1" x14ac:dyDescent="0.25">
      <c r="B139" s="567" t="s">
        <v>858</v>
      </c>
      <c r="C139" s="567"/>
      <c r="D139" s="567"/>
      <c r="E139" s="567"/>
      <c r="F139" s="567"/>
      <c r="G139" s="567"/>
      <c r="H139" s="567"/>
      <c r="I139" s="567"/>
      <c r="J139" s="567"/>
      <c r="K139" s="567"/>
      <c r="L139" s="567"/>
      <c r="M139" s="567"/>
      <c r="N139" s="567"/>
      <c r="O139" s="567"/>
      <c r="P139" s="567"/>
      <c r="Q139" s="567"/>
      <c r="R139" s="13"/>
      <c r="S139" s="13"/>
      <c r="T139" s="13"/>
      <c r="U139" s="13"/>
      <c r="V139" s="13"/>
      <c r="W139" s="13"/>
    </row>
    <row r="140" spans="2:26" x14ac:dyDescent="0.25">
      <c r="B140" s="157"/>
      <c r="C140" s="189"/>
      <c r="D140" s="189"/>
      <c r="E140" s="189"/>
      <c r="F140" s="189"/>
      <c r="G140"/>
      <c r="H140" s="13"/>
      <c r="I140" s="13"/>
      <c r="J140" s="13"/>
      <c r="K140" s="13"/>
      <c r="L140" s="13"/>
      <c r="M140" s="13"/>
      <c r="N140" s="13"/>
      <c r="O140" s="13"/>
      <c r="P140" s="13"/>
      <c r="Q140" s="13"/>
      <c r="R140" s="13"/>
      <c r="S140" s="13"/>
      <c r="T140" s="13"/>
      <c r="U140" s="13"/>
      <c r="V140" s="13"/>
      <c r="W140" s="13"/>
    </row>
    <row r="141" spans="2:26" x14ac:dyDescent="0.25">
      <c r="B141" s="186" t="s">
        <v>509</v>
      </c>
      <c r="C141"/>
      <c r="D141"/>
      <c r="E141"/>
      <c r="F141"/>
      <c r="G141"/>
      <c r="H141" s="13"/>
      <c r="I141" s="13"/>
      <c r="J141" s="13"/>
      <c r="K141" s="13"/>
      <c r="L141" s="13"/>
      <c r="M141" s="13"/>
      <c r="N141" s="13"/>
      <c r="O141" s="13"/>
      <c r="P141" s="13"/>
      <c r="Q141" s="13"/>
      <c r="R141" s="13"/>
      <c r="S141" s="13"/>
      <c r="T141" s="13"/>
      <c r="U141" s="13"/>
      <c r="V141" s="13"/>
      <c r="W141" s="13"/>
    </row>
    <row r="142" spans="2:26" x14ac:dyDescent="0.25">
      <c r="B142" s="186"/>
      <c r="C142"/>
      <c r="D142"/>
      <c r="E142"/>
      <c r="F142"/>
      <c r="G142"/>
      <c r="H142" s="13"/>
      <c r="I142" s="13"/>
      <c r="J142" s="13"/>
      <c r="K142" s="13"/>
      <c r="L142" s="13"/>
      <c r="M142" s="13"/>
      <c r="N142" s="13"/>
      <c r="O142" s="13"/>
      <c r="P142" s="13"/>
      <c r="Q142" s="13"/>
      <c r="R142" s="13"/>
      <c r="S142" s="13"/>
      <c r="T142" s="13"/>
      <c r="U142" s="13"/>
      <c r="V142" s="13"/>
      <c r="W142" s="13"/>
    </row>
    <row r="143" spans="2:26" ht="15" customHeight="1" x14ac:dyDescent="0.25">
      <c r="B143" s="504" t="s">
        <v>532</v>
      </c>
      <c r="C143" s="568" t="s">
        <v>477</v>
      </c>
      <c r="D143" s="569"/>
      <c r="E143" s="569"/>
      <c r="F143" s="569"/>
      <c r="G143" s="569"/>
      <c r="H143" s="569"/>
      <c r="I143" s="569"/>
      <c r="J143" s="569"/>
      <c r="K143" s="569"/>
      <c r="L143" s="569"/>
      <c r="M143" s="569"/>
      <c r="N143" s="569"/>
      <c r="O143" s="569"/>
      <c r="P143" s="569"/>
      <c r="Q143" s="570"/>
      <c r="R143" s="572" t="s">
        <v>857</v>
      </c>
      <c r="S143" s="573"/>
      <c r="T143" s="574"/>
      <c r="U143" s="13"/>
      <c r="V143" s="13"/>
      <c r="W143" s="13"/>
      <c r="X143" s="13"/>
      <c r="Y143" s="13"/>
      <c r="Z143" s="13"/>
    </row>
    <row r="144" spans="2:26" ht="15" customHeight="1" x14ac:dyDescent="0.25">
      <c r="B144" s="504"/>
      <c r="C144" s="549" t="s">
        <v>841</v>
      </c>
      <c r="D144" s="549"/>
      <c r="E144" s="549"/>
      <c r="F144" s="549" t="s">
        <v>842</v>
      </c>
      <c r="G144" s="549"/>
      <c r="H144" s="549"/>
      <c r="I144" s="549" t="s">
        <v>3</v>
      </c>
      <c r="J144" s="549"/>
      <c r="K144" s="549"/>
      <c r="L144" s="549" t="s">
        <v>5</v>
      </c>
      <c r="M144" s="549"/>
      <c r="N144" s="549"/>
      <c r="O144" s="549" t="s">
        <v>851</v>
      </c>
      <c r="P144" s="549"/>
      <c r="Q144" s="549"/>
      <c r="R144" s="575"/>
      <c r="S144" s="576"/>
      <c r="T144" s="577"/>
      <c r="U144" s="13"/>
      <c r="V144" s="13"/>
      <c r="W144" s="13"/>
      <c r="X144" s="13"/>
      <c r="Y144" s="13"/>
      <c r="Z144" s="13"/>
    </row>
    <row r="145" spans="2:27" x14ac:dyDescent="0.25">
      <c r="B145" s="504"/>
      <c r="C145" s="261" t="s">
        <v>73</v>
      </c>
      <c r="D145" s="261" t="s">
        <v>74</v>
      </c>
      <c r="E145" s="261" t="s">
        <v>25</v>
      </c>
      <c r="F145" s="261" t="s">
        <v>73</v>
      </c>
      <c r="G145" s="261" t="s">
        <v>74</v>
      </c>
      <c r="H145" s="261" t="s">
        <v>25</v>
      </c>
      <c r="I145" s="261" t="s">
        <v>73</v>
      </c>
      <c r="J145" s="261" t="s">
        <v>74</v>
      </c>
      <c r="K145" s="261" t="s">
        <v>25</v>
      </c>
      <c r="L145" s="261" t="s">
        <v>73</v>
      </c>
      <c r="M145" s="261" t="s">
        <v>74</v>
      </c>
      <c r="N145" s="316" t="s">
        <v>25</v>
      </c>
      <c r="O145" s="261" t="s">
        <v>73</v>
      </c>
      <c r="P145" s="261" t="s">
        <v>74</v>
      </c>
      <c r="Q145" s="261" t="s">
        <v>25</v>
      </c>
      <c r="R145" s="271" t="s">
        <v>73</v>
      </c>
      <c r="S145" s="271" t="s">
        <v>74</v>
      </c>
      <c r="T145" s="271" t="s">
        <v>25</v>
      </c>
      <c r="U145" s="13"/>
      <c r="V145" s="13"/>
      <c r="W145" s="13"/>
      <c r="X145" s="13"/>
      <c r="Y145" s="13"/>
      <c r="Z145" s="13"/>
    </row>
    <row r="146" spans="2:27" x14ac:dyDescent="0.25">
      <c r="B146" s="136" t="s">
        <v>170</v>
      </c>
      <c r="C146" s="313">
        <v>17</v>
      </c>
      <c r="D146" s="313">
        <v>11</v>
      </c>
      <c r="E146" s="313">
        <v>28</v>
      </c>
      <c r="F146" s="313">
        <v>21</v>
      </c>
      <c r="G146" s="313">
        <v>20</v>
      </c>
      <c r="H146" s="313">
        <v>41</v>
      </c>
      <c r="I146" s="313">
        <v>6</v>
      </c>
      <c r="J146" s="313">
        <v>4</v>
      </c>
      <c r="K146" s="313">
        <v>10</v>
      </c>
      <c r="L146" s="313">
        <v>3</v>
      </c>
      <c r="M146" s="313">
        <v>4</v>
      </c>
      <c r="N146" s="317">
        <v>7</v>
      </c>
      <c r="O146" s="304">
        <v>0</v>
      </c>
      <c r="P146" s="304">
        <v>0</v>
      </c>
      <c r="Q146" s="304">
        <v>0</v>
      </c>
      <c r="R146" s="279">
        <v>47</v>
      </c>
      <c r="S146" s="279">
        <v>39</v>
      </c>
      <c r="T146" s="279">
        <v>86</v>
      </c>
      <c r="U146" s="13"/>
      <c r="V146" s="13"/>
      <c r="W146" s="13"/>
      <c r="X146" s="13"/>
      <c r="Y146" s="13"/>
      <c r="Z146" s="13"/>
      <c r="AA146" s="13"/>
    </row>
    <row r="147" spans="2:27" x14ac:dyDescent="0.25">
      <c r="B147" s="136" t="s">
        <v>171</v>
      </c>
      <c r="C147" s="313">
        <v>23</v>
      </c>
      <c r="D147" s="313">
        <v>14</v>
      </c>
      <c r="E147" s="313">
        <v>37</v>
      </c>
      <c r="F147" s="313">
        <v>14</v>
      </c>
      <c r="G147" s="313">
        <v>14</v>
      </c>
      <c r="H147" s="313">
        <v>28</v>
      </c>
      <c r="I147" s="313">
        <v>10</v>
      </c>
      <c r="J147" s="313">
        <v>5</v>
      </c>
      <c r="K147" s="313">
        <v>15</v>
      </c>
      <c r="L147" s="313">
        <v>3</v>
      </c>
      <c r="M147" s="313">
        <v>7</v>
      </c>
      <c r="N147" s="317">
        <v>10</v>
      </c>
      <c r="O147" s="304">
        <v>0</v>
      </c>
      <c r="P147" s="304">
        <v>0</v>
      </c>
      <c r="Q147" s="304">
        <v>0</v>
      </c>
      <c r="R147" s="279">
        <v>50</v>
      </c>
      <c r="S147" s="279">
        <v>40</v>
      </c>
      <c r="T147" s="279">
        <v>90</v>
      </c>
      <c r="U147" s="13"/>
      <c r="V147" s="13"/>
      <c r="W147" s="13"/>
      <c r="X147" s="13"/>
      <c r="Y147" s="13"/>
      <c r="Z147" s="13"/>
      <c r="AA147" s="13"/>
    </row>
    <row r="148" spans="2:27" x14ac:dyDescent="0.25">
      <c r="B148" s="136" t="s">
        <v>172</v>
      </c>
      <c r="C148" s="313">
        <v>14</v>
      </c>
      <c r="D148" s="313">
        <v>7</v>
      </c>
      <c r="E148" s="313">
        <v>21</v>
      </c>
      <c r="F148" s="313">
        <v>13</v>
      </c>
      <c r="G148" s="313">
        <v>11</v>
      </c>
      <c r="H148" s="313">
        <v>24</v>
      </c>
      <c r="I148" s="313">
        <v>8</v>
      </c>
      <c r="J148" s="313">
        <v>2</v>
      </c>
      <c r="K148" s="313">
        <v>10</v>
      </c>
      <c r="L148" s="313">
        <v>0</v>
      </c>
      <c r="M148" s="313">
        <v>1</v>
      </c>
      <c r="N148" s="317">
        <v>1</v>
      </c>
      <c r="O148" s="304">
        <v>0</v>
      </c>
      <c r="P148" s="304">
        <v>0</v>
      </c>
      <c r="Q148" s="304">
        <v>0</v>
      </c>
      <c r="R148" s="279">
        <v>35</v>
      </c>
      <c r="S148" s="279">
        <v>21</v>
      </c>
      <c r="T148" s="279">
        <v>56</v>
      </c>
      <c r="U148" s="13"/>
      <c r="V148" s="13"/>
      <c r="W148" s="13"/>
      <c r="X148" s="13"/>
      <c r="Y148" s="13"/>
      <c r="Z148" s="13"/>
      <c r="AA148" s="13"/>
    </row>
    <row r="149" spans="2:27" x14ac:dyDescent="0.25">
      <c r="B149" s="136" t="s">
        <v>173</v>
      </c>
      <c r="C149" s="313">
        <v>28</v>
      </c>
      <c r="D149" s="313">
        <v>30</v>
      </c>
      <c r="E149" s="313">
        <v>58</v>
      </c>
      <c r="F149" s="313">
        <v>16</v>
      </c>
      <c r="G149" s="313">
        <v>12</v>
      </c>
      <c r="H149" s="313">
        <v>28</v>
      </c>
      <c r="I149" s="313">
        <v>14</v>
      </c>
      <c r="J149" s="313">
        <v>6</v>
      </c>
      <c r="K149" s="313">
        <v>20</v>
      </c>
      <c r="L149" s="313">
        <v>6</v>
      </c>
      <c r="M149" s="313">
        <v>8</v>
      </c>
      <c r="N149" s="317">
        <v>14</v>
      </c>
      <c r="O149" s="304">
        <v>0</v>
      </c>
      <c r="P149" s="304">
        <v>0</v>
      </c>
      <c r="Q149" s="304">
        <v>0</v>
      </c>
      <c r="R149" s="279">
        <v>64</v>
      </c>
      <c r="S149" s="279">
        <v>56</v>
      </c>
      <c r="T149" s="279">
        <v>120</v>
      </c>
      <c r="U149" s="13"/>
      <c r="V149" s="13"/>
      <c r="W149" s="13"/>
      <c r="X149" s="13"/>
      <c r="Y149" s="13"/>
      <c r="Z149" s="13"/>
      <c r="AA149" s="13"/>
    </row>
    <row r="150" spans="2:27" x14ac:dyDescent="0.25">
      <c r="B150" s="136" t="s">
        <v>174</v>
      </c>
      <c r="C150" s="313">
        <v>18</v>
      </c>
      <c r="D150" s="313">
        <v>24</v>
      </c>
      <c r="E150" s="313">
        <v>42</v>
      </c>
      <c r="F150" s="313">
        <v>23</v>
      </c>
      <c r="G150" s="313">
        <v>22</v>
      </c>
      <c r="H150" s="313">
        <v>45</v>
      </c>
      <c r="I150" s="313">
        <v>8</v>
      </c>
      <c r="J150" s="313">
        <v>0</v>
      </c>
      <c r="K150" s="313">
        <v>8</v>
      </c>
      <c r="L150" s="313">
        <v>6</v>
      </c>
      <c r="M150" s="313">
        <v>6</v>
      </c>
      <c r="N150" s="317">
        <v>12</v>
      </c>
      <c r="O150" s="304">
        <v>0</v>
      </c>
      <c r="P150" s="304">
        <v>0</v>
      </c>
      <c r="Q150" s="304">
        <v>0</v>
      </c>
      <c r="R150" s="279">
        <v>55</v>
      </c>
      <c r="S150" s="279">
        <v>52</v>
      </c>
      <c r="T150" s="279">
        <v>107</v>
      </c>
      <c r="U150" s="13"/>
      <c r="V150" s="13"/>
      <c r="W150" s="13"/>
      <c r="X150" s="13"/>
      <c r="Y150" s="13"/>
      <c r="Z150" s="13"/>
      <c r="AA150" s="13"/>
    </row>
    <row r="151" spans="2:27" x14ac:dyDescent="0.25">
      <c r="B151" s="136" t="s">
        <v>175</v>
      </c>
      <c r="C151" s="313">
        <v>10</v>
      </c>
      <c r="D151" s="313">
        <v>17</v>
      </c>
      <c r="E151" s="313">
        <v>27</v>
      </c>
      <c r="F151" s="313">
        <v>9</v>
      </c>
      <c r="G151" s="313">
        <v>1</v>
      </c>
      <c r="H151" s="313">
        <v>10</v>
      </c>
      <c r="I151" s="313">
        <v>7</v>
      </c>
      <c r="J151" s="313">
        <v>1</v>
      </c>
      <c r="K151" s="313">
        <v>8</v>
      </c>
      <c r="L151" s="313">
        <v>0</v>
      </c>
      <c r="M151" s="313">
        <v>1</v>
      </c>
      <c r="N151" s="317">
        <v>1</v>
      </c>
      <c r="O151" s="304">
        <v>0</v>
      </c>
      <c r="P151" s="304">
        <v>0</v>
      </c>
      <c r="Q151" s="304">
        <v>0</v>
      </c>
      <c r="R151" s="279">
        <v>26</v>
      </c>
      <c r="S151" s="279">
        <v>20</v>
      </c>
      <c r="T151" s="279">
        <v>46</v>
      </c>
      <c r="U151" s="13"/>
      <c r="V151" s="13"/>
      <c r="W151" s="13"/>
      <c r="X151" s="13"/>
      <c r="Y151" s="13"/>
      <c r="Z151" s="13"/>
      <c r="AA151" s="13"/>
    </row>
    <row r="152" spans="2:27" x14ac:dyDescent="0.25">
      <c r="B152" s="136" t="s">
        <v>176</v>
      </c>
      <c r="C152" s="313">
        <v>47</v>
      </c>
      <c r="D152" s="313">
        <v>37</v>
      </c>
      <c r="E152" s="313">
        <v>84</v>
      </c>
      <c r="F152" s="313">
        <v>33</v>
      </c>
      <c r="G152" s="313">
        <v>28</v>
      </c>
      <c r="H152" s="313">
        <v>61</v>
      </c>
      <c r="I152" s="313">
        <v>15</v>
      </c>
      <c r="J152" s="313">
        <v>3</v>
      </c>
      <c r="K152" s="313">
        <v>18</v>
      </c>
      <c r="L152" s="313">
        <v>5</v>
      </c>
      <c r="M152" s="313">
        <v>5</v>
      </c>
      <c r="N152" s="317">
        <v>10</v>
      </c>
      <c r="O152" s="304">
        <v>0</v>
      </c>
      <c r="P152" s="304">
        <v>0</v>
      </c>
      <c r="Q152" s="304">
        <v>0</v>
      </c>
      <c r="R152" s="279">
        <v>100</v>
      </c>
      <c r="S152" s="279">
        <v>73</v>
      </c>
      <c r="T152" s="279">
        <v>173</v>
      </c>
      <c r="U152" s="13"/>
      <c r="V152" s="13"/>
      <c r="W152" s="13"/>
      <c r="X152" s="13"/>
      <c r="Y152" s="13"/>
      <c r="Z152" s="13"/>
      <c r="AA152" s="13"/>
    </row>
    <row r="153" spans="2:27" x14ac:dyDescent="0.25">
      <c r="B153" s="136" t="s">
        <v>177</v>
      </c>
      <c r="C153" s="313">
        <v>34</v>
      </c>
      <c r="D153" s="313">
        <v>19</v>
      </c>
      <c r="E153" s="313">
        <v>53</v>
      </c>
      <c r="F153" s="313">
        <v>23</v>
      </c>
      <c r="G153" s="313">
        <v>21</v>
      </c>
      <c r="H153" s="313">
        <v>44</v>
      </c>
      <c r="I153" s="313">
        <v>6</v>
      </c>
      <c r="J153" s="313">
        <v>4</v>
      </c>
      <c r="K153" s="313">
        <v>10</v>
      </c>
      <c r="L153" s="313">
        <v>5</v>
      </c>
      <c r="M153" s="313">
        <v>3</v>
      </c>
      <c r="N153" s="317">
        <v>8</v>
      </c>
      <c r="O153" s="304">
        <v>0</v>
      </c>
      <c r="P153" s="304">
        <v>0</v>
      </c>
      <c r="Q153" s="304">
        <v>0</v>
      </c>
      <c r="R153" s="279">
        <v>68</v>
      </c>
      <c r="S153" s="279">
        <v>47</v>
      </c>
      <c r="T153" s="279">
        <v>115</v>
      </c>
      <c r="U153" s="13"/>
      <c r="V153" s="13"/>
      <c r="W153" s="13"/>
      <c r="X153" s="13"/>
      <c r="Y153" s="13"/>
      <c r="Z153" s="13"/>
      <c r="AA153" s="13"/>
    </row>
    <row r="154" spans="2:27" x14ac:dyDescent="0.25">
      <c r="B154" s="136" t="s">
        <v>178</v>
      </c>
      <c r="C154" s="313">
        <v>26</v>
      </c>
      <c r="D154" s="313">
        <v>23</v>
      </c>
      <c r="E154" s="313">
        <v>49</v>
      </c>
      <c r="F154" s="313">
        <v>23</v>
      </c>
      <c r="G154" s="313">
        <v>10</v>
      </c>
      <c r="H154" s="313">
        <v>33</v>
      </c>
      <c r="I154" s="313">
        <v>10</v>
      </c>
      <c r="J154" s="313">
        <v>3</v>
      </c>
      <c r="K154" s="313">
        <v>13</v>
      </c>
      <c r="L154" s="313">
        <v>3</v>
      </c>
      <c r="M154" s="313">
        <v>8</v>
      </c>
      <c r="N154" s="317">
        <v>11</v>
      </c>
      <c r="O154" s="304">
        <v>0</v>
      </c>
      <c r="P154" s="304">
        <v>0</v>
      </c>
      <c r="Q154" s="304">
        <v>0</v>
      </c>
      <c r="R154" s="279">
        <v>62</v>
      </c>
      <c r="S154" s="279">
        <v>44</v>
      </c>
      <c r="T154" s="279">
        <v>106</v>
      </c>
      <c r="U154" s="13"/>
      <c r="V154" s="13"/>
      <c r="W154" s="13"/>
      <c r="X154" s="13"/>
      <c r="Y154" s="13"/>
      <c r="Z154" s="13"/>
      <c r="AA154" s="13"/>
    </row>
    <row r="155" spans="2:27" x14ac:dyDescent="0.25">
      <c r="B155" s="136" t="s">
        <v>179</v>
      </c>
      <c r="C155" s="313">
        <v>22</v>
      </c>
      <c r="D155" s="313">
        <v>18</v>
      </c>
      <c r="E155" s="313">
        <v>40</v>
      </c>
      <c r="F155" s="313">
        <v>12</v>
      </c>
      <c r="G155" s="313">
        <v>12</v>
      </c>
      <c r="H155" s="313">
        <v>24</v>
      </c>
      <c r="I155" s="313">
        <v>6</v>
      </c>
      <c r="J155" s="313">
        <v>2</v>
      </c>
      <c r="K155" s="313">
        <v>8</v>
      </c>
      <c r="L155" s="313">
        <v>5</v>
      </c>
      <c r="M155" s="313">
        <v>7</v>
      </c>
      <c r="N155" s="317">
        <v>12</v>
      </c>
      <c r="O155" s="304">
        <v>0</v>
      </c>
      <c r="P155" s="304">
        <v>0</v>
      </c>
      <c r="Q155" s="304">
        <v>0</v>
      </c>
      <c r="R155" s="279">
        <v>45</v>
      </c>
      <c r="S155" s="279">
        <v>39</v>
      </c>
      <c r="T155" s="279">
        <v>84</v>
      </c>
      <c r="U155" s="13"/>
      <c r="V155" s="13"/>
      <c r="W155" s="13"/>
      <c r="X155" s="13"/>
      <c r="Y155" s="13"/>
      <c r="Z155" s="13"/>
      <c r="AA155" s="13"/>
    </row>
    <row r="156" spans="2:27" x14ac:dyDescent="0.25">
      <c r="B156" s="136" t="s">
        <v>180</v>
      </c>
      <c r="C156" s="313">
        <v>6</v>
      </c>
      <c r="D156" s="313">
        <v>4</v>
      </c>
      <c r="E156" s="313">
        <v>10</v>
      </c>
      <c r="F156" s="313">
        <v>1</v>
      </c>
      <c r="G156" s="313">
        <v>2</v>
      </c>
      <c r="H156" s="313">
        <v>3</v>
      </c>
      <c r="I156" s="313">
        <v>0</v>
      </c>
      <c r="J156" s="313">
        <v>0</v>
      </c>
      <c r="K156" s="313">
        <v>0</v>
      </c>
      <c r="L156" s="313">
        <v>0</v>
      </c>
      <c r="M156" s="313">
        <v>0</v>
      </c>
      <c r="N156" s="317">
        <v>0</v>
      </c>
      <c r="O156" s="304">
        <v>0</v>
      </c>
      <c r="P156" s="304">
        <v>0</v>
      </c>
      <c r="Q156" s="304">
        <v>0</v>
      </c>
      <c r="R156" s="279">
        <v>7</v>
      </c>
      <c r="S156" s="279">
        <v>6</v>
      </c>
      <c r="T156" s="279">
        <v>13</v>
      </c>
      <c r="U156" s="13"/>
      <c r="V156" s="13"/>
      <c r="W156" s="13"/>
      <c r="X156" s="13"/>
      <c r="Y156" s="13"/>
      <c r="Z156" s="13"/>
      <c r="AA156" s="13"/>
    </row>
    <row r="157" spans="2:27" x14ac:dyDescent="0.25">
      <c r="B157" s="136" t="s">
        <v>181</v>
      </c>
      <c r="C157" s="313">
        <v>0</v>
      </c>
      <c r="D157" s="313">
        <v>3</v>
      </c>
      <c r="E157" s="313">
        <v>3</v>
      </c>
      <c r="F157" s="313">
        <v>0</v>
      </c>
      <c r="G157" s="313">
        <v>0</v>
      </c>
      <c r="H157" s="313">
        <v>0</v>
      </c>
      <c r="I157" s="313">
        <v>0</v>
      </c>
      <c r="J157" s="313">
        <v>0</v>
      </c>
      <c r="K157" s="313">
        <v>0</v>
      </c>
      <c r="L157" s="313">
        <v>0</v>
      </c>
      <c r="M157" s="313">
        <v>0</v>
      </c>
      <c r="N157" s="317">
        <v>0</v>
      </c>
      <c r="O157" s="304">
        <v>0</v>
      </c>
      <c r="P157" s="304">
        <v>0</v>
      </c>
      <c r="Q157" s="304">
        <v>0</v>
      </c>
      <c r="R157" s="279">
        <v>0</v>
      </c>
      <c r="S157" s="279">
        <v>3</v>
      </c>
      <c r="T157" s="279">
        <v>3</v>
      </c>
      <c r="U157" s="13"/>
      <c r="V157" s="13"/>
      <c r="W157" s="13"/>
      <c r="X157" s="13"/>
      <c r="Y157" s="13"/>
      <c r="Z157" s="13"/>
      <c r="AA157" s="13"/>
    </row>
    <row r="158" spans="2:27" x14ac:dyDescent="0.25">
      <c r="B158" s="136" t="s">
        <v>182</v>
      </c>
      <c r="C158" s="313">
        <v>49</v>
      </c>
      <c r="D158" s="313">
        <v>42</v>
      </c>
      <c r="E158" s="313">
        <v>91</v>
      </c>
      <c r="F158" s="313">
        <v>40</v>
      </c>
      <c r="G158" s="313">
        <v>30</v>
      </c>
      <c r="H158" s="313">
        <v>70</v>
      </c>
      <c r="I158" s="313">
        <v>18</v>
      </c>
      <c r="J158" s="313">
        <v>6</v>
      </c>
      <c r="K158" s="313">
        <v>24</v>
      </c>
      <c r="L158" s="313">
        <v>13</v>
      </c>
      <c r="M158" s="313">
        <v>21</v>
      </c>
      <c r="N158" s="317">
        <v>34</v>
      </c>
      <c r="O158" s="304">
        <v>0</v>
      </c>
      <c r="P158" s="304">
        <v>0</v>
      </c>
      <c r="Q158" s="304">
        <v>0</v>
      </c>
      <c r="R158" s="279">
        <v>120</v>
      </c>
      <c r="S158" s="279">
        <v>99</v>
      </c>
      <c r="T158" s="279">
        <v>219</v>
      </c>
      <c r="U158" s="13"/>
      <c r="V158" s="13"/>
      <c r="W158" s="13"/>
      <c r="X158" s="13"/>
      <c r="Y158" s="13"/>
      <c r="Z158" s="13"/>
      <c r="AA158" s="13"/>
    </row>
    <row r="159" spans="2:27" x14ac:dyDescent="0.25">
      <c r="B159" s="136" t="s">
        <v>183</v>
      </c>
      <c r="C159" s="313">
        <v>13</v>
      </c>
      <c r="D159" s="313">
        <v>20</v>
      </c>
      <c r="E159" s="313">
        <v>33</v>
      </c>
      <c r="F159" s="313">
        <v>12</v>
      </c>
      <c r="G159" s="313">
        <v>17</v>
      </c>
      <c r="H159" s="313">
        <v>29</v>
      </c>
      <c r="I159" s="313">
        <v>7</v>
      </c>
      <c r="J159" s="313">
        <v>2</v>
      </c>
      <c r="K159" s="313">
        <v>9</v>
      </c>
      <c r="L159" s="313">
        <v>6</v>
      </c>
      <c r="M159" s="313">
        <v>1</v>
      </c>
      <c r="N159" s="317">
        <v>7</v>
      </c>
      <c r="O159" s="304">
        <v>0</v>
      </c>
      <c r="P159" s="304">
        <v>0</v>
      </c>
      <c r="Q159" s="304">
        <v>0</v>
      </c>
      <c r="R159" s="279">
        <v>38</v>
      </c>
      <c r="S159" s="279">
        <v>40</v>
      </c>
      <c r="T159" s="279">
        <v>78</v>
      </c>
      <c r="U159" s="13"/>
      <c r="V159" s="13"/>
      <c r="W159" s="13"/>
      <c r="X159" s="13"/>
      <c r="Y159" s="13"/>
      <c r="Z159" s="13"/>
      <c r="AA159" s="13"/>
    </row>
    <row r="160" spans="2:27" x14ac:dyDescent="0.25">
      <c r="B160" s="136" t="s">
        <v>184</v>
      </c>
      <c r="C160" s="313">
        <v>45</v>
      </c>
      <c r="D160" s="313">
        <v>54</v>
      </c>
      <c r="E160" s="313">
        <v>99</v>
      </c>
      <c r="F160" s="313">
        <v>30</v>
      </c>
      <c r="G160" s="313">
        <v>21</v>
      </c>
      <c r="H160" s="313">
        <v>51</v>
      </c>
      <c r="I160" s="313">
        <v>18</v>
      </c>
      <c r="J160" s="313">
        <v>7</v>
      </c>
      <c r="K160" s="313">
        <v>25</v>
      </c>
      <c r="L160" s="313">
        <v>7</v>
      </c>
      <c r="M160" s="313">
        <v>22</v>
      </c>
      <c r="N160" s="317">
        <v>29</v>
      </c>
      <c r="O160" s="304">
        <v>0</v>
      </c>
      <c r="P160" s="304">
        <v>0</v>
      </c>
      <c r="Q160" s="304">
        <v>0</v>
      </c>
      <c r="R160" s="279">
        <v>100</v>
      </c>
      <c r="S160" s="279">
        <v>104</v>
      </c>
      <c r="T160" s="279">
        <v>204</v>
      </c>
      <c r="U160" s="13"/>
      <c r="V160" s="13"/>
      <c r="W160" s="13"/>
      <c r="X160" s="13"/>
      <c r="Y160" s="13"/>
      <c r="Z160" s="13"/>
      <c r="AA160" s="13"/>
    </row>
    <row r="161" spans="2:27" x14ac:dyDescent="0.25">
      <c r="B161" s="136" t="s">
        <v>185</v>
      </c>
      <c r="C161" s="313">
        <v>60</v>
      </c>
      <c r="D161" s="313">
        <v>59</v>
      </c>
      <c r="E161" s="313">
        <v>119</v>
      </c>
      <c r="F161" s="313">
        <v>37</v>
      </c>
      <c r="G161" s="313">
        <v>28</v>
      </c>
      <c r="H161" s="313">
        <v>65</v>
      </c>
      <c r="I161" s="313">
        <v>22</v>
      </c>
      <c r="J161" s="313">
        <v>7</v>
      </c>
      <c r="K161" s="313">
        <v>29</v>
      </c>
      <c r="L161" s="313">
        <v>12</v>
      </c>
      <c r="M161" s="313">
        <v>13</v>
      </c>
      <c r="N161" s="317">
        <v>25</v>
      </c>
      <c r="O161" s="304">
        <v>0</v>
      </c>
      <c r="P161" s="304">
        <v>0</v>
      </c>
      <c r="Q161" s="304">
        <v>0</v>
      </c>
      <c r="R161" s="279">
        <v>131</v>
      </c>
      <c r="S161" s="279">
        <v>107</v>
      </c>
      <c r="T161" s="279">
        <v>238</v>
      </c>
      <c r="U161" s="13"/>
      <c r="V161" s="13"/>
      <c r="W161" s="13"/>
      <c r="X161" s="13"/>
      <c r="Y161" s="13"/>
      <c r="Z161" s="13"/>
      <c r="AA161" s="13"/>
    </row>
    <row r="162" spans="2:27" x14ac:dyDescent="0.25">
      <c r="B162" s="136" t="s">
        <v>186</v>
      </c>
      <c r="C162" s="313">
        <v>22</v>
      </c>
      <c r="D162" s="313">
        <v>31</v>
      </c>
      <c r="E162" s="313">
        <v>53</v>
      </c>
      <c r="F162" s="313">
        <v>18</v>
      </c>
      <c r="G162" s="313">
        <v>10</v>
      </c>
      <c r="H162" s="313">
        <v>28</v>
      </c>
      <c r="I162" s="313">
        <v>8</v>
      </c>
      <c r="J162" s="313">
        <v>2</v>
      </c>
      <c r="K162" s="313">
        <v>10</v>
      </c>
      <c r="L162" s="313">
        <v>3</v>
      </c>
      <c r="M162" s="313">
        <v>3</v>
      </c>
      <c r="N162" s="317">
        <v>6</v>
      </c>
      <c r="O162" s="304">
        <v>0</v>
      </c>
      <c r="P162" s="304">
        <v>0</v>
      </c>
      <c r="Q162" s="304">
        <v>0</v>
      </c>
      <c r="R162" s="279">
        <v>51</v>
      </c>
      <c r="S162" s="279">
        <v>46</v>
      </c>
      <c r="T162" s="279">
        <v>97</v>
      </c>
      <c r="U162" s="13"/>
      <c r="V162" s="13"/>
      <c r="W162" s="13"/>
      <c r="X162" s="13"/>
      <c r="Y162" s="13"/>
      <c r="Z162" s="13"/>
      <c r="AA162" s="13"/>
    </row>
    <row r="163" spans="2:27" x14ac:dyDescent="0.25">
      <c r="B163" s="136" t="s">
        <v>187</v>
      </c>
      <c r="C163" s="313">
        <v>63</v>
      </c>
      <c r="D163" s="313">
        <v>75</v>
      </c>
      <c r="E163" s="313">
        <v>138</v>
      </c>
      <c r="F163" s="313">
        <v>54</v>
      </c>
      <c r="G163" s="313">
        <v>41</v>
      </c>
      <c r="H163" s="313">
        <v>95</v>
      </c>
      <c r="I163" s="313">
        <v>27</v>
      </c>
      <c r="J163" s="313">
        <v>11</v>
      </c>
      <c r="K163" s="313">
        <v>38</v>
      </c>
      <c r="L163" s="313">
        <v>7</v>
      </c>
      <c r="M163" s="313">
        <v>5</v>
      </c>
      <c r="N163" s="317">
        <v>12</v>
      </c>
      <c r="O163" s="304">
        <v>0</v>
      </c>
      <c r="P163" s="304">
        <v>1</v>
      </c>
      <c r="Q163" s="304">
        <v>1</v>
      </c>
      <c r="R163" s="279">
        <v>151</v>
      </c>
      <c r="S163" s="279">
        <v>133</v>
      </c>
      <c r="T163" s="279">
        <v>284</v>
      </c>
      <c r="U163" s="13"/>
      <c r="V163" s="13"/>
      <c r="W163" s="13"/>
      <c r="X163" s="13"/>
      <c r="Y163" s="13"/>
      <c r="Z163" s="13"/>
      <c r="AA163" s="13"/>
    </row>
    <row r="164" spans="2:27" x14ac:dyDescent="0.25">
      <c r="B164" s="136" t="s">
        <v>188</v>
      </c>
      <c r="C164" s="313">
        <v>27</v>
      </c>
      <c r="D164" s="313">
        <v>40</v>
      </c>
      <c r="E164" s="313">
        <v>67</v>
      </c>
      <c r="F164" s="313">
        <v>18</v>
      </c>
      <c r="G164" s="313">
        <v>11</v>
      </c>
      <c r="H164" s="313">
        <v>29</v>
      </c>
      <c r="I164" s="313">
        <v>9</v>
      </c>
      <c r="J164" s="313">
        <v>5</v>
      </c>
      <c r="K164" s="313">
        <v>14</v>
      </c>
      <c r="L164" s="313">
        <v>7</v>
      </c>
      <c r="M164" s="313">
        <v>6</v>
      </c>
      <c r="N164" s="317">
        <v>13</v>
      </c>
      <c r="O164" s="304">
        <v>0</v>
      </c>
      <c r="P164" s="304">
        <v>0</v>
      </c>
      <c r="Q164" s="304">
        <v>0</v>
      </c>
      <c r="R164" s="279">
        <v>61</v>
      </c>
      <c r="S164" s="279">
        <v>62</v>
      </c>
      <c r="T164" s="279">
        <v>123</v>
      </c>
      <c r="U164" s="13"/>
      <c r="V164" s="13"/>
      <c r="W164" s="13"/>
      <c r="X164" s="13"/>
      <c r="Y164" s="13"/>
      <c r="Z164" s="13"/>
      <c r="AA164" s="13"/>
    </row>
    <row r="165" spans="2:27" x14ac:dyDescent="0.25">
      <c r="B165" s="136" t="s">
        <v>189</v>
      </c>
      <c r="C165" s="313">
        <v>27</v>
      </c>
      <c r="D165" s="313">
        <v>15</v>
      </c>
      <c r="E165" s="313">
        <v>42</v>
      </c>
      <c r="F165" s="313">
        <v>15</v>
      </c>
      <c r="G165" s="313">
        <v>16</v>
      </c>
      <c r="H165" s="313">
        <v>31</v>
      </c>
      <c r="I165" s="313">
        <v>8</v>
      </c>
      <c r="J165" s="313">
        <v>2</v>
      </c>
      <c r="K165" s="313">
        <v>10</v>
      </c>
      <c r="L165" s="313">
        <v>7</v>
      </c>
      <c r="M165" s="313">
        <v>3</v>
      </c>
      <c r="N165" s="317">
        <v>10</v>
      </c>
      <c r="O165" s="304">
        <v>0</v>
      </c>
      <c r="P165" s="304">
        <v>0</v>
      </c>
      <c r="Q165" s="304">
        <v>0</v>
      </c>
      <c r="R165" s="279">
        <v>57</v>
      </c>
      <c r="S165" s="279">
        <v>36</v>
      </c>
      <c r="T165" s="279">
        <v>93</v>
      </c>
      <c r="U165" s="13"/>
      <c r="V165" s="13"/>
      <c r="W165" s="13"/>
      <c r="X165" s="13"/>
      <c r="Y165" s="13"/>
      <c r="Z165" s="13"/>
      <c r="AA165" s="13"/>
    </row>
    <row r="166" spans="2:27" x14ac:dyDescent="0.25">
      <c r="B166" s="136" t="s">
        <v>190</v>
      </c>
      <c r="C166" s="313">
        <v>15</v>
      </c>
      <c r="D166" s="313">
        <v>8</v>
      </c>
      <c r="E166" s="313">
        <v>23</v>
      </c>
      <c r="F166" s="313">
        <v>5</v>
      </c>
      <c r="G166" s="313">
        <v>2</v>
      </c>
      <c r="H166" s="313">
        <v>7</v>
      </c>
      <c r="I166" s="313">
        <v>2</v>
      </c>
      <c r="J166" s="313">
        <v>0</v>
      </c>
      <c r="K166" s="313">
        <v>2</v>
      </c>
      <c r="L166" s="313">
        <v>0</v>
      </c>
      <c r="M166" s="313">
        <v>2</v>
      </c>
      <c r="N166" s="317">
        <v>2</v>
      </c>
      <c r="O166" s="304">
        <v>0</v>
      </c>
      <c r="P166" s="304">
        <v>0</v>
      </c>
      <c r="Q166" s="304">
        <v>0</v>
      </c>
      <c r="R166" s="279">
        <v>22</v>
      </c>
      <c r="S166" s="279">
        <v>12</v>
      </c>
      <c r="T166" s="279">
        <v>34</v>
      </c>
      <c r="U166" s="13"/>
      <c r="V166" s="13"/>
      <c r="W166" s="13"/>
      <c r="X166" s="13"/>
      <c r="Y166" s="13"/>
      <c r="Z166" s="13"/>
      <c r="AA166" s="13"/>
    </row>
    <row r="167" spans="2:27" x14ac:dyDescent="0.25">
      <c r="B167" s="136" t="s">
        <v>191</v>
      </c>
      <c r="C167" s="313">
        <v>7</v>
      </c>
      <c r="D167" s="313">
        <v>11</v>
      </c>
      <c r="E167" s="313">
        <v>18</v>
      </c>
      <c r="F167" s="313">
        <v>9</v>
      </c>
      <c r="G167" s="313">
        <v>4</v>
      </c>
      <c r="H167" s="313">
        <v>13</v>
      </c>
      <c r="I167" s="313">
        <v>5</v>
      </c>
      <c r="J167" s="313">
        <v>3</v>
      </c>
      <c r="K167" s="313">
        <v>8</v>
      </c>
      <c r="L167" s="313">
        <v>1</v>
      </c>
      <c r="M167" s="313">
        <v>2</v>
      </c>
      <c r="N167" s="317">
        <v>3</v>
      </c>
      <c r="O167" s="304">
        <v>0</v>
      </c>
      <c r="P167" s="304">
        <v>0</v>
      </c>
      <c r="Q167" s="304">
        <v>0</v>
      </c>
      <c r="R167" s="279">
        <v>22</v>
      </c>
      <c r="S167" s="279">
        <v>20</v>
      </c>
      <c r="T167" s="279">
        <v>42</v>
      </c>
      <c r="U167" s="13"/>
      <c r="V167" s="13"/>
      <c r="W167" s="13"/>
      <c r="X167" s="13"/>
      <c r="Y167" s="13"/>
      <c r="Z167" s="13"/>
      <c r="AA167" s="13"/>
    </row>
    <row r="168" spans="2:27" x14ac:dyDescent="0.25">
      <c r="B168" s="136" t="s">
        <v>192</v>
      </c>
      <c r="C168" s="313">
        <v>10</v>
      </c>
      <c r="D168" s="313">
        <v>11</v>
      </c>
      <c r="E168" s="313">
        <v>21</v>
      </c>
      <c r="F168" s="313">
        <v>9</v>
      </c>
      <c r="G168" s="313">
        <v>5</v>
      </c>
      <c r="H168" s="313">
        <v>14</v>
      </c>
      <c r="I168" s="313">
        <v>3</v>
      </c>
      <c r="J168" s="313">
        <v>0</v>
      </c>
      <c r="K168" s="313">
        <v>3</v>
      </c>
      <c r="L168" s="313">
        <v>4</v>
      </c>
      <c r="M168" s="313">
        <v>3</v>
      </c>
      <c r="N168" s="317">
        <v>7</v>
      </c>
      <c r="O168" s="304">
        <v>0</v>
      </c>
      <c r="P168" s="304">
        <v>0</v>
      </c>
      <c r="Q168" s="304">
        <v>0</v>
      </c>
      <c r="R168" s="279">
        <v>26</v>
      </c>
      <c r="S168" s="279">
        <v>19</v>
      </c>
      <c r="T168" s="279">
        <v>45</v>
      </c>
      <c r="U168" s="13"/>
      <c r="V168" s="13"/>
      <c r="W168" s="13"/>
      <c r="X168" s="13"/>
      <c r="Y168" s="13"/>
      <c r="Z168" s="13"/>
      <c r="AA168" s="13"/>
    </row>
    <row r="169" spans="2:27" x14ac:dyDescent="0.25">
      <c r="B169" s="136" t="s">
        <v>193</v>
      </c>
      <c r="C169" s="313">
        <v>30</v>
      </c>
      <c r="D169" s="313">
        <v>27</v>
      </c>
      <c r="E169" s="313">
        <v>57</v>
      </c>
      <c r="F169" s="313">
        <v>24</v>
      </c>
      <c r="G169" s="313">
        <v>7</v>
      </c>
      <c r="H169" s="313">
        <v>31</v>
      </c>
      <c r="I169" s="313">
        <v>6</v>
      </c>
      <c r="J169" s="313">
        <v>0</v>
      </c>
      <c r="K169" s="313">
        <v>6</v>
      </c>
      <c r="L169" s="313">
        <v>5</v>
      </c>
      <c r="M169" s="313">
        <v>5</v>
      </c>
      <c r="N169" s="317">
        <v>10</v>
      </c>
      <c r="O169" s="304">
        <v>0</v>
      </c>
      <c r="P169" s="304">
        <v>0</v>
      </c>
      <c r="Q169" s="304">
        <v>0</v>
      </c>
      <c r="R169" s="279">
        <v>65</v>
      </c>
      <c r="S169" s="279">
        <v>39</v>
      </c>
      <c r="T169" s="279">
        <v>104</v>
      </c>
      <c r="U169" s="13"/>
      <c r="V169" s="13"/>
      <c r="W169" s="13"/>
      <c r="X169" s="13"/>
      <c r="Y169" s="13"/>
      <c r="Z169" s="13"/>
      <c r="AA169" s="13"/>
    </row>
    <row r="170" spans="2:27" x14ac:dyDescent="0.25">
      <c r="B170" s="136" t="s">
        <v>194</v>
      </c>
      <c r="C170" s="313">
        <v>12</v>
      </c>
      <c r="D170" s="313">
        <v>21</v>
      </c>
      <c r="E170" s="313">
        <v>33</v>
      </c>
      <c r="F170" s="313">
        <v>12</v>
      </c>
      <c r="G170" s="313">
        <v>13</v>
      </c>
      <c r="H170" s="313">
        <v>25</v>
      </c>
      <c r="I170" s="313">
        <v>5</v>
      </c>
      <c r="J170" s="313">
        <v>3</v>
      </c>
      <c r="K170" s="313">
        <v>8</v>
      </c>
      <c r="L170" s="313">
        <v>3</v>
      </c>
      <c r="M170" s="313">
        <v>3</v>
      </c>
      <c r="N170" s="317">
        <v>6</v>
      </c>
      <c r="O170" s="304">
        <v>0</v>
      </c>
      <c r="P170" s="304">
        <v>1</v>
      </c>
      <c r="Q170" s="304">
        <v>1</v>
      </c>
      <c r="R170" s="279">
        <v>32</v>
      </c>
      <c r="S170" s="279">
        <v>41</v>
      </c>
      <c r="T170" s="279">
        <v>73</v>
      </c>
      <c r="U170" s="13"/>
      <c r="V170" s="13"/>
      <c r="W170" s="13"/>
      <c r="X170" s="13"/>
      <c r="Y170" s="13"/>
      <c r="Z170" s="13"/>
      <c r="AA170" s="13"/>
    </row>
    <row r="171" spans="2:27" x14ac:dyDescent="0.25">
      <c r="B171" s="136" t="s">
        <v>195</v>
      </c>
      <c r="C171" s="313">
        <v>105</v>
      </c>
      <c r="D171" s="313">
        <v>93</v>
      </c>
      <c r="E171" s="313">
        <v>198</v>
      </c>
      <c r="F171" s="313">
        <v>73</v>
      </c>
      <c r="G171" s="313">
        <v>52</v>
      </c>
      <c r="H171" s="313">
        <v>125</v>
      </c>
      <c r="I171" s="313">
        <v>21</v>
      </c>
      <c r="J171" s="313">
        <v>16</v>
      </c>
      <c r="K171" s="313">
        <v>37</v>
      </c>
      <c r="L171" s="313">
        <v>17</v>
      </c>
      <c r="M171" s="313">
        <v>22</v>
      </c>
      <c r="N171" s="317">
        <v>39</v>
      </c>
      <c r="O171" s="304">
        <v>0</v>
      </c>
      <c r="P171" s="304">
        <v>0</v>
      </c>
      <c r="Q171" s="304">
        <v>0</v>
      </c>
      <c r="R171" s="279">
        <v>216</v>
      </c>
      <c r="S171" s="279">
        <v>183</v>
      </c>
      <c r="T171" s="279">
        <v>399</v>
      </c>
      <c r="U171" s="13"/>
      <c r="V171" s="13"/>
      <c r="W171" s="13"/>
      <c r="X171" s="13"/>
      <c r="Y171" s="13"/>
      <c r="Z171" s="13"/>
      <c r="AA171" s="13"/>
    </row>
    <row r="172" spans="2:27" x14ac:dyDescent="0.25">
      <c r="B172" s="136" t="s">
        <v>196</v>
      </c>
      <c r="C172" s="313">
        <v>197</v>
      </c>
      <c r="D172" s="313">
        <v>143</v>
      </c>
      <c r="E172" s="313">
        <v>340</v>
      </c>
      <c r="F172" s="313">
        <v>137</v>
      </c>
      <c r="G172" s="313">
        <v>83</v>
      </c>
      <c r="H172" s="313">
        <v>220</v>
      </c>
      <c r="I172" s="313">
        <v>54</v>
      </c>
      <c r="J172" s="313">
        <v>21</v>
      </c>
      <c r="K172" s="313">
        <v>75</v>
      </c>
      <c r="L172" s="313">
        <v>26</v>
      </c>
      <c r="M172" s="313">
        <v>26</v>
      </c>
      <c r="N172" s="317">
        <v>52</v>
      </c>
      <c r="O172" s="304">
        <v>0</v>
      </c>
      <c r="P172" s="304">
        <v>0</v>
      </c>
      <c r="Q172" s="304">
        <v>0</v>
      </c>
      <c r="R172" s="279">
        <v>414</v>
      </c>
      <c r="S172" s="279">
        <v>273</v>
      </c>
      <c r="T172" s="279">
        <v>687</v>
      </c>
      <c r="U172" s="13"/>
      <c r="V172" s="13"/>
      <c r="W172" s="13"/>
      <c r="X172" s="13"/>
      <c r="Y172" s="13"/>
      <c r="Z172" s="13"/>
      <c r="AA172" s="13"/>
    </row>
    <row r="173" spans="2:27" x14ac:dyDescent="0.25">
      <c r="B173" s="136" t="s">
        <v>197</v>
      </c>
      <c r="C173" s="313">
        <v>33</v>
      </c>
      <c r="D173" s="313">
        <v>35</v>
      </c>
      <c r="E173" s="313">
        <v>68</v>
      </c>
      <c r="F173" s="313">
        <v>25</v>
      </c>
      <c r="G173" s="313">
        <v>24</v>
      </c>
      <c r="H173" s="313">
        <v>49</v>
      </c>
      <c r="I173" s="313">
        <v>17</v>
      </c>
      <c r="J173" s="313">
        <v>3</v>
      </c>
      <c r="K173" s="313">
        <v>20</v>
      </c>
      <c r="L173" s="313">
        <v>6</v>
      </c>
      <c r="M173" s="313">
        <v>3</v>
      </c>
      <c r="N173" s="317">
        <v>9</v>
      </c>
      <c r="O173" s="304">
        <v>0</v>
      </c>
      <c r="P173" s="304">
        <v>0</v>
      </c>
      <c r="Q173" s="304">
        <v>0</v>
      </c>
      <c r="R173" s="279">
        <v>81</v>
      </c>
      <c r="S173" s="279">
        <v>65</v>
      </c>
      <c r="T173" s="279">
        <v>146</v>
      </c>
      <c r="U173" s="13"/>
      <c r="V173" s="13"/>
      <c r="W173" s="13"/>
      <c r="X173" s="13"/>
      <c r="Y173" s="13"/>
      <c r="Z173" s="13"/>
      <c r="AA173" s="13"/>
    </row>
    <row r="174" spans="2:27" x14ac:dyDescent="0.25">
      <c r="B174" s="136" t="s">
        <v>198</v>
      </c>
      <c r="C174" s="313">
        <v>10</v>
      </c>
      <c r="D174" s="313">
        <v>8</v>
      </c>
      <c r="E174" s="313">
        <v>18</v>
      </c>
      <c r="F174" s="313">
        <v>5</v>
      </c>
      <c r="G174" s="313">
        <v>6</v>
      </c>
      <c r="H174" s="313">
        <v>11</v>
      </c>
      <c r="I174" s="313">
        <v>3</v>
      </c>
      <c r="J174" s="313">
        <v>1</v>
      </c>
      <c r="K174" s="313">
        <v>4</v>
      </c>
      <c r="L174" s="313">
        <v>3</v>
      </c>
      <c r="M174" s="313">
        <v>1</v>
      </c>
      <c r="N174" s="317">
        <v>4</v>
      </c>
      <c r="O174" s="304">
        <v>0</v>
      </c>
      <c r="P174" s="304">
        <v>0</v>
      </c>
      <c r="Q174" s="304">
        <v>0</v>
      </c>
      <c r="R174" s="279">
        <v>21</v>
      </c>
      <c r="S174" s="279">
        <v>16</v>
      </c>
      <c r="T174" s="279">
        <v>37</v>
      </c>
      <c r="U174" s="13"/>
      <c r="V174" s="13"/>
      <c r="W174" s="13"/>
      <c r="X174" s="13"/>
      <c r="Y174" s="13"/>
      <c r="Z174" s="13"/>
      <c r="AA174" s="13"/>
    </row>
    <row r="175" spans="2:27" x14ac:dyDescent="0.25">
      <c r="B175" s="136" t="s">
        <v>199</v>
      </c>
      <c r="C175" s="313">
        <v>105</v>
      </c>
      <c r="D175" s="313">
        <v>74</v>
      </c>
      <c r="E175" s="313">
        <v>179</v>
      </c>
      <c r="F175" s="313">
        <v>58</v>
      </c>
      <c r="G175" s="313">
        <v>57</v>
      </c>
      <c r="H175" s="313">
        <v>115</v>
      </c>
      <c r="I175" s="313">
        <v>35</v>
      </c>
      <c r="J175" s="313">
        <v>21</v>
      </c>
      <c r="K175" s="313">
        <v>56</v>
      </c>
      <c r="L175" s="313">
        <v>22</v>
      </c>
      <c r="M175" s="313">
        <v>20</v>
      </c>
      <c r="N175" s="317">
        <v>42</v>
      </c>
      <c r="O175" s="304">
        <v>0</v>
      </c>
      <c r="P175" s="304">
        <v>0</v>
      </c>
      <c r="Q175" s="304">
        <v>0</v>
      </c>
      <c r="R175" s="279">
        <v>220</v>
      </c>
      <c r="S175" s="279">
        <v>172</v>
      </c>
      <c r="T175" s="279">
        <v>392</v>
      </c>
      <c r="U175" s="13"/>
      <c r="V175" s="13"/>
      <c r="W175" s="13"/>
      <c r="X175" s="13"/>
      <c r="Y175" s="13"/>
      <c r="Z175" s="13"/>
      <c r="AA175" s="13"/>
    </row>
    <row r="176" spans="2:27" x14ac:dyDescent="0.25">
      <c r="B176" s="136" t="s">
        <v>200</v>
      </c>
      <c r="C176" s="313">
        <v>17</v>
      </c>
      <c r="D176" s="313">
        <v>16</v>
      </c>
      <c r="E176" s="313">
        <v>33</v>
      </c>
      <c r="F176" s="313">
        <v>9</v>
      </c>
      <c r="G176" s="313">
        <v>5</v>
      </c>
      <c r="H176" s="313">
        <v>14</v>
      </c>
      <c r="I176" s="313">
        <v>7</v>
      </c>
      <c r="J176" s="313">
        <v>0</v>
      </c>
      <c r="K176" s="313">
        <v>7</v>
      </c>
      <c r="L176" s="313">
        <v>6</v>
      </c>
      <c r="M176" s="313">
        <v>4</v>
      </c>
      <c r="N176" s="317">
        <v>10</v>
      </c>
      <c r="O176" s="304">
        <v>0</v>
      </c>
      <c r="P176" s="304">
        <v>0</v>
      </c>
      <c r="Q176" s="304">
        <v>0</v>
      </c>
      <c r="R176" s="279">
        <v>39</v>
      </c>
      <c r="S176" s="279">
        <v>25</v>
      </c>
      <c r="T176" s="279">
        <v>64</v>
      </c>
      <c r="U176" s="13"/>
      <c r="V176" s="13"/>
      <c r="W176" s="13"/>
      <c r="X176" s="13"/>
      <c r="Y176" s="13"/>
      <c r="Z176" s="13"/>
      <c r="AA176" s="13"/>
    </row>
    <row r="177" spans="2:27" x14ac:dyDescent="0.25">
      <c r="B177" s="136" t="s">
        <v>201</v>
      </c>
      <c r="C177" s="313">
        <v>52</v>
      </c>
      <c r="D177" s="313">
        <v>63</v>
      </c>
      <c r="E177" s="313">
        <v>115</v>
      </c>
      <c r="F177" s="313">
        <v>72</v>
      </c>
      <c r="G177" s="313">
        <v>22</v>
      </c>
      <c r="H177" s="313">
        <v>94</v>
      </c>
      <c r="I177" s="313">
        <v>31</v>
      </c>
      <c r="J177" s="313">
        <v>17</v>
      </c>
      <c r="K177" s="313">
        <v>48</v>
      </c>
      <c r="L177" s="313">
        <v>22</v>
      </c>
      <c r="M177" s="313">
        <v>16</v>
      </c>
      <c r="N177" s="317">
        <v>38</v>
      </c>
      <c r="O177" s="304">
        <v>0</v>
      </c>
      <c r="P177" s="304">
        <v>3</v>
      </c>
      <c r="Q177" s="304">
        <v>3</v>
      </c>
      <c r="R177" s="279">
        <v>177</v>
      </c>
      <c r="S177" s="279">
        <v>121</v>
      </c>
      <c r="T177" s="279">
        <v>298</v>
      </c>
      <c r="U177" s="13"/>
      <c r="V177" s="13"/>
      <c r="W177" s="13"/>
      <c r="X177" s="13"/>
      <c r="Y177" s="13"/>
      <c r="Z177" s="13"/>
      <c r="AA177" s="13"/>
    </row>
    <row r="178" spans="2:27" x14ac:dyDescent="0.25">
      <c r="B178" s="136" t="s">
        <v>202</v>
      </c>
      <c r="C178" s="313">
        <v>16</v>
      </c>
      <c r="D178" s="313">
        <v>17</v>
      </c>
      <c r="E178" s="313">
        <v>33</v>
      </c>
      <c r="F178" s="313">
        <v>12</v>
      </c>
      <c r="G178" s="313">
        <v>4</v>
      </c>
      <c r="H178" s="313">
        <v>16</v>
      </c>
      <c r="I178" s="313">
        <v>5</v>
      </c>
      <c r="J178" s="313">
        <v>3</v>
      </c>
      <c r="K178" s="313">
        <v>8</v>
      </c>
      <c r="L178" s="313">
        <v>2</v>
      </c>
      <c r="M178" s="313">
        <v>3</v>
      </c>
      <c r="N178" s="317">
        <v>5</v>
      </c>
      <c r="O178" s="304">
        <v>0</v>
      </c>
      <c r="P178" s="304">
        <v>0</v>
      </c>
      <c r="Q178" s="304">
        <v>0</v>
      </c>
      <c r="R178" s="279">
        <v>35</v>
      </c>
      <c r="S178" s="279">
        <v>27</v>
      </c>
      <c r="T178" s="279">
        <v>62</v>
      </c>
      <c r="U178" s="13"/>
      <c r="V178" s="13"/>
      <c r="W178" s="13"/>
      <c r="X178" s="13"/>
      <c r="Y178" s="13"/>
      <c r="Z178" s="13"/>
      <c r="AA178" s="13"/>
    </row>
    <row r="179" spans="2:27" x14ac:dyDescent="0.25">
      <c r="B179" s="136" t="s">
        <v>203</v>
      </c>
      <c r="C179" s="313">
        <v>10</v>
      </c>
      <c r="D179" s="313">
        <v>8</v>
      </c>
      <c r="E179" s="313">
        <v>18</v>
      </c>
      <c r="F179" s="313">
        <v>10</v>
      </c>
      <c r="G179" s="313">
        <v>8</v>
      </c>
      <c r="H179" s="313">
        <v>18</v>
      </c>
      <c r="I179" s="313">
        <v>0</v>
      </c>
      <c r="J179" s="313">
        <v>1</v>
      </c>
      <c r="K179" s="313">
        <v>1</v>
      </c>
      <c r="L179" s="313">
        <v>3</v>
      </c>
      <c r="M179" s="313">
        <v>2</v>
      </c>
      <c r="N179" s="317">
        <v>5</v>
      </c>
      <c r="O179" s="304">
        <v>0</v>
      </c>
      <c r="P179" s="304">
        <v>0</v>
      </c>
      <c r="Q179" s="304">
        <v>0</v>
      </c>
      <c r="R179" s="279">
        <v>23</v>
      </c>
      <c r="S179" s="279">
        <v>19</v>
      </c>
      <c r="T179" s="279">
        <v>42</v>
      </c>
      <c r="U179" s="13"/>
      <c r="V179" s="13"/>
      <c r="W179" s="13"/>
      <c r="X179" s="13"/>
      <c r="Y179" s="13"/>
      <c r="Z179" s="13"/>
      <c r="AA179" s="13"/>
    </row>
    <row r="180" spans="2:27" x14ac:dyDescent="0.25">
      <c r="B180" s="136" t="s">
        <v>204</v>
      </c>
      <c r="C180" s="313">
        <v>316</v>
      </c>
      <c r="D180" s="313">
        <v>278</v>
      </c>
      <c r="E180" s="313">
        <v>594</v>
      </c>
      <c r="F180" s="313">
        <v>226</v>
      </c>
      <c r="G180" s="313">
        <v>157</v>
      </c>
      <c r="H180" s="313">
        <v>383</v>
      </c>
      <c r="I180" s="313">
        <v>90</v>
      </c>
      <c r="J180" s="313">
        <v>49</v>
      </c>
      <c r="K180" s="313">
        <v>139</v>
      </c>
      <c r="L180" s="313">
        <v>57</v>
      </c>
      <c r="M180" s="313">
        <v>57</v>
      </c>
      <c r="N180" s="317">
        <v>114</v>
      </c>
      <c r="O180" s="304">
        <v>0</v>
      </c>
      <c r="P180" s="304">
        <v>0</v>
      </c>
      <c r="Q180" s="304">
        <v>0</v>
      </c>
      <c r="R180" s="279">
        <v>689</v>
      </c>
      <c r="S180" s="279">
        <v>541</v>
      </c>
      <c r="T180" s="279">
        <v>1230</v>
      </c>
      <c r="U180" s="13"/>
      <c r="V180" s="13"/>
      <c r="W180" s="13"/>
      <c r="X180" s="13"/>
      <c r="Y180" s="13"/>
      <c r="Z180" s="13"/>
      <c r="AA180" s="13"/>
    </row>
    <row r="181" spans="2:27" x14ac:dyDescent="0.25">
      <c r="B181" s="136" t="s">
        <v>205</v>
      </c>
      <c r="C181" s="313">
        <v>130</v>
      </c>
      <c r="D181" s="313">
        <v>103</v>
      </c>
      <c r="E181" s="313">
        <v>233</v>
      </c>
      <c r="F181" s="313">
        <v>108</v>
      </c>
      <c r="G181" s="313">
        <v>70</v>
      </c>
      <c r="H181" s="313">
        <v>178</v>
      </c>
      <c r="I181" s="313">
        <v>46</v>
      </c>
      <c r="J181" s="313">
        <v>15</v>
      </c>
      <c r="K181" s="313">
        <v>61</v>
      </c>
      <c r="L181" s="313">
        <v>19</v>
      </c>
      <c r="M181" s="313">
        <v>28</v>
      </c>
      <c r="N181" s="317">
        <v>47</v>
      </c>
      <c r="O181" s="304">
        <v>0</v>
      </c>
      <c r="P181" s="304">
        <v>0</v>
      </c>
      <c r="Q181" s="304">
        <v>0</v>
      </c>
      <c r="R181" s="279">
        <v>303</v>
      </c>
      <c r="S181" s="279">
        <v>216</v>
      </c>
      <c r="T181" s="279">
        <v>519</v>
      </c>
      <c r="U181" s="13"/>
      <c r="V181" s="13"/>
      <c r="W181" s="13"/>
      <c r="X181" s="13"/>
      <c r="Y181" s="13"/>
      <c r="Z181" s="13"/>
      <c r="AA181" s="13"/>
    </row>
    <row r="182" spans="2:27" x14ac:dyDescent="0.25">
      <c r="B182" s="155" t="s">
        <v>492</v>
      </c>
      <c r="C182" s="314">
        <v>319</v>
      </c>
      <c r="D182" s="314">
        <v>289</v>
      </c>
      <c r="E182" s="314">
        <v>608</v>
      </c>
      <c r="F182" s="314">
        <v>312</v>
      </c>
      <c r="G182" s="314">
        <v>199</v>
      </c>
      <c r="H182" s="314">
        <v>511</v>
      </c>
      <c r="I182" s="314">
        <v>74</v>
      </c>
      <c r="J182" s="314">
        <v>26</v>
      </c>
      <c r="K182" s="314">
        <v>100</v>
      </c>
      <c r="L182" s="314">
        <v>67</v>
      </c>
      <c r="M182" s="314">
        <v>60</v>
      </c>
      <c r="N182" s="318">
        <v>127</v>
      </c>
      <c r="O182" s="304">
        <v>0</v>
      </c>
      <c r="P182" s="304">
        <v>0</v>
      </c>
      <c r="Q182" s="304">
        <v>0</v>
      </c>
      <c r="R182" s="279">
        <v>772</v>
      </c>
      <c r="S182" s="279">
        <v>574</v>
      </c>
      <c r="T182" s="279">
        <v>1346</v>
      </c>
      <c r="U182" s="13"/>
      <c r="V182" s="13"/>
      <c r="W182" s="13"/>
      <c r="X182" s="13"/>
      <c r="Y182" s="13"/>
      <c r="Z182" s="13"/>
      <c r="AA182" s="13"/>
    </row>
    <row r="183" spans="2:27" x14ac:dyDescent="0.25">
      <c r="B183" s="158" t="s">
        <v>206</v>
      </c>
      <c r="C183" s="304">
        <v>17</v>
      </c>
      <c r="D183" s="304">
        <v>3</v>
      </c>
      <c r="E183" s="304">
        <v>20</v>
      </c>
      <c r="F183" s="304">
        <v>13</v>
      </c>
      <c r="G183" s="304">
        <v>6</v>
      </c>
      <c r="H183" s="304">
        <v>19</v>
      </c>
      <c r="I183" s="304">
        <v>4</v>
      </c>
      <c r="J183" s="304">
        <v>1</v>
      </c>
      <c r="K183" s="304">
        <v>5</v>
      </c>
      <c r="L183" s="304">
        <v>0</v>
      </c>
      <c r="M183" s="304">
        <v>2</v>
      </c>
      <c r="N183" s="320">
        <v>2</v>
      </c>
      <c r="O183" s="304">
        <v>0</v>
      </c>
      <c r="P183" s="304">
        <v>0</v>
      </c>
      <c r="Q183" s="304">
        <v>0</v>
      </c>
      <c r="R183" s="279">
        <v>34</v>
      </c>
      <c r="S183" s="279">
        <v>12</v>
      </c>
      <c r="T183" s="279">
        <v>46</v>
      </c>
      <c r="U183" s="13"/>
      <c r="V183" s="13"/>
      <c r="W183" s="13"/>
      <c r="X183" s="13"/>
      <c r="Y183" s="13"/>
      <c r="Z183" s="13"/>
      <c r="AA183" s="13"/>
    </row>
    <row r="184" spans="2:27" x14ac:dyDescent="0.25">
      <c r="B184" s="257" t="s">
        <v>25</v>
      </c>
      <c r="C184" s="279">
        <v>1952</v>
      </c>
      <c r="D184" s="279">
        <v>1751</v>
      </c>
      <c r="E184" s="279">
        <v>3703</v>
      </c>
      <c r="F184" s="279">
        <v>1531</v>
      </c>
      <c r="G184" s="279">
        <v>1051</v>
      </c>
      <c r="H184" s="282">
        <v>2582</v>
      </c>
      <c r="I184" s="279">
        <v>615</v>
      </c>
      <c r="J184" s="282">
        <v>252</v>
      </c>
      <c r="K184" s="279">
        <v>867</v>
      </c>
      <c r="L184" s="282">
        <v>361</v>
      </c>
      <c r="M184" s="279">
        <v>383</v>
      </c>
      <c r="N184" s="319">
        <v>744</v>
      </c>
      <c r="O184" s="282">
        <v>0</v>
      </c>
      <c r="P184" s="282">
        <v>5</v>
      </c>
      <c r="Q184" s="282">
        <v>5</v>
      </c>
      <c r="R184" s="279">
        <v>4459</v>
      </c>
      <c r="S184" s="279">
        <v>3442</v>
      </c>
      <c r="T184" s="279">
        <v>7901</v>
      </c>
      <c r="U184" s="13"/>
      <c r="V184" s="13"/>
      <c r="W184" s="13"/>
      <c r="X184" s="13"/>
      <c r="Y184" s="13"/>
      <c r="Z184" s="13"/>
      <c r="AA184" s="13"/>
    </row>
    <row r="185" spans="2:27" ht="85.5" customHeight="1" x14ac:dyDescent="0.25">
      <c r="B185" s="567" t="s">
        <v>858</v>
      </c>
      <c r="C185" s="567"/>
      <c r="D185" s="567"/>
      <c r="E185" s="567"/>
      <c r="F185" s="567"/>
      <c r="G185" s="567"/>
      <c r="H185" s="567"/>
      <c r="I185" s="567"/>
      <c r="J185" s="567"/>
      <c r="K185" s="567"/>
      <c r="L185" s="567"/>
      <c r="M185" s="567"/>
      <c r="N185" s="567"/>
      <c r="O185" s="567"/>
      <c r="P185" s="567"/>
      <c r="Q185" s="567"/>
      <c r="R185" s="13"/>
      <c r="S185" s="13"/>
      <c r="T185" s="13"/>
      <c r="U185" s="13"/>
      <c r="V185" s="13"/>
      <c r="W185" s="13"/>
    </row>
    <row r="186" spans="2:27" x14ac:dyDescent="0.25">
      <c r="B186" s="157"/>
      <c r="C186" s="157"/>
      <c r="D186" s="157"/>
      <c r="E186" s="157"/>
      <c r="F186" s="157"/>
      <c r="G186"/>
      <c r="H186" s="13"/>
      <c r="I186" s="13"/>
      <c r="J186" s="13"/>
      <c r="K186" s="13"/>
      <c r="L186" s="13"/>
      <c r="M186" s="13"/>
      <c r="N186" s="13"/>
      <c r="O186" s="13"/>
      <c r="P186" s="13"/>
      <c r="Q186" s="13"/>
      <c r="R186" s="13"/>
      <c r="S186" s="13"/>
      <c r="T186" s="13"/>
      <c r="U186" s="13"/>
      <c r="V186" s="13"/>
      <c r="W186" s="13"/>
    </row>
    <row r="187" spans="2:27" x14ac:dyDescent="0.25">
      <c r="B187" s="186" t="s">
        <v>517</v>
      </c>
      <c r="C187"/>
      <c r="D187"/>
      <c r="E187"/>
      <c r="F187"/>
      <c r="G187"/>
      <c r="H187" s="13"/>
      <c r="I187" s="13"/>
      <c r="J187" s="13"/>
      <c r="K187" s="13"/>
      <c r="L187" s="13"/>
      <c r="M187" s="13"/>
      <c r="N187" s="13"/>
      <c r="O187" s="13"/>
      <c r="P187" s="13"/>
      <c r="Q187" s="13"/>
      <c r="R187" s="13"/>
      <c r="S187" s="13"/>
      <c r="T187" s="13"/>
      <c r="U187" s="13"/>
      <c r="V187" s="13"/>
      <c r="W187" s="13"/>
    </row>
    <row r="188" spans="2:27" x14ac:dyDescent="0.25">
      <c r="B188" s="186"/>
      <c r="C188"/>
      <c r="D188"/>
      <c r="E188"/>
      <c r="F188"/>
      <c r="G188"/>
      <c r="H188" s="13"/>
      <c r="I188" s="13"/>
      <c r="J188" s="13"/>
      <c r="K188" s="13"/>
      <c r="L188" s="13"/>
      <c r="M188" s="13"/>
      <c r="N188" s="13"/>
      <c r="O188" s="13"/>
      <c r="P188" s="13"/>
      <c r="Q188" s="13"/>
      <c r="R188" s="13"/>
      <c r="S188" s="13"/>
      <c r="T188" s="13"/>
      <c r="U188" s="13"/>
      <c r="V188" s="13"/>
      <c r="W188" s="13"/>
    </row>
    <row r="189" spans="2:27" ht="15" customHeight="1" x14ac:dyDescent="0.25">
      <c r="B189" s="504" t="s">
        <v>532</v>
      </c>
      <c r="C189" s="568" t="s">
        <v>477</v>
      </c>
      <c r="D189" s="569"/>
      <c r="E189" s="569"/>
      <c r="F189" s="569"/>
      <c r="G189" s="569"/>
      <c r="H189" s="569"/>
      <c r="I189" s="569"/>
      <c r="J189" s="569"/>
      <c r="K189" s="569"/>
      <c r="L189" s="569"/>
      <c r="M189" s="569"/>
      <c r="N189" s="569"/>
      <c r="O189" s="569"/>
      <c r="P189" s="569"/>
      <c r="Q189" s="570"/>
      <c r="R189" s="572" t="s">
        <v>857</v>
      </c>
      <c r="S189" s="573"/>
      <c r="T189" s="574"/>
      <c r="U189" s="13"/>
      <c r="V189" s="13"/>
      <c r="W189" s="13"/>
      <c r="X189" s="13"/>
      <c r="Y189" s="13"/>
      <c r="Z189" s="13"/>
    </row>
    <row r="190" spans="2:27" ht="15" customHeight="1" x14ac:dyDescent="0.25">
      <c r="B190" s="504"/>
      <c r="C190" s="549" t="s">
        <v>841</v>
      </c>
      <c r="D190" s="549"/>
      <c r="E190" s="549"/>
      <c r="F190" s="549" t="s">
        <v>842</v>
      </c>
      <c r="G190" s="549"/>
      <c r="H190" s="549"/>
      <c r="I190" s="549" t="s">
        <v>3</v>
      </c>
      <c r="J190" s="549"/>
      <c r="K190" s="549"/>
      <c r="L190" s="549" t="s">
        <v>5</v>
      </c>
      <c r="M190" s="549"/>
      <c r="N190" s="549"/>
      <c r="O190" s="549" t="s">
        <v>851</v>
      </c>
      <c r="P190" s="549"/>
      <c r="Q190" s="549"/>
      <c r="R190" s="575"/>
      <c r="S190" s="576"/>
      <c r="T190" s="577"/>
      <c r="U190" s="13"/>
      <c r="V190" s="13"/>
      <c r="W190" s="13"/>
      <c r="X190" s="13"/>
      <c r="Y190" s="13"/>
      <c r="Z190" s="13"/>
    </row>
    <row r="191" spans="2:27" ht="15" customHeight="1" x14ac:dyDescent="0.25">
      <c r="B191" s="504"/>
      <c r="C191" s="261" t="s">
        <v>73</v>
      </c>
      <c r="D191" s="261" t="s">
        <v>74</v>
      </c>
      <c r="E191" s="261" t="s">
        <v>25</v>
      </c>
      <c r="F191" s="261" t="s">
        <v>73</v>
      </c>
      <c r="G191" s="261" t="s">
        <v>74</v>
      </c>
      <c r="H191" s="261" t="s">
        <v>25</v>
      </c>
      <c r="I191" s="261" t="s">
        <v>73</v>
      </c>
      <c r="J191" s="261" t="s">
        <v>74</v>
      </c>
      <c r="K191" s="261" t="s">
        <v>25</v>
      </c>
      <c r="L191" s="261" t="s">
        <v>73</v>
      </c>
      <c r="M191" s="261" t="s">
        <v>74</v>
      </c>
      <c r="N191" s="316" t="s">
        <v>25</v>
      </c>
      <c r="O191" s="261" t="s">
        <v>73</v>
      </c>
      <c r="P191" s="261" t="s">
        <v>74</v>
      </c>
      <c r="Q191" s="261" t="s">
        <v>25</v>
      </c>
      <c r="R191" s="271" t="s">
        <v>73</v>
      </c>
      <c r="S191" s="271" t="s">
        <v>74</v>
      </c>
      <c r="T191" s="271" t="s">
        <v>25</v>
      </c>
      <c r="U191" s="13"/>
      <c r="V191" s="13"/>
      <c r="W191" s="13"/>
      <c r="X191" s="13"/>
      <c r="Y191" s="13"/>
      <c r="Z191" s="13"/>
    </row>
    <row r="192" spans="2:27" x14ac:dyDescent="0.25">
      <c r="B192" s="156" t="s">
        <v>385</v>
      </c>
      <c r="C192" s="311">
        <v>9</v>
      </c>
      <c r="D192" s="311">
        <v>4</v>
      </c>
      <c r="E192" s="311">
        <v>13</v>
      </c>
      <c r="F192" s="311">
        <v>4</v>
      </c>
      <c r="G192" s="311">
        <v>5</v>
      </c>
      <c r="H192" s="311">
        <v>9</v>
      </c>
      <c r="I192" s="311">
        <v>2</v>
      </c>
      <c r="J192" s="311">
        <v>2</v>
      </c>
      <c r="K192" s="311">
        <v>4</v>
      </c>
      <c r="L192" s="311">
        <v>2</v>
      </c>
      <c r="M192" s="311">
        <v>1</v>
      </c>
      <c r="N192" s="321">
        <v>3</v>
      </c>
      <c r="O192" s="304">
        <v>0</v>
      </c>
      <c r="P192" s="304">
        <v>0</v>
      </c>
      <c r="Q192" s="304">
        <v>0</v>
      </c>
      <c r="R192" s="292">
        <v>17</v>
      </c>
      <c r="S192" s="292">
        <v>12</v>
      </c>
      <c r="T192" s="292">
        <v>29</v>
      </c>
      <c r="U192" s="13"/>
      <c r="V192" s="13"/>
      <c r="W192" s="13"/>
      <c r="X192" s="13"/>
      <c r="Y192" s="13"/>
      <c r="Z192" s="13"/>
      <c r="AA192" s="13"/>
    </row>
    <row r="193" spans="2:27" x14ac:dyDescent="0.25">
      <c r="B193" s="136" t="s">
        <v>386</v>
      </c>
      <c r="C193" s="313">
        <v>82</v>
      </c>
      <c r="D193" s="313">
        <v>115</v>
      </c>
      <c r="E193" s="313">
        <v>197</v>
      </c>
      <c r="F193" s="313">
        <v>69</v>
      </c>
      <c r="G193" s="313">
        <v>44</v>
      </c>
      <c r="H193" s="313">
        <v>113</v>
      </c>
      <c r="I193" s="313">
        <v>22</v>
      </c>
      <c r="J193" s="313">
        <v>9</v>
      </c>
      <c r="K193" s="313">
        <v>31</v>
      </c>
      <c r="L193" s="313">
        <v>19</v>
      </c>
      <c r="M193" s="313">
        <v>12</v>
      </c>
      <c r="N193" s="317">
        <v>31</v>
      </c>
      <c r="O193" s="304">
        <v>0</v>
      </c>
      <c r="P193" s="304">
        <v>0</v>
      </c>
      <c r="Q193" s="304">
        <v>0</v>
      </c>
      <c r="R193" s="292">
        <v>192</v>
      </c>
      <c r="S193" s="292">
        <v>180</v>
      </c>
      <c r="T193" s="292">
        <v>372</v>
      </c>
      <c r="U193" s="13"/>
      <c r="V193" s="13"/>
      <c r="W193" s="13"/>
      <c r="X193" s="13"/>
      <c r="Y193" s="13"/>
      <c r="Z193" s="13"/>
      <c r="AA193" s="13"/>
    </row>
    <row r="194" spans="2:27" x14ac:dyDescent="0.25">
      <c r="B194" s="136" t="s">
        <v>387</v>
      </c>
      <c r="C194" s="313">
        <v>20</v>
      </c>
      <c r="D194" s="313">
        <v>14</v>
      </c>
      <c r="E194" s="313">
        <v>34</v>
      </c>
      <c r="F194" s="313">
        <v>17</v>
      </c>
      <c r="G194" s="313">
        <v>15</v>
      </c>
      <c r="H194" s="313">
        <v>32</v>
      </c>
      <c r="I194" s="313">
        <v>3</v>
      </c>
      <c r="J194" s="313">
        <v>5</v>
      </c>
      <c r="K194" s="313">
        <v>8</v>
      </c>
      <c r="L194" s="313">
        <v>2</v>
      </c>
      <c r="M194" s="313">
        <v>6</v>
      </c>
      <c r="N194" s="317">
        <v>8</v>
      </c>
      <c r="O194" s="304">
        <v>0</v>
      </c>
      <c r="P194" s="304">
        <v>0</v>
      </c>
      <c r="Q194" s="304">
        <v>0</v>
      </c>
      <c r="R194" s="292">
        <v>42</v>
      </c>
      <c r="S194" s="292">
        <v>40</v>
      </c>
      <c r="T194" s="292">
        <v>82</v>
      </c>
      <c r="U194" s="13"/>
      <c r="V194" s="13"/>
      <c r="W194" s="13"/>
      <c r="X194" s="13"/>
      <c r="Y194" s="13"/>
      <c r="Z194" s="13"/>
      <c r="AA194" s="13"/>
    </row>
    <row r="195" spans="2:27" x14ac:dyDescent="0.25">
      <c r="B195" s="136" t="s">
        <v>388</v>
      </c>
      <c r="C195" s="313">
        <v>43</v>
      </c>
      <c r="D195" s="313">
        <v>57</v>
      </c>
      <c r="E195" s="313">
        <v>100</v>
      </c>
      <c r="F195" s="313">
        <v>51</v>
      </c>
      <c r="G195" s="313">
        <v>31</v>
      </c>
      <c r="H195" s="313">
        <v>82</v>
      </c>
      <c r="I195" s="313">
        <v>18</v>
      </c>
      <c r="J195" s="313">
        <v>4</v>
      </c>
      <c r="K195" s="313">
        <v>22</v>
      </c>
      <c r="L195" s="313">
        <v>15</v>
      </c>
      <c r="M195" s="313">
        <v>10</v>
      </c>
      <c r="N195" s="317">
        <v>25</v>
      </c>
      <c r="O195" s="304">
        <v>0</v>
      </c>
      <c r="P195" s="304">
        <v>0</v>
      </c>
      <c r="Q195" s="304">
        <v>0</v>
      </c>
      <c r="R195" s="292">
        <v>127</v>
      </c>
      <c r="S195" s="292">
        <v>102</v>
      </c>
      <c r="T195" s="292">
        <v>229</v>
      </c>
      <c r="U195" s="13"/>
      <c r="V195" s="13"/>
      <c r="W195" s="13"/>
      <c r="X195" s="13"/>
      <c r="Y195" s="13"/>
      <c r="Z195" s="13"/>
      <c r="AA195" s="13"/>
    </row>
    <row r="196" spans="2:27" x14ac:dyDescent="0.25">
      <c r="B196" s="136" t="s">
        <v>389</v>
      </c>
      <c r="C196" s="313">
        <v>106</v>
      </c>
      <c r="D196" s="313">
        <v>103</v>
      </c>
      <c r="E196" s="313">
        <v>209</v>
      </c>
      <c r="F196" s="313">
        <v>88</v>
      </c>
      <c r="G196" s="313">
        <v>51</v>
      </c>
      <c r="H196" s="313">
        <v>139</v>
      </c>
      <c r="I196" s="313">
        <v>46</v>
      </c>
      <c r="J196" s="313">
        <v>18</v>
      </c>
      <c r="K196" s="313">
        <v>64</v>
      </c>
      <c r="L196" s="313">
        <v>19</v>
      </c>
      <c r="M196" s="313">
        <v>25</v>
      </c>
      <c r="N196" s="317">
        <v>44</v>
      </c>
      <c r="O196" s="304">
        <v>0</v>
      </c>
      <c r="P196" s="304">
        <v>0</v>
      </c>
      <c r="Q196" s="304">
        <v>0</v>
      </c>
      <c r="R196" s="292">
        <v>259</v>
      </c>
      <c r="S196" s="292">
        <v>197</v>
      </c>
      <c r="T196" s="292">
        <v>456</v>
      </c>
      <c r="U196" s="13"/>
      <c r="V196" s="13"/>
      <c r="W196" s="13"/>
      <c r="X196" s="13"/>
      <c r="Y196" s="13"/>
      <c r="Z196" s="13"/>
      <c r="AA196" s="13"/>
    </row>
    <row r="197" spans="2:27" x14ac:dyDescent="0.25">
      <c r="B197" s="136" t="s">
        <v>390</v>
      </c>
      <c r="C197" s="313">
        <v>94</v>
      </c>
      <c r="D197" s="313">
        <v>103</v>
      </c>
      <c r="E197" s="313">
        <v>197</v>
      </c>
      <c r="F197" s="313">
        <v>62</v>
      </c>
      <c r="G197" s="313">
        <v>60</v>
      </c>
      <c r="H197" s="313">
        <v>122</v>
      </c>
      <c r="I197" s="313">
        <v>36</v>
      </c>
      <c r="J197" s="313">
        <v>17</v>
      </c>
      <c r="K197" s="313">
        <v>53</v>
      </c>
      <c r="L197" s="313">
        <v>22</v>
      </c>
      <c r="M197" s="313">
        <v>18</v>
      </c>
      <c r="N197" s="317">
        <v>40</v>
      </c>
      <c r="O197" s="304">
        <v>0</v>
      </c>
      <c r="P197" s="304">
        <v>0</v>
      </c>
      <c r="Q197" s="304">
        <v>0</v>
      </c>
      <c r="R197" s="292">
        <v>214</v>
      </c>
      <c r="S197" s="292">
        <v>198</v>
      </c>
      <c r="T197" s="292">
        <v>412</v>
      </c>
      <c r="U197" s="13"/>
      <c r="V197" s="13"/>
      <c r="W197" s="13"/>
      <c r="X197" s="13"/>
      <c r="Y197" s="13"/>
      <c r="Z197" s="13"/>
      <c r="AA197" s="13"/>
    </row>
    <row r="198" spans="2:27" x14ac:dyDescent="0.25">
      <c r="B198" s="136" t="s">
        <v>391</v>
      </c>
      <c r="C198" s="313">
        <v>112</v>
      </c>
      <c r="D198" s="313">
        <v>129</v>
      </c>
      <c r="E198" s="313">
        <v>241</v>
      </c>
      <c r="F198" s="313">
        <v>95</v>
      </c>
      <c r="G198" s="313">
        <v>65</v>
      </c>
      <c r="H198" s="313">
        <v>160</v>
      </c>
      <c r="I198" s="313">
        <v>47</v>
      </c>
      <c r="J198" s="313">
        <v>7</v>
      </c>
      <c r="K198" s="313">
        <v>54</v>
      </c>
      <c r="L198" s="313">
        <v>20</v>
      </c>
      <c r="M198" s="313">
        <v>16</v>
      </c>
      <c r="N198" s="317">
        <v>36</v>
      </c>
      <c r="O198" s="304">
        <v>0</v>
      </c>
      <c r="P198" s="304">
        <v>1</v>
      </c>
      <c r="Q198" s="304">
        <v>1</v>
      </c>
      <c r="R198" s="292">
        <v>274</v>
      </c>
      <c r="S198" s="292">
        <v>218</v>
      </c>
      <c r="T198" s="292">
        <v>492</v>
      </c>
      <c r="U198" s="13"/>
      <c r="V198" s="13"/>
      <c r="W198" s="13"/>
      <c r="X198" s="13"/>
      <c r="Y198" s="13"/>
      <c r="Z198" s="13"/>
      <c r="AA198" s="13"/>
    </row>
    <row r="199" spans="2:27" x14ac:dyDescent="0.25">
      <c r="B199" s="136" t="s">
        <v>392</v>
      </c>
      <c r="C199" s="313">
        <v>29</v>
      </c>
      <c r="D199" s="313">
        <v>41</v>
      </c>
      <c r="E199" s="313">
        <v>70</v>
      </c>
      <c r="F199" s="313">
        <v>31</v>
      </c>
      <c r="G199" s="313">
        <v>12</v>
      </c>
      <c r="H199" s="313">
        <v>43</v>
      </c>
      <c r="I199" s="313">
        <v>9</v>
      </c>
      <c r="J199" s="313">
        <v>3</v>
      </c>
      <c r="K199" s="313">
        <v>12</v>
      </c>
      <c r="L199" s="313">
        <v>3</v>
      </c>
      <c r="M199" s="313">
        <v>5</v>
      </c>
      <c r="N199" s="317">
        <v>8</v>
      </c>
      <c r="O199" s="304">
        <v>0</v>
      </c>
      <c r="P199" s="304">
        <v>0</v>
      </c>
      <c r="Q199" s="304">
        <v>0</v>
      </c>
      <c r="R199" s="292">
        <v>72</v>
      </c>
      <c r="S199" s="292">
        <v>61</v>
      </c>
      <c r="T199" s="292">
        <v>133</v>
      </c>
      <c r="U199" s="13"/>
      <c r="V199" s="13"/>
      <c r="W199" s="13"/>
      <c r="X199" s="13"/>
      <c r="Y199" s="13"/>
      <c r="Z199" s="13"/>
      <c r="AA199" s="13"/>
    </row>
    <row r="200" spans="2:27" x14ac:dyDescent="0.25">
      <c r="B200" s="136" t="s">
        <v>393</v>
      </c>
      <c r="C200" s="313">
        <v>149</v>
      </c>
      <c r="D200" s="313">
        <v>163</v>
      </c>
      <c r="E200" s="313">
        <v>312</v>
      </c>
      <c r="F200" s="313">
        <v>100</v>
      </c>
      <c r="G200" s="313">
        <v>74</v>
      </c>
      <c r="H200" s="313">
        <v>174</v>
      </c>
      <c r="I200" s="313">
        <v>48</v>
      </c>
      <c r="J200" s="313">
        <v>23</v>
      </c>
      <c r="K200" s="313">
        <v>71</v>
      </c>
      <c r="L200" s="313">
        <v>36</v>
      </c>
      <c r="M200" s="313">
        <v>45</v>
      </c>
      <c r="N200" s="317">
        <v>81</v>
      </c>
      <c r="O200" s="304">
        <v>0</v>
      </c>
      <c r="P200" s="304">
        <v>0</v>
      </c>
      <c r="Q200" s="304">
        <v>0</v>
      </c>
      <c r="R200" s="292">
        <v>333</v>
      </c>
      <c r="S200" s="292">
        <v>305</v>
      </c>
      <c r="T200" s="292">
        <v>638</v>
      </c>
      <c r="U200" s="13"/>
      <c r="V200" s="13"/>
      <c r="W200" s="13"/>
      <c r="X200" s="13"/>
      <c r="Y200" s="13"/>
      <c r="Z200" s="13"/>
      <c r="AA200" s="13"/>
    </row>
    <row r="201" spans="2:27" x14ac:dyDescent="0.25">
      <c r="B201" s="136" t="s">
        <v>394</v>
      </c>
      <c r="C201" s="313">
        <v>38</v>
      </c>
      <c r="D201" s="313">
        <v>35</v>
      </c>
      <c r="E201" s="313">
        <v>73</v>
      </c>
      <c r="F201" s="313">
        <v>23</v>
      </c>
      <c r="G201" s="313">
        <v>14</v>
      </c>
      <c r="H201" s="313">
        <v>37</v>
      </c>
      <c r="I201" s="313">
        <v>18</v>
      </c>
      <c r="J201" s="313">
        <v>2</v>
      </c>
      <c r="K201" s="313">
        <v>20</v>
      </c>
      <c r="L201" s="313">
        <v>4</v>
      </c>
      <c r="M201" s="313">
        <v>4</v>
      </c>
      <c r="N201" s="317">
        <v>8</v>
      </c>
      <c r="O201" s="304">
        <v>0</v>
      </c>
      <c r="P201" s="304">
        <v>0</v>
      </c>
      <c r="Q201" s="304">
        <v>0</v>
      </c>
      <c r="R201" s="292">
        <v>83</v>
      </c>
      <c r="S201" s="292">
        <v>55</v>
      </c>
      <c r="T201" s="292">
        <v>138</v>
      </c>
      <c r="U201" s="13"/>
      <c r="V201" s="13"/>
      <c r="W201" s="13"/>
      <c r="X201" s="13"/>
      <c r="Y201" s="13"/>
      <c r="Z201" s="13"/>
      <c r="AA201" s="13"/>
    </row>
    <row r="202" spans="2:27" x14ac:dyDescent="0.25">
      <c r="B202" s="136" t="s">
        <v>395</v>
      </c>
      <c r="C202" s="313">
        <v>95</v>
      </c>
      <c r="D202" s="313">
        <v>122</v>
      </c>
      <c r="E202" s="313">
        <v>217</v>
      </c>
      <c r="F202" s="313">
        <v>98</v>
      </c>
      <c r="G202" s="313">
        <v>69</v>
      </c>
      <c r="H202" s="313">
        <v>167</v>
      </c>
      <c r="I202" s="313">
        <v>38</v>
      </c>
      <c r="J202" s="313">
        <v>10</v>
      </c>
      <c r="K202" s="313">
        <v>48</v>
      </c>
      <c r="L202" s="313">
        <v>13</v>
      </c>
      <c r="M202" s="313">
        <v>19</v>
      </c>
      <c r="N202" s="317">
        <v>32</v>
      </c>
      <c r="O202" s="304">
        <v>0</v>
      </c>
      <c r="P202" s="304">
        <v>0</v>
      </c>
      <c r="Q202" s="304">
        <v>0</v>
      </c>
      <c r="R202" s="292">
        <v>244</v>
      </c>
      <c r="S202" s="292">
        <v>220</v>
      </c>
      <c r="T202" s="292">
        <v>464</v>
      </c>
      <c r="U202" s="13"/>
      <c r="V202" s="13"/>
      <c r="W202" s="13"/>
      <c r="X202" s="13"/>
      <c r="Y202" s="13"/>
      <c r="Z202" s="13"/>
      <c r="AA202" s="13"/>
    </row>
    <row r="203" spans="2:27" x14ac:dyDescent="0.25">
      <c r="B203" s="136" t="s">
        <v>396</v>
      </c>
      <c r="C203" s="313">
        <v>66</v>
      </c>
      <c r="D203" s="313">
        <v>64</v>
      </c>
      <c r="E203" s="313">
        <v>130</v>
      </c>
      <c r="F203" s="313">
        <v>49</v>
      </c>
      <c r="G203" s="313">
        <v>47</v>
      </c>
      <c r="H203" s="313">
        <v>96</v>
      </c>
      <c r="I203" s="313">
        <v>22</v>
      </c>
      <c r="J203" s="313">
        <v>10</v>
      </c>
      <c r="K203" s="313">
        <v>32</v>
      </c>
      <c r="L203" s="313">
        <v>13</v>
      </c>
      <c r="M203" s="313">
        <v>19</v>
      </c>
      <c r="N203" s="317">
        <v>32</v>
      </c>
      <c r="O203" s="304">
        <v>0</v>
      </c>
      <c r="P203" s="304">
        <v>2</v>
      </c>
      <c r="Q203" s="304">
        <v>2</v>
      </c>
      <c r="R203" s="292">
        <v>150</v>
      </c>
      <c r="S203" s="292">
        <v>142</v>
      </c>
      <c r="T203" s="292">
        <v>292</v>
      </c>
      <c r="U203" s="13"/>
      <c r="V203" s="13"/>
      <c r="W203" s="13"/>
      <c r="X203" s="13"/>
      <c r="Y203" s="13"/>
      <c r="Z203" s="13"/>
      <c r="AA203" s="13"/>
    </row>
    <row r="204" spans="2:27" x14ac:dyDescent="0.25">
      <c r="B204" s="136" t="s">
        <v>397</v>
      </c>
      <c r="C204" s="313">
        <v>69</v>
      </c>
      <c r="D204" s="313">
        <v>68</v>
      </c>
      <c r="E204" s="313">
        <v>137</v>
      </c>
      <c r="F204" s="313">
        <v>65</v>
      </c>
      <c r="G204" s="313">
        <v>39</v>
      </c>
      <c r="H204" s="313">
        <v>104</v>
      </c>
      <c r="I204" s="313">
        <v>18</v>
      </c>
      <c r="J204" s="313">
        <v>5</v>
      </c>
      <c r="K204" s="313">
        <v>23</v>
      </c>
      <c r="L204" s="313">
        <v>12</v>
      </c>
      <c r="M204" s="313">
        <v>6</v>
      </c>
      <c r="N204" s="317">
        <v>18</v>
      </c>
      <c r="O204" s="304">
        <v>0</v>
      </c>
      <c r="P204" s="304">
        <v>0</v>
      </c>
      <c r="Q204" s="304">
        <v>0</v>
      </c>
      <c r="R204" s="292">
        <v>164</v>
      </c>
      <c r="S204" s="292">
        <v>118</v>
      </c>
      <c r="T204" s="292">
        <v>282</v>
      </c>
      <c r="U204" s="13"/>
      <c r="V204" s="13"/>
      <c r="W204" s="13"/>
      <c r="X204" s="13"/>
      <c r="Y204" s="13"/>
      <c r="Z204" s="13"/>
      <c r="AA204" s="13"/>
    </row>
    <row r="205" spans="2:27" x14ac:dyDescent="0.25">
      <c r="B205" s="136" t="s">
        <v>398</v>
      </c>
      <c r="C205" s="313">
        <v>28</v>
      </c>
      <c r="D205" s="313">
        <v>30</v>
      </c>
      <c r="E205" s="313">
        <v>58</v>
      </c>
      <c r="F205" s="313">
        <v>23</v>
      </c>
      <c r="G205" s="313">
        <v>26</v>
      </c>
      <c r="H205" s="313">
        <v>49</v>
      </c>
      <c r="I205" s="313">
        <v>24</v>
      </c>
      <c r="J205" s="313">
        <v>7</v>
      </c>
      <c r="K205" s="313">
        <v>31</v>
      </c>
      <c r="L205" s="313">
        <v>3</v>
      </c>
      <c r="M205" s="313">
        <v>3</v>
      </c>
      <c r="N205" s="317">
        <v>6</v>
      </c>
      <c r="O205" s="304">
        <v>0</v>
      </c>
      <c r="P205" s="304">
        <v>0</v>
      </c>
      <c r="Q205" s="304">
        <v>0</v>
      </c>
      <c r="R205" s="292">
        <v>78</v>
      </c>
      <c r="S205" s="292">
        <v>66</v>
      </c>
      <c r="T205" s="292">
        <v>144</v>
      </c>
      <c r="U205" s="13"/>
      <c r="V205" s="13"/>
      <c r="W205" s="13"/>
      <c r="X205" s="13"/>
      <c r="Y205" s="13"/>
      <c r="Z205" s="13"/>
      <c r="AA205" s="13"/>
    </row>
    <row r="206" spans="2:27" x14ac:dyDescent="0.25">
      <c r="B206" s="136" t="s">
        <v>399</v>
      </c>
      <c r="C206" s="313">
        <v>69</v>
      </c>
      <c r="D206" s="313">
        <v>89</v>
      </c>
      <c r="E206" s="313">
        <v>158</v>
      </c>
      <c r="F206" s="313">
        <v>82</v>
      </c>
      <c r="G206" s="313">
        <v>46</v>
      </c>
      <c r="H206" s="313">
        <v>128</v>
      </c>
      <c r="I206" s="313">
        <v>26</v>
      </c>
      <c r="J206" s="313">
        <v>9</v>
      </c>
      <c r="K206" s="313">
        <v>35</v>
      </c>
      <c r="L206" s="313">
        <v>13</v>
      </c>
      <c r="M206" s="313">
        <v>8</v>
      </c>
      <c r="N206" s="317">
        <v>21</v>
      </c>
      <c r="O206" s="304">
        <v>0</v>
      </c>
      <c r="P206" s="304">
        <v>0</v>
      </c>
      <c r="Q206" s="304">
        <v>0</v>
      </c>
      <c r="R206" s="292">
        <v>190</v>
      </c>
      <c r="S206" s="292">
        <v>152</v>
      </c>
      <c r="T206" s="292">
        <v>342</v>
      </c>
      <c r="U206" s="13"/>
      <c r="V206" s="13"/>
      <c r="W206" s="13"/>
      <c r="X206" s="13"/>
      <c r="Y206" s="13"/>
      <c r="Z206" s="13"/>
      <c r="AA206" s="13"/>
    </row>
    <row r="207" spans="2:27" x14ac:dyDescent="0.25">
      <c r="B207" s="136" t="s">
        <v>400</v>
      </c>
      <c r="C207" s="313">
        <v>312</v>
      </c>
      <c r="D207" s="313">
        <v>351</v>
      </c>
      <c r="E207" s="313">
        <v>663</v>
      </c>
      <c r="F207" s="313">
        <v>360</v>
      </c>
      <c r="G207" s="313">
        <v>230</v>
      </c>
      <c r="H207" s="313">
        <v>590</v>
      </c>
      <c r="I207" s="313">
        <v>73</v>
      </c>
      <c r="J207" s="313">
        <v>30</v>
      </c>
      <c r="K207" s="313">
        <v>103</v>
      </c>
      <c r="L207" s="313">
        <v>57</v>
      </c>
      <c r="M207" s="313">
        <v>39</v>
      </c>
      <c r="N207" s="317">
        <v>96</v>
      </c>
      <c r="O207" s="304">
        <v>0</v>
      </c>
      <c r="P207" s="304">
        <v>1</v>
      </c>
      <c r="Q207" s="304">
        <v>1</v>
      </c>
      <c r="R207" s="292">
        <v>802</v>
      </c>
      <c r="S207" s="292">
        <v>651</v>
      </c>
      <c r="T207" s="292">
        <v>1453</v>
      </c>
      <c r="U207" s="13"/>
      <c r="V207" s="13"/>
      <c r="W207" s="13"/>
      <c r="X207" s="13"/>
      <c r="Y207" s="13"/>
      <c r="Z207" s="13"/>
      <c r="AA207" s="13"/>
    </row>
    <row r="208" spans="2:27" x14ac:dyDescent="0.25">
      <c r="B208" s="136" t="s">
        <v>401</v>
      </c>
      <c r="C208" s="313">
        <v>129</v>
      </c>
      <c r="D208" s="313">
        <v>113</v>
      </c>
      <c r="E208" s="313">
        <v>242</v>
      </c>
      <c r="F208" s="313">
        <v>85</v>
      </c>
      <c r="G208" s="313">
        <v>70</v>
      </c>
      <c r="H208" s="313">
        <v>155</v>
      </c>
      <c r="I208" s="313">
        <v>34</v>
      </c>
      <c r="J208" s="313">
        <v>16</v>
      </c>
      <c r="K208" s="313">
        <v>50</v>
      </c>
      <c r="L208" s="313">
        <v>18</v>
      </c>
      <c r="M208" s="313">
        <v>20</v>
      </c>
      <c r="N208" s="317">
        <v>38</v>
      </c>
      <c r="O208" s="304">
        <v>0</v>
      </c>
      <c r="P208" s="304">
        <v>0</v>
      </c>
      <c r="Q208" s="304">
        <v>0</v>
      </c>
      <c r="R208" s="292">
        <v>266</v>
      </c>
      <c r="S208" s="292">
        <v>219</v>
      </c>
      <c r="T208" s="292">
        <v>485</v>
      </c>
      <c r="U208" s="13"/>
      <c r="V208" s="13"/>
      <c r="W208" s="13"/>
      <c r="X208" s="13"/>
      <c r="Y208" s="13"/>
      <c r="Z208" s="13"/>
      <c r="AA208" s="13"/>
    </row>
    <row r="209" spans="2:27" x14ac:dyDescent="0.25">
      <c r="B209" s="136" t="s">
        <v>402</v>
      </c>
      <c r="C209" s="313">
        <v>161</v>
      </c>
      <c r="D209" s="313">
        <v>158</v>
      </c>
      <c r="E209" s="313">
        <v>319</v>
      </c>
      <c r="F209" s="313">
        <v>95</v>
      </c>
      <c r="G209" s="313">
        <v>69</v>
      </c>
      <c r="H209" s="313">
        <v>164</v>
      </c>
      <c r="I209" s="313">
        <v>78</v>
      </c>
      <c r="J209" s="313">
        <v>25</v>
      </c>
      <c r="K209" s="313">
        <v>103</v>
      </c>
      <c r="L209" s="313">
        <v>32</v>
      </c>
      <c r="M209" s="313">
        <v>48</v>
      </c>
      <c r="N209" s="317">
        <v>80</v>
      </c>
      <c r="O209" s="304">
        <v>0</v>
      </c>
      <c r="P209" s="304">
        <v>0</v>
      </c>
      <c r="Q209" s="304">
        <v>0</v>
      </c>
      <c r="R209" s="292">
        <v>366</v>
      </c>
      <c r="S209" s="292">
        <v>300</v>
      </c>
      <c r="T209" s="292">
        <v>666</v>
      </c>
      <c r="U209" s="13"/>
      <c r="V209" s="13"/>
      <c r="W209" s="13"/>
      <c r="X209" s="13"/>
      <c r="Y209" s="13"/>
      <c r="Z209" s="13"/>
      <c r="AA209" s="13"/>
    </row>
    <row r="210" spans="2:27" x14ac:dyDescent="0.25">
      <c r="B210" s="136" t="s">
        <v>403</v>
      </c>
      <c r="C210" s="313">
        <v>32</v>
      </c>
      <c r="D210" s="313">
        <v>38</v>
      </c>
      <c r="E210" s="313">
        <v>70</v>
      </c>
      <c r="F210" s="313">
        <v>87</v>
      </c>
      <c r="G210" s="313">
        <v>36</v>
      </c>
      <c r="H210" s="313">
        <v>123</v>
      </c>
      <c r="I210" s="313">
        <v>11</v>
      </c>
      <c r="J210" s="313">
        <v>6</v>
      </c>
      <c r="K210" s="313">
        <v>17</v>
      </c>
      <c r="L210" s="313">
        <v>5</v>
      </c>
      <c r="M210" s="313">
        <v>7</v>
      </c>
      <c r="N210" s="317">
        <v>12</v>
      </c>
      <c r="O210" s="304">
        <v>0</v>
      </c>
      <c r="P210" s="304">
        <v>0</v>
      </c>
      <c r="Q210" s="304">
        <v>0</v>
      </c>
      <c r="R210" s="292">
        <v>135</v>
      </c>
      <c r="S210" s="292">
        <v>87</v>
      </c>
      <c r="T210" s="292">
        <v>222</v>
      </c>
      <c r="U210" s="13"/>
      <c r="V210" s="13"/>
      <c r="W210" s="13"/>
      <c r="X210" s="13"/>
      <c r="Y210" s="13"/>
      <c r="Z210" s="13"/>
      <c r="AA210" s="13"/>
    </row>
    <row r="211" spans="2:27" x14ac:dyDescent="0.25">
      <c r="B211" s="136" t="s">
        <v>404</v>
      </c>
      <c r="C211" s="313">
        <v>57</v>
      </c>
      <c r="D211" s="313">
        <v>84</v>
      </c>
      <c r="E211" s="313">
        <v>141</v>
      </c>
      <c r="F211" s="313">
        <v>40</v>
      </c>
      <c r="G211" s="313">
        <v>47</v>
      </c>
      <c r="H211" s="313">
        <v>87</v>
      </c>
      <c r="I211" s="313">
        <v>41</v>
      </c>
      <c r="J211" s="313">
        <v>15</v>
      </c>
      <c r="K211" s="313">
        <v>56</v>
      </c>
      <c r="L211" s="313">
        <v>22</v>
      </c>
      <c r="M211" s="313">
        <v>16</v>
      </c>
      <c r="N211" s="317">
        <v>38</v>
      </c>
      <c r="O211" s="304">
        <v>0</v>
      </c>
      <c r="P211" s="304">
        <v>0</v>
      </c>
      <c r="Q211" s="304">
        <v>0</v>
      </c>
      <c r="R211" s="292">
        <v>160</v>
      </c>
      <c r="S211" s="292">
        <v>162</v>
      </c>
      <c r="T211" s="292">
        <v>322</v>
      </c>
      <c r="U211" s="13"/>
      <c r="V211" s="13"/>
      <c r="W211" s="13"/>
      <c r="X211" s="13"/>
      <c r="Y211" s="13"/>
      <c r="Z211" s="13"/>
      <c r="AA211" s="13"/>
    </row>
    <row r="212" spans="2:27" x14ac:dyDescent="0.25">
      <c r="B212" s="136" t="s">
        <v>405</v>
      </c>
      <c r="C212" s="313">
        <v>178</v>
      </c>
      <c r="D212" s="313">
        <v>125</v>
      </c>
      <c r="E212" s="313">
        <v>303</v>
      </c>
      <c r="F212" s="313">
        <v>389</v>
      </c>
      <c r="G212" s="313">
        <v>159</v>
      </c>
      <c r="H212" s="313">
        <v>548</v>
      </c>
      <c r="I212" s="313">
        <v>24</v>
      </c>
      <c r="J212" s="313">
        <v>4</v>
      </c>
      <c r="K212" s="313">
        <v>28</v>
      </c>
      <c r="L212" s="313">
        <v>11</v>
      </c>
      <c r="M212" s="313">
        <v>13</v>
      </c>
      <c r="N212" s="317">
        <v>24</v>
      </c>
      <c r="O212" s="304">
        <v>0</v>
      </c>
      <c r="P212" s="304">
        <v>0</v>
      </c>
      <c r="Q212" s="304">
        <v>0</v>
      </c>
      <c r="R212" s="292">
        <v>602</v>
      </c>
      <c r="S212" s="292">
        <v>301</v>
      </c>
      <c r="T212" s="292">
        <v>903</v>
      </c>
      <c r="U212" s="13"/>
      <c r="V212" s="13"/>
      <c r="W212" s="13"/>
      <c r="X212" s="13"/>
      <c r="Y212" s="13"/>
      <c r="Z212" s="13"/>
      <c r="AA212" s="13"/>
    </row>
    <row r="213" spans="2:27" x14ac:dyDescent="0.25">
      <c r="B213" s="136" t="s">
        <v>406</v>
      </c>
      <c r="C213" s="313">
        <v>29</v>
      </c>
      <c r="D213" s="313">
        <v>40</v>
      </c>
      <c r="E213" s="313">
        <v>69</v>
      </c>
      <c r="F213" s="313">
        <v>77</v>
      </c>
      <c r="G213" s="313">
        <v>46</v>
      </c>
      <c r="H213" s="313">
        <v>123</v>
      </c>
      <c r="I213" s="313">
        <v>7</v>
      </c>
      <c r="J213" s="313">
        <v>4</v>
      </c>
      <c r="K213" s="313">
        <v>11</v>
      </c>
      <c r="L213" s="313">
        <v>7</v>
      </c>
      <c r="M213" s="313">
        <v>6</v>
      </c>
      <c r="N213" s="317">
        <v>13</v>
      </c>
      <c r="O213" s="304">
        <v>0</v>
      </c>
      <c r="P213" s="304">
        <v>0</v>
      </c>
      <c r="Q213" s="304">
        <v>0</v>
      </c>
      <c r="R213" s="292">
        <v>120</v>
      </c>
      <c r="S213" s="292">
        <v>96</v>
      </c>
      <c r="T213" s="292">
        <v>216</v>
      </c>
      <c r="U213" s="13"/>
      <c r="V213" s="13"/>
      <c r="W213" s="13"/>
      <c r="X213" s="13"/>
      <c r="Y213" s="13"/>
      <c r="Z213" s="13"/>
      <c r="AA213" s="13"/>
    </row>
    <row r="214" spans="2:27" x14ac:dyDescent="0.25">
      <c r="B214" s="136" t="s">
        <v>407</v>
      </c>
      <c r="C214" s="313">
        <v>110</v>
      </c>
      <c r="D214" s="313">
        <v>109</v>
      </c>
      <c r="E214" s="313">
        <v>219</v>
      </c>
      <c r="F214" s="313">
        <v>59</v>
      </c>
      <c r="G214" s="313">
        <v>59</v>
      </c>
      <c r="H214" s="313">
        <v>118</v>
      </c>
      <c r="I214" s="313">
        <v>30</v>
      </c>
      <c r="J214" s="313">
        <v>9</v>
      </c>
      <c r="K214" s="313">
        <v>39</v>
      </c>
      <c r="L214" s="313">
        <v>16</v>
      </c>
      <c r="M214" s="313">
        <v>25</v>
      </c>
      <c r="N214" s="317">
        <v>41</v>
      </c>
      <c r="O214" s="304">
        <v>0</v>
      </c>
      <c r="P214" s="304">
        <v>1</v>
      </c>
      <c r="Q214" s="304">
        <v>1</v>
      </c>
      <c r="R214" s="292">
        <v>215</v>
      </c>
      <c r="S214" s="292">
        <v>203</v>
      </c>
      <c r="T214" s="292">
        <v>418</v>
      </c>
      <c r="U214" s="13"/>
      <c r="V214" s="13"/>
      <c r="W214" s="13"/>
      <c r="X214" s="13"/>
      <c r="Y214" s="13"/>
      <c r="Z214" s="13"/>
      <c r="AA214" s="13"/>
    </row>
    <row r="215" spans="2:27" x14ac:dyDescent="0.25">
      <c r="B215" s="136" t="s">
        <v>408</v>
      </c>
      <c r="C215" s="313">
        <v>80</v>
      </c>
      <c r="D215" s="313">
        <v>88</v>
      </c>
      <c r="E215" s="313">
        <v>168</v>
      </c>
      <c r="F215" s="313">
        <v>66</v>
      </c>
      <c r="G215" s="313">
        <v>44</v>
      </c>
      <c r="H215" s="313">
        <v>110</v>
      </c>
      <c r="I215" s="313">
        <v>28</v>
      </c>
      <c r="J215" s="313">
        <v>12</v>
      </c>
      <c r="K215" s="313">
        <v>40</v>
      </c>
      <c r="L215" s="313">
        <v>10</v>
      </c>
      <c r="M215" s="313">
        <v>28</v>
      </c>
      <c r="N215" s="317">
        <v>38</v>
      </c>
      <c r="O215" s="304">
        <v>0</v>
      </c>
      <c r="P215" s="304">
        <v>1</v>
      </c>
      <c r="Q215" s="304">
        <v>1</v>
      </c>
      <c r="R215" s="292">
        <v>184</v>
      </c>
      <c r="S215" s="292">
        <v>173</v>
      </c>
      <c r="T215" s="292">
        <v>357</v>
      </c>
      <c r="U215" s="13"/>
      <c r="V215" s="13"/>
      <c r="W215" s="13"/>
      <c r="X215" s="13"/>
      <c r="Y215" s="13"/>
      <c r="Z215" s="13"/>
      <c r="AA215" s="13"/>
    </row>
    <row r="216" spans="2:27" x14ac:dyDescent="0.25">
      <c r="B216" s="136" t="s">
        <v>409</v>
      </c>
      <c r="C216" s="313">
        <v>85</v>
      </c>
      <c r="D216" s="313">
        <v>107</v>
      </c>
      <c r="E216" s="313">
        <v>192</v>
      </c>
      <c r="F216" s="313">
        <v>137</v>
      </c>
      <c r="G216" s="313">
        <v>59</v>
      </c>
      <c r="H216" s="313">
        <v>196</v>
      </c>
      <c r="I216" s="313">
        <v>18</v>
      </c>
      <c r="J216" s="313">
        <v>12</v>
      </c>
      <c r="K216" s="313">
        <v>30</v>
      </c>
      <c r="L216" s="313">
        <v>18</v>
      </c>
      <c r="M216" s="313">
        <v>15</v>
      </c>
      <c r="N216" s="317">
        <v>33</v>
      </c>
      <c r="O216" s="304">
        <v>0</v>
      </c>
      <c r="P216" s="304">
        <v>0</v>
      </c>
      <c r="Q216" s="304">
        <v>0</v>
      </c>
      <c r="R216" s="292">
        <v>258</v>
      </c>
      <c r="S216" s="292">
        <v>193</v>
      </c>
      <c r="T216" s="292">
        <v>451</v>
      </c>
      <c r="U216" s="13"/>
      <c r="V216" s="13"/>
      <c r="W216" s="13"/>
      <c r="X216" s="13"/>
      <c r="Y216" s="13"/>
      <c r="Z216" s="13"/>
      <c r="AA216" s="13"/>
    </row>
    <row r="217" spans="2:27" x14ac:dyDescent="0.25">
      <c r="B217" s="136" t="s">
        <v>410</v>
      </c>
      <c r="C217" s="313">
        <v>485</v>
      </c>
      <c r="D217" s="313">
        <v>514</v>
      </c>
      <c r="E217" s="313">
        <v>999</v>
      </c>
      <c r="F217" s="313">
        <v>491</v>
      </c>
      <c r="G217" s="313">
        <v>306</v>
      </c>
      <c r="H217" s="313">
        <v>797</v>
      </c>
      <c r="I217" s="313">
        <v>117</v>
      </c>
      <c r="J217" s="313">
        <v>42</v>
      </c>
      <c r="K217" s="313">
        <v>159</v>
      </c>
      <c r="L217" s="313">
        <v>61</v>
      </c>
      <c r="M217" s="313">
        <v>58</v>
      </c>
      <c r="N217" s="317">
        <v>119</v>
      </c>
      <c r="O217" s="304">
        <v>0</v>
      </c>
      <c r="P217" s="304">
        <v>2</v>
      </c>
      <c r="Q217" s="304">
        <v>2</v>
      </c>
      <c r="R217" s="292">
        <v>1154</v>
      </c>
      <c r="S217" s="292">
        <v>922</v>
      </c>
      <c r="T217" s="292">
        <v>2076</v>
      </c>
      <c r="U217" s="13"/>
      <c r="V217" s="13"/>
      <c r="W217" s="13"/>
      <c r="X217" s="13"/>
      <c r="Y217" s="13"/>
      <c r="Z217" s="13"/>
      <c r="AA217" s="13"/>
    </row>
    <row r="218" spans="2:27" x14ac:dyDescent="0.25">
      <c r="B218" s="136" t="s">
        <v>411</v>
      </c>
      <c r="C218" s="313">
        <v>12</v>
      </c>
      <c r="D218" s="313">
        <v>15</v>
      </c>
      <c r="E218" s="313">
        <v>27</v>
      </c>
      <c r="F218" s="313">
        <v>13</v>
      </c>
      <c r="G218" s="313">
        <v>5</v>
      </c>
      <c r="H218" s="313">
        <v>18</v>
      </c>
      <c r="I218" s="313">
        <v>9</v>
      </c>
      <c r="J218" s="313">
        <v>1</v>
      </c>
      <c r="K218" s="313">
        <v>10</v>
      </c>
      <c r="L218" s="313">
        <v>2</v>
      </c>
      <c r="M218" s="313">
        <v>2</v>
      </c>
      <c r="N218" s="317">
        <v>4</v>
      </c>
      <c r="O218" s="304">
        <v>0</v>
      </c>
      <c r="P218" s="304">
        <v>0</v>
      </c>
      <c r="Q218" s="304">
        <v>0</v>
      </c>
      <c r="R218" s="292">
        <v>36</v>
      </c>
      <c r="S218" s="292">
        <v>23</v>
      </c>
      <c r="T218" s="292">
        <v>59</v>
      </c>
      <c r="U218" s="13"/>
      <c r="V218" s="13"/>
      <c r="W218" s="13"/>
      <c r="X218" s="13"/>
      <c r="Y218" s="13"/>
      <c r="Z218" s="13"/>
      <c r="AA218" s="13"/>
    </row>
    <row r="219" spans="2:27" x14ac:dyDescent="0.25">
      <c r="B219" s="136" t="s">
        <v>412</v>
      </c>
      <c r="C219" s="313">
        <v>141</v>
      </c>
      <c r="D219" s="313">
        <v>131</v>
      </c>
      <c r="E219" s="313">
        <v>272</v>
      </c>
      <c r="F219" s="313">
        <v>82</v>
      </c>
      <c r="G219" s="313">
        <v>62</v>
      </c>
      <c r="H219" s="313">
        <v>144</v>
      </c>
      <c r="I219" s="313">
        <v>58</v>
      </c>
      <c r="J219" s="313">
        <v>26</v>
      </c>
      <c r="K219" s="313">
        <v>84</v>
      </c>
      <c r="L219" s="313">
        <v>25</v>
      </c>
      <c r="M219" s="313">
        <v>24</v>
      </c>
      <c r="N219" s="317">
        <v>49</v>
      </c>
      <c r="O219" s="304">
        <v>0</v>
      </c>
      <c r="P219" s="304">
        <v>0</v>
      </c>
      <c r="Q219" s="304">
        <v>0</v>
      </c>
      <c r="R219" s="292">
        <v>306</v>
      </c>
      <c r="S219" s="292">
        <v>243</v>
      </c>
      <c r="T219" s="292">
        <v>549</v>
      </c>
      <c r="U219" s="13"/>
      <c r="V219" s="13"/>
      <c r="W219" s="13"/>
      <c r="X219" s="13"/>
      <c r="Y219" s="13"/>
      <c r="Z219" s="13"/>
      <c r="AA219" s="13"/>
    </row>
    <row r="220" spans="2:27" x14ac:dyDescent="0.25">
      <c r="B220" s="136" t="s">
        <v>413</v>
      </c>
      <c r="C220" s="313">
        <v>51</v>
      </c>
      <c r="D220" s="313">
        <v>52</v>
      </c>
      <c r="E220" s="313">
        <v>103</v>
      </c>
      <c r="F220" s="313">
        <v>42</v>
      </c>
      <c r="G220" s="313">
        <v>30</v>
      </c>
      <c r="H220" s="313">
        <v>72</v>
      </c>
      <c r="I220" s="313">
        <v>20</v>
      </c>
      <c r="J220" s="313">
        <v>3</v>
      </c>
      <c r="K220" s="313">
        <v>23</v>
      </c>
      <c r="L220" s="313">
        <v>14</v>
      </c>
      <c r="M220" s="313">
        <v>12</v>
      </c>
      <c r="N220" s="317">
        <v>26</v>
      </c>
      <c r="O220" s="304">
        <v>0</v>
      </c>
      <c r="P220" s="304">
        <v>0</v>
      </c>
      <c r="Q220" s="304">
        <v>0</v>
      </c>
      <c r="R220" s="292">
        <v>127</v>
      </c>
      <c r="S220" s="292">
        <v>97</v>
      </c>
      <c r="T220" s="292">
        <v>224</v>
      </c>
      <c r="U220" s="13"/>
      <c r="V220" s="13"/>
      <c r="W220" s="13"/>
      <c r="X220" s="13"/>
      <c r="Y220" s="13"/>
      <c r="Z220" s="13"/>
      <c r="AA220" s="13"/>
    </row>
    <row r="221" spans="2:27" x14ac:dyDescent="0.25">
      <c r="B221" s="136" t="s">
        <v>414</v>
      </c>
      <c r="C221" s="313">
        <v>55</v>
      </c>
      <c r="D221" s="313">
        <v>79</v>
      </c>
      <c r="E221" s="313">
        <v>134</v>
      </c>
      <c r="F221" s="313">
        <v>47</v>
      </c>
      <c r="G221" s="313">
        <v>35</v>
      </c>
      <c r="H221" s="313">
        <v>82</v>
      </c>
      <c r="I221" s="313">
        <v>18</v>
      </c>
      <c r="J221" s="313">
        <v>9</v>
      </c>
      <c r="K221" s="313">
        <v>27</v>
      </c>
      <c r="L221" s="313">
        <v>3</v>
      </c>
      <c r="M221" s="313">
        <v>10</v>
      </c>
      <c r="N221" s="317">
        <v>13</v>
      </c>
      <c r="O221" s="304">
        <v>0</v>
      </c>
      <c r="P221" s="304">
        <v>0</v>
      </c>
      <c r="Q221" s="304">
        <v>0</v>
      </c>
      <c r="R221" s="292">
        <v>123</v>
      </c>
      <c r="S221" s="292">
        <v>133</v>
      </c>
      <c r="T221" s="292">
        <v>256</v>
      </c>
      <c r="U221" s="13"/>
      <c r="V221" s="13"/>
      <c r="W221" s="13"/>
      <c r="X221" s="13"/>
      <c r="Y221" s="13"/>
      <c r="Z221" s="13"/>
      <c r="AA221" s="13"/>
    </row>
    <row r="222" spans="2:27" x14ac:dyDescent="0.25">
      <c r="B222" s="136" t="s">
        <v>415</v>
      </c>
      <c r="C222" s="313">
        <v>119</v>
      </c>
      <c r="D222" s="313">
        <v>113</v>
      </c>
      <c r="E222" s="313">
        <v>232</v>
      </c>
      <c r="F222" s="313">
        <v>76</v>
      </c>
      <c r="G222" s="313">
        <v>60</v>
      </c>
      <c r="H222" s="313">
        <v>136</v>
      </c>
      <c r="I222" s="313">
        <v>38</v>
      </c>
      <c r="J222" s="313">
        <v>20</v>
      </c>
      <c r="K222" s="313">
        <v>58</v>
      </c>
      <c r="L222" s="313">
        <v>18</v>
      </c>
      <c r="M222" s="313">
        <v>23</v>
      </c>
      <c r="N222" s="317">
        <v>41</v>
      </c>
      <c r="O222" s="304">
        <v>1</v>
      </c>
      <c r="P222" s="304">
        <v>0</v>
      </c>
      <c r="Q222" s="304">
        <v>1</v>
      </c>
      <c r="R222" s="292">
        <v>252</v>
      </c>
      <c r="S222" s="292">
        <v>216</v>
      </c>
      <c r="T222" s="292">
        <v>468</v>
      </c>
      <c r="U222" s="13"/>
      <c r="V222" s="13"/>
      <c r="W222" s="13"/>
      <c r="X222" s="13"/>
      <c r="Y222" s="13"/>
      <c r="Z222" s="13"/>
      <c r="AA222" s="13"/>
    </row>
    <row r="223" spans="2:27" x14ac:dyDescent="0.25">
      <c r="B223" s="136" t="s">
        <v>497</v>
      </c>
      <c r="C223" s="313">
        <v>69</v>
      </c>
      <c r="D223" s="313">
        <v>85</v>
      </c>
      <c r="E223" s="313">
        <v>154</v>
      </c>
      <c r="F223" s="313">
        <v>56</v>
      </c>
      <c r="G223" s="313">
        <v>41</v>
      </c>
      <c r="H223" s="313">
        <v>97</v>
      </c>
      <c r="I223" s="313">
        <v>30</v>
      </c>
      <c r="J223" s="313">
        <v>9</v>
      </c>
      <c r="K223" s="313">
        <v>39</v>
      </c>
      <c r="L223" s="313">
        <v>9</v>
      </c>
      <c r="M223" s="313">
        <v>20</v>
      </c>
      <c r="N223" s="317">
        <v>29</v>
      </c>
      <c r="O223" s="304">
        <v>0</v>
      </c>
      <c r="P223" s="304">
        <v>0</v>
      </c>
      <c r="Q223" s="304">
        <v>0</v>
      </c>
      <c r="R223" s="292">
        <v>164</v>
      </c>
      <c r="S223" s="292">
        <v>155</v>
      </c>
      <c r="T223" s="292">
        <v>319</v>
      </c>
      <c r="U223" s="13"/>
      <c r="V223" s="13"/>
      <c r="W223" s="13"/>
      <c r="X223" s="13"/>
      <c r="Y223" s="13"/>
      <c r="Z223" s="13"/>
      <c r="AA223" s="13"/>
    </row>
    <row r="224" spans="2:27" x14ac:dyDescent="0.25">
      <c r="B224" s="136" t="s">
        <v>852</v>
      </c>
      <c r="C224" s="313">
        <v>150</v>
      </c>
      <c r="D224" s="313">
        <v>168</v>
      </c>
      <c r="E224" s="313">
        <v>318</v>
      </c>
      <c r="F224" s="313">
        <v>186</v>
      </c>
      <c r="G224" s="313">
        <v>103</v>
      </c>
      <c r="H224" s="313">
        <v>289</v>
      </c>
      <c r="I224" s="313">
        <v>52</v>
      </c>
      <c r="J224" s="313">
        <v>23</v>
      </c>
      <c r="K224" s="313">
        <v>75</v>
      </c>
      <c r="L224" s="313">
        <v>28</v>
      </c>
      <c r="M224" s="313">
        <v>29</v>
      </c>
      <c r="N224" s="317">
        <v>57</v>
      </c>
      <c r="O224" s="304">
        <v>0</v>
      </c>
      <c r="P224" s="304">
        <v>0</v>
      </c>
      <c r="Q224" s="304">
        <v>0</v>
      </c>
      <c r="R224" s="292">
        <v>416</v>
      </c>
      <c r="S224" s="292">
        <v>323</v>
      </c>
      <c r="T224" s="292">
        <v>739</v>
      </c>
      <c r="U224" s="13"/>
      <c r="V224" s="13"/>
      <c r="W224" s="13"/>
      <c r="X224" s="13"/>
      <c r="Y224" s="13"/>
      <c r="Z224" s="13"/>
      <c r="AA224" s="13"/>
    </row>
    <row r="225" spans="2:27" x14ac:dyDescent="0.25">
      <c r="B225" s="136" t="s">
        <v>416</v>
      </c>
      <c r="C225" s="313">
        <v>13</v>
      </c>
      <c r="D225" s="313">
        <v>24</v>
      </c>
      <c r="E225" s="313">
        <v>37</v>
      </c>
      <c r="F225" s="313">
        <v>22</v>
      </c>
      <c r="G225" s="313">
        <v>16</v>
      </c>
      <c r="H225" s="313">
        <v>38</v>
      </c>
      <c r="I225" s="313">
        <v>5</v>
      </c>
      <c r="J225" s="313">
        <v>3</v>
      </c>
      <c r="K225" s="313">
        <v>8</v>
      </c>
      <c r="L225" s="313">
        <v>2</v>
      </c>
      <c r="M225" s="313">
        <v>4</v>
      </c>
      <c r="N225" s="317">
        <v>6</v>
      </c>
      <c r="O225" s="304">
        <v>0</v>
      </c>
      <c r="P225" s="304">
        <v>0</v>
      </c>
      <c r="Q225" s="304">
        <v>0</v>
      </c>
      <c r="R225" s="292">
        <v>42</v>
      </c>
      <c r="S225" s="292">
        <v>47</v>
      </c>
      <c r="T225" s="292">
        <v>89</v>
      </c>
      <c r="U225" s="13"/>
      <c r="V225" s="13"/>
      <c r="W225" s="13"/>
      <c r="X225" s="13"/>
      <c r="Y225" s="13"/>
      <c r="Z225" s="13"/>
      <c r="AA225" s="13"/>
    </row>
    <row r="226" spans="2:27" x14ac:dyDescent="0.25">
      <c r="B226" s="136" t="s">
        <v>417</v>
      </c>
      <c r="C226" s="313">
        <v>64</v>
      </c>
      <c r="D226" s="313">
        <v>53</v>
      </c>
      <c r="E226" s="313">
        <v>117</v>
      </c>
      <c r="F226" s="313">
        <v>147</v>
      </c>
      <c r="G226" s="313">
        <v>68</v>
      </c>
      <c r="H226" s="313">
        <v>215</v>
      </c>
      <c r="I226" s="313">
        <v>8</v>
      </c>
      <c r="J226" s="313">
        <v>4</v>
      </c>
      <c r="K226" s="313">
        <v>12</v>
      </c>
      <c r="L226" s="313">
        <v>7</v>
      </c>
      <c r="M226" s="313">
        <v>8</v>
      </c>
      <c r="N226" s="317">
        <v>15</v>
      </c>
      <c r="O226" s="304">
        <v>0</v>
      </c>
      <c r="P226" s="304">
        <v>0</v>
      </c>
      <c r="Q226" s="304">
        <v>0</v>
      </c>
      <c r="R226" s="292">
        <v>226</v>
      </c>
      <c r="S226" s="292">
        <v>133</v>
      </c>
      <c r="T226" s="292">
        <v>359</v>
      </c>
      <c r="U226" s="13"/>
      <c r="V226" s="13"/>
      <c r="W226" s="13"/>
      <c r="X226" s="13"/>
      <c r="Y226" s="13"/>
      <c r="Z226" s="13"/>
      <c r="AA226" s="13"/>
    </row>
    <row r="227" spans="2:27" x14ac:dyDescent="0.25">
      <c r="B227" s="136" t="s">
        <v>418</v>
      </c>
      <c r="C227" s="313">
        <v>191</v>
      </c>
      <c r="D227" s="313">
        <v>231</v>
      </c>
      <c r="E227" s="313">
        <v>422</v>
      </c>
      <c r="F227" s="313">
        <v>188</v>
      </c>
      <c r="G227" s="313">
        <v>105</v>
      </c>
      <c r="H227" s="313">
        <v>293</v>
      </c>
      <c r="I227" s="313">
        <v>74</v>
      </c>
      <c r="J227" s="313">
        <v>19</v>
      </c>
      <c r="K227" s="313">
        <v>93</v>
      </c>
      <c r="L227" s="313">
        <v>33</v>
      </c>
      <c r="M227" s="313">
        <v>38</v>
      </c>
      <c r="N227" s="317">
        <v>71</v>
      </c>
      <c r="O227" s="304">
        <v>0</v>
      </c>
      <c r="P227" s="304">
        <v>1</v>
      </c>
      <c r="Q227" s="304">
        <v>1</v>
      </c>
      <c r="R227" s="292">
        <v>486</v>
      </c>
      <c r="S227" s="292">
        <v>394</v>
      </c>
      <c r="T227" s="292">
        <v>880</v>
      </c>
      <c r="U227" s="13"/>
      <c r="V227" s="13"/>
      <c r="W227" s="13"/>
      <c r="X227" s="13"/>
      <c r="Y227" s="13"/>
      <c r="Z227" s="13"/>
      <c r="AA227" s="13"/>
    </row>
    <row r="228" spans="2:27" x14ac:dyDescent="0.25">
      <c r="B228" s="136" t="s">
        <v>419</v>
      </c>
      <c r="C228" s="313">
        <v>499</v>
      </c>
      <c r="D228" s="313">
        <v>552</v>
      </c>
      <c r="E228" s="313">
        <v>1051</v>
      </c>
      <c r="F228" s="313">
        <v>449</v>
      </c>
      <c r="G228" s="313">
        <v>298</v>
      </c>
      <c r="H228" s="313">
        <v>747</v>
      </c>
      <c r="I228" s="313">
        <v>193</v>
      </c>
      <c r="J228" s="313">
        <v>63</v>
      </c>
      <c r="K228" s="313">
        <v>256</v>
      </c>
      <c r="L228" s="313">
        <v>81</v>
      </c>
      <c r="M228" s="313">
        <v>86</v>
      </c>
      <c r="N228" s="317">
        <v>167</v>
      </c>
      <c r="O228" s="304">
        <v>0</v>
      </c>
      <c r="P228" s="304">
        <v>0</v>
      </c>
      <c r="Q228" s="304">
        <v>0</v>
      </c>
      <c r="R228" s="292">
        <v>1222</v>
      </c>
      <c r="S228" s="292">
        <v>999</v>
      </c>
      <c r="T228" s="292">
        <v>2221</v>
      </c>
      <c r="U228" s="13"/>
      <c r="V228" s="13"/>
      <c r="W228" s="13"/>
      <c r="X228" s="13"/>
      <c r="Y228" s="13"/>
      <c r="Z228" s="13"/>
      <c r="AA228" s="13"/>
    </row>
    <row r="229" spans="2:27" x14ac:dyDescent="0.25">
      <c r="B229" s="136" t="s">
        <v>420</v>
      </c>
      <c r="C229" s="313">
        <v>161</v>
      </c>
      <c r="D229" s="313">
        <v>163</v>
      </c>
      <c r="E229" s="313">
        <v>324</v>
      </c>
      <c r="F229" s="313">
        <v>123</v>
      </c>
      <c r="G229" s="313">
        <v>79</v>
      </c>
      <c r="H229" s="313">
        <v>202</v>
      </c>
      <c r="I229" s="313">
        <v>46</v>
      </c>
      <c r="J229" s="313">
        <v>13</v>
      </c>
      <c r="K229" s="313">
        <v>59</v>
      </c>
      <c r="L229" s="313">
        <v>27</v>
      </c>
      <c r="M229" s="313">
        <v>28</v>
      </c>
      <c r="N229" s="317">
        <v>55</v>
      </c>
      <c r="O229" s="304">
        <v>0</v>
      </c>
      <c r="P229" s="304">
        <v>0</v>
      </c>
      <c r="Q229" s="304">
        <v>0</v>
      </c>
      <c r="R229" s="292">
        <v>357</v>
      </c>
      <c r="S229" s="292">
        <v>283</v>
      </c>
      <c r="T229" s="292">
        <v>640</v>
      </c>
      <c r="U229" s="13"/>
      <c r="V229" s="13"/>
      <c r="W229" s="13"/>
      <c r="X229" s="13"/>
      <c r="Y229" s="13"/>
      <c r="Z229" s="13"/>
      <c r="AA229" s="13"/>
    </row>
    <row r="230" spans="2:27" x14ac:dyDescent="0.25">
      <c r="B230" s="136" t="s">
        <v>421</v>
      </c>
      <c r="C230" s="313">
        <v>107</v>
      </c>
      <c r="D230" s="313">
        <v>115</v>
      </c>
      <c r="E230" s="313">
        <v>222</v>
      </c>
      <c r="F230" s="313">
        <v>91</v>
      </c>
      <c r="G230" s="313">
        <v>51</v>
      </c>
      <c r="H230" s="313">
        <v>142</v>
      </c>
      <c r="I230" s="313">
        <v>21</v>
      </c>
      <c r="J230" s="313">
        <v>10</v>
      </c>
      <c r="K230" s="313">
        <v>31</v>
      </c>
      <c r="L230" s="313">
        <v>17</v>
      </c>
      <c r="M230" s="313">
        <v>22</v>
      </c>
      <c r="N230" s="317">
        <v>39</v>
      </c>
      <c r="O230" s="304">
        <v>0</v>
      </c>
      <c r="P230" s="304">
        <v>0</v>
      </c>
      <c r="Q230" s="304">
        <v>0</v>
      </c>
      <c r="R230" s="292">
        <v>236</v>
      </c>
      <c r="S230" s="292">
        <v>198</v>
      </c>
      <c r="T230" s="292">
        <v>434</v>
      </c>
      <c r="U230" s="13"/>
      <c r="V230" s="13"/>
      <c r="W230" s="13"/>
      <c r="X230" s="13"/>
      <c r="Y230" s="13"/>
      <c r="Z230" s="13"/>
      <c r="AA230" s="13"/>
    </row>
    <row r="231" spans="2:27" x14ac:dyDescent="0.25">
      <c r="B231" s="136" t="s">
        <v>422</v>
      </c>
      <c r="C231" s="313">
        <v>129</v>
      </c>
      <c r="D231" s="313">
        <v>135</v>
      </c>
      <c r="E231" s="313">
        <v>264</v>
      </c>
      <c r="F231" s="313">
        <v>98</v>
      </c>
      <c r="G231" s="313">
        <v>73</v>
      </c>
      <c r="H231" s="313">
        <v>171</v>
      </c>
      <c r="I231" s="313">
        <v>39</v>
      </c>
      <c r="J231" s="313">
        <v>16</v>
      </c>
      <c r="K231" s="313">
        <v>55</v>
      </c>
      <c r="L231" s="313">
        <v>22</v>
      </c>
      <c r="M231" s="313">
        <v>33</v>
      </c>
      <c r="N231" s="317">
        <v>55</v>
      </c>
      <c r="O231" s="304">
        <v>0</v>
      </c>
      <c r="P231" s="304">
        <v>1</v>
      </c>
      <c r="Q231" s="304">
        <v>1</v>
      </c>
      <c r="R231" s="292">
        <v>288</v>
      </c>
      <c r="S231" s="292">
        <v>258</v>
      </c>
      <c r="T231" s="292">
        <v>546</v>
      </c>
      <c r="U231" s="13"/>
      <c r="V231" s="13"/>
      <c r="W231" s="13"/>
      <c r="X231" s="13"/>
      <c r="Y231" s="13"/>
      <c r="Z231" s="13"/>
      <c r="AA231" s="13"/>
    </row>
    <row r="232" spans="2:27" x14ac:dyDescent="0.25">
      <c r="B232" s="136" t="s">
        <v>423</v>
      </c>
      <c r="C232" s="313">
        <v>106</v>
      </c>
      <c r="D232" s="313">
        <v>124</v>
      </c>
      <c r="E232" s="313">
        <v>230</v>
      </c>
      <c r="F232" s="313">
        <v>96</v>
      </c>
      <c r="G232" s="313">
        <v>58</v>
      </c>
      <c r="H232" s="313">
        <v>154</v>
      </c>
      <c r="I232" s="313">
        <v>47</v>
      </c>
      <c r="J232" s="313">
        <v>16</v>
      </c>
      <c r="K232" s="313">
        <v>63</v>
      </c>
      <c r="L232" s="313">
        <v>18</v>
      </c>
      <c r="M232" s="313">
        <v>30</v>
      </c>
      <c r="N232" s="317">
        <v>48</v>
      </c>
      <c r="O232" s="304">
        <v>0</v>
      </c>
      <c r="P232" s="304">
        <v>1</v>
      </c>
      <c r="Q232" s="304">
        <v>1</v>
      </c>
      <c r="R232" s="292">
        <v>267</v>
      </c>
      <c r="S232" s="292">
        <v>229</v>
      </c>
      <c r="T232" s="292">
        <v>496</v>
      </c>
      <c r="U232" s="13"/>
      <c r="V232" s="13"/>
      <c r="W232" s="13"/>
      <c r="X232" s="13"/>
      <c r="Y232" s="13"/>
      <c r="Z232" s="13"/>
      <c r="AA232" s="13"/>
    </row>
    <row r="233" spans="2:27" x14ac:dyDescent="0.25">
      <c r="B233" s="136" t="s">
        <v>424</v>
      </c>
      <c r="C233" s="313">
        <v>231</v>
      </c>
      <c r="D233" s="313">
        <v>278</v>
      </c>
      <c r="E233" s="313">
        <v>509</v>
      </c>
      <c r="F233" s="313">
        <v>170</v>
      </c>
      <c r="G233" s="313">
        <v>144</v>
      </c>
      <c r="H233" s="313">
        <v>314</v>
      </c>
      <c r="I233" s="313">
        <v>97</v>
      </c>
      <c r="J233" s="313">
        <v>32</v>
      </c>
      <c r="K233" s="313">
        <v>129</v>
      </c>
      <c r="L233" s="313">
        <v>49</v>
      </c>
      <c r="M233" s="313">
        <v>66</v>
      </c>
      <c r="N233" s="317">
        <v>115</v>
      </c>
      <c r="O233" s="304">
        <v>0</v>
      </c>
      <c r="P233" s="304">
        <v>0</v>
      </c>
      <c r="Q233" s="304">
        <v>0</v>
      </c>
      <c r="R233" s="292">
        <v>547</v>
      </c>
      <c r="S233" s="292">
        <v>520</v>
      </c>
      <c r="T233" s="292">
        <v>1067</v>
      </c>
      <c r="U233" s="13"/>
      <c r="V233" s="13"/>
      <c r="W233" s="13"/>
      <c r="X233" s="13"/>
      <c r="Y233" s="13"/>
      <c r="Z233" s="13"/>
      <c r="AA233" s="13"/>
    </row>
    <row r="234" spans="2:27" x14ac:dyDescent="0.25">
      <c r="B234" s="136" t="s">
        <v>425</v>
      </c>
      <c r="C234" s="313">
        <v>106</v>
      </c>
      <c r="D234" s="313">
        <v>120</v>
      </c>
      <c r="E234" s="313">
        <v>226</v>
      </c>
      <c r="F234" s="313">
        <v>81</v>
      </c>
      <c r="G234" s="313">
        <v>57</v>
      </c>
      <c r="H234" s="313">
        <v>138</v>
      </c>
      <c r="I234" s="313">
        <v>35</v>
      </c>
      <c r="J234" s="313">
        <v>7</v>
      </c>
      <c r="K234" s="313">
        <v>42</v>
      </c>
      <c r="L234" s="313">
        <v>12</v>
      </c>
      <c r="M234" s="313">
        <v>19</v>
      </c>
      <c r="N234" s="317">
        <v>31</v>
      </c>
      <c r="O234" s="304">
        <v>0</v>
      </c>
      <c r="P234" s="304">
        <v>0</v>
      </c>
      <c r="Q234" s="304">
        <v>0</v>
      </c>
      <c r="R234" s="292">
        <v>234</v>
      </c>
      <c r="S234" s="292">
        <v>203</v>
      </c>
      <c r="T234" s="292">
        <v>437</v>
      </c>
      <c r="U234" s="13"/>
      <c r="V234" s="13"/>
      <c r="W234" s="13"/>
      <c r="X234" s="13"/>
      <c r="Y234" s="13"/>
      <c r="Z234" s="13"/>
      <c r="AA234" s="13"/>
    </row>
    <row r="235" spans="2:27" x14ac:dyDescent="0.25">
      <c r="B235" s="136" t="s">
        <v>426</v>
      </c>
      <c r="C235" s="313">
        <v>9</v>
      </c>
      <c r="D235" s="313">
        <v>20</v>
      </c>
      <c r="E235" s="313">
        <v>29</v>
      </c>
      <c r="F235" s="313">
        <v>13</v>
      </c>
      <c r="G235" s="313">
        <v>8</v>
      </c>
      <c r="H235" s="313">
        <v>21</v>
      </c>
      <c r="I235" s="313">
        <v>7</v>
      </c>
      <c r="J235" s="313">
        <v>3</v>
      </c>
      <c r="K235" s="313">
        <v>10</v>
      </c>
      <c r="L235" s="313">
        <v>2</v>
      </c>
      <c r="M235" s="313">
        <v>4</v>
      </c>
      <c r="N235" s="317">
        <v>6</v>
      </c>
      <c r="O235" s="304">
        <v>0</v>
      </c>
      <c r="P235" s="304">
        <v>0</v>
      </c>
      <c r="Q235" s="304">
        <v>0</v>
      </c>
      <c r="R235" s="292">
        <v>31</v>
      </c>
      <c r="S235" s="292">
        <v>35</v>
      </c>
      <c r="T235" s="292">
        <v>66</v>
      </c>
      <c r="U235" s="13"/>
      <c r="V235" s="13"/>
      <c r="W235" s="13"/>
      <c r="X235" s="13"/>
      <c r="Y235" s="13"/>
      <c r="Z235" s="13"/>
      <c r="AA235" s="13"/>
    </row>
    <row r="236" spans="2:27" x14ac:dyDescent="0.25">
      <c r="B236" s="136" t="s">
        <v>427</v>
      </c>
      <c r="C236" s="313">
        <v>85</v>
      </c>
      <c r="D236" s="313">
        <v>101</v>
      </c>
      <c r="E236" s="313">
        <v>186</v>
      </c>
      <c r="F236" s="313">
        <v>118</v>
      </c>
      <c r="G236" s="313">
        <v>55</v>
      </c>
      <c r="H236" s="313">
        <v>173</v>
      </c>
      <c r="I236" s="313">
        <v>20</v>
      </c>
      <c r="J236" s="313">
        <v>12</v>
      </c>
      <c r="K236" s="313">
        <v>32</v>
      </c>
      <c r="L236" s="313">
        <v>11</v>
      </c>
      <c r="M236" s="313">
        <v>5</v>
      </c>
      <c r="N236" s="317">
        <v>16</v>
      </c>
      <c r="O236" s="304">
        <v>0</v>
      </c>
      <c r="P236" s="304">
        <v>0</v>
      </c>
      <c r="Q236" s="304">
        <v>0</v>
      </c>
      <c r="R236" s="292">
        <v>234</v>
      </c>
      <c r="S236" s="292">
        <v>173</v>
      </c>
      <c r="T236" s="292">
        <v>407</v>
      </c>
      <c r="U236" s="13"/>
      <c r="V236" s="13"/>
      <c r="W236" s="13"/>
      <c r="X236" s="13"/>
      <c r="Y236" s="13"/>
      <c r="Z236" s="13"/>
      <c r="AA236" s="13"/>
    </row>
    <row r="237" spans="2:27" x14ac:dyDescent="0.25">
      <c r="B237" s="136" t="s">
        <v>428</v>
      </c>
      <c r="C237" s="313">
        <v>12</v>
      </c>
      <c r="D237" s="313">
        <v>16</v>
      </c>
      <c r="E237" s="313">
        <v>28</v>
      </c>
      <c r="F237" s="313">
        <v>7</v>
      </c>
      <c r="G237" s="313">
        <v>2</v>
      </c>
      <c r="H237" s="313">
        <v>9</v>
      </c>
      <c r="I237" s="313">
        <v>2</v>
      </c>
      <c r="J237" s="313">
        <v>0</v>
      </c>
      <c r="K237" s="313">
        <v>2</v>
      </c>
      <c r="L237" s="313">
        <v>0</v>
      </c>
      <c r="M237" s="313">
        <v>2</v>
      </c>
      <c r="N237" s="317">
        <v>2</v>
      </c>
      <c r="O237" s="304">
        <v>0</v>
      </c>
      <c r="P237" s="304">
        <v>0</v>
      </c>
      <c r="Q237" s="304">
        <v>0</v>
      </c>
      <c r="R237" s="292">
        <v>21</v>
      </c>
      <c r="S237" s="292">
        <v>20</v>
      </c>
      <c r="T237" s="292">
        <v>41</v>
      </c>
      <c r="U237" s="13"/>
      <c r="V237" s="13"/>
      <c r="W237" s="13"/>
      <c r="X237" s="13"/>
      <c r="Y237" s="13"/>
      <c r="Z237" s="13"/>
      <c r="AA237" s="13"/>
    </row>
    <row r="238" spans="2:27" x14ac:dyDescent="0.25">
      <c r="B238" s="136" t="s">
        <v>429</v>
      </c>
      <c r="C238" s="313">
        <v>63</v>
      </c>
      <c r="D238" s="313">
        <v>79</v>
      </c>
      <c r="E238" s="313">
        <v>142</v>
      </c>
      <c r="F238" s="313">
        <v>40</v>
      </c>
      <c r="G238" s="313">
        <v>50</v>
      </c>
      <c r="H238" s="313">
        <v>90</v>
      </c>
      <c r="I238" s="313">
        <v>47</v>
      </c>
      <c r="J238" s="313">
        <v>19</v>
      </c>
      <c r="K238" s="313">
        <v>66</v>
      </c>
      <c r="L238" s="313">
        <v>17</v>
      </c>
      <c r="M238" s="313">
        <v>19</v>
      </c>
      <c r="N238" s="317">
        <v>36</v>
      </c>
      <c r="O238" s="304">
        <v>0</v>
      </c>
      <c r="P238" s="304">
        <v>0</v>
      </c>
      <c r="Q238" s="304">
        <v>0</v>
      </c>
      <c r="R238" s="292">
        <v>167</v>
      </c>
      <c r="S238" s="292">
        <v>167</v>
      </c>
      <c r="T238" s="292">
        <v>334</v>
      </c>
      <c r="U238" s="13"/>
      <c r="V238" s="13"/>
      <c r="W238" s="13"/>
      <c r="X238" s="13"/>
      <c r="Y238" s="13"/>
      <c r="Z238" s="13"/>
      <c r="AA238" s="13"/>
    </row>
    <row r="239" spans="2:27" x14ac:dyDescent="0.25">
      <c r="B239" s="136" t="s">
        <v>430</v>
      </c>
      <c r="C239" s="313">
        <v>845</v>
      </c>
      <c r="D239" s="313">
        <v>552</v>
      </c>
      <c r="E239" s="313">
        <v>1397</v>
      </c>
      <c r="F239" s="313">
        <v>296</v>
      </c>
      <c r="G239" s="313">
        <v>249</v>
      </c>
      <c r="H239" s="313">
        <v>545</v>
      </c>
      <c r="I239" s="313">
        <v>46</v>
      </c>
      <c r="J239" s="313">
        <v>32</v>
      </c>
      <c r="K239" s="313">
        <v>78</v>
      </c>
      <c r="L239" s="313">
        <v>23</v>
      </c>
      <c r="M239" s="313">
        <v>44</v>
      </c>
      <c r="N239" s="317">
        <v>67</v>
      </c>
      <c r="O239" s="304">
        <v>0</v>
      </c>
      <c r="P239" s="304">
        <v>0</v>
      </c>
      <c r="Q239" s="304">
        <v>0</v>
      </c>
      <c r="R239" s="292">
        <v>1210</v>
      </c>
      <c r="S239" s="292">
        <v>877</v>
      </c>
      <c r="T239" s="292">
        <v>2087</v>
      </c>
      <c r="U239" s="13"/>
      <c r="V239" s="13"/>
      <c r="W239" s="13"/>
      <c r="X239" s="13"/>
      <c r="Y239" s="13"/>
      <c r="Z239" s="13"/>
      <c r="AA239" s="13"/>
    </row>
    <row r="240" spans="2:27" x14ac:dyDescent="0.25">
      <c r="B240" s="136" t="s">
        <v>431</v>
      </c>
      <c r="C240" s="313">
        <v>66</v>
      </c>
      <c r="D240" s="313">
        <v>72</v>
      </c>
      <c r="E240" s="313">
        <v>138</v>
      </c>
      <c r="F240" s="313">
        <v>55</v>
      </c>
      <c r="G240" s="313">
        <v>33</v>
      </c>
      <c r="H240" s="313">
        <v>88</v>
      </c>
      <c r="I240" s="313">
        <v>23</v>
      </c>
      <c r="J240" s="313">
        <v>12</v>
      </c>
      <c r="K240" s="313">
        <v>35</v>
      </c>
      <c r="L240" s="313">
        <v>12</v>
      </c>
      <c r="M240" s="313">
        <v>14</v>
      </c>
      <c r="N240" s="317">
        <v>26</v>
      </c>
      <c r="O240" s="304">
        <v>0</v>
      </c>
      <c r="P240" s="304">
        <v>0</v>
      </c>
      <c r="Q240" s="304">
        <v>0</v>
      </c>
      <c r="R240" s="292">
        <v>156</v>
      </c>
      <c r="S240" s="292">
        <v>131</v>
      </c>
      <c r="T240" s="292">
        <v>287</v>
      </c>
      <c r="U240" s="13"/>
      <c r="V240" s="13"/>
      <c r="W240" s="13"/>
      <c r="X240" s="13"/>
      <c r="Y240" s="13"/>
      <c r="Z240" s="13"/>
      <c r="AA240" s="13"/>
    </row>
    <row r="241" spans="2:27" x14ac:dyDescent="0.25">
      <c r="B241" s="136" t="s">
        <v>432</v>
      </c>
      <c r="C241" s="313">
        <v>16</v>
      </c>
      <c r="D241" s="313">
        <v>12</v>
      </c>
      <c r="E241" s="313">
        <v>28</v>
      </c>
      <c r="F241" s="313">
        <v>11</v>
      </c>
      <c r="G241" s="313">
        <v>7</v>
      </c>
      <c r="H241" s="313">
        <v>18</v>
      </c>
      <c r="I241" s="313">
        <v>9</v>
      </c>
      <c r="J241" s="313">
        <v>4</v>
      </c>
      <c r="K241" s="313">
        <v>13</v>
      </c>
      <c r="L241" s="313">
        <v>2</v>
      </c>
      <c r="M241" s="313">
        <v>2</v>
      </c>
      <c r="N241" s="317">
        <v>4</v>
      </c>
      <c r="O241" s="304">
        <v>0</v>
      </c>
      <c r="P241" s="304">
        <v>0</v>
      </c>
      <c r="Q241" s="304">
        <v>0</v>
      </c>
      <c r="R241" s="292">
        <v>38</v>
      </c>
      <c r="S241" s="292">
        <v>25</v>
      </c>
      <c r="T241" s="292">
        <v>63</v>
      </c>
      <c r="U241" s="13"/>
      <c r="V241" s="13"/>
      <c r="W241" s="13"/>
      <c r="X241" s="13"/>
      <c r="Y241" s="13"/>
      <c r="Z241" s="13"/>
      <c r="AA241" s="13"/>
    </row>
    <row r="242" spans="2:27" x14ac:dyDescent="0.25">
      <c r="B242" s="136" t="s">
        <v>433</v>
      </c>
      <c r="C242" s="313">
        <v>36</v>
      </c>
      <c r="D242" s="313">
        <v>11</v>
      </c>
      <c r="E242" s="313">
        <v>47</v>
      </c>
      <c r="F242" s="313">
        <v>85</v>
      </c>
      <c r="G242" s="313">
        <v>28</v>
      </c>
      <c r="H242" s="313">
        <v>113</v>
      </c>
      <c r="I242" s="313">
        <v>1</v>
      </c>
      <c r="J242" s="313">
        <v>6</v>
      </c>
      <c r="K242" s="313">
        <v>7</v>
      </c>
      <c r="L242" s="313">
        <v>4</v>
      </c>
      <c r="M242" s="313">
        <v>0</v>
      </c>
      <c r="N242" s="317">
        <v>4</v>
      </c>
      <c r="O242" s="304">
        <v>0</v>
      </c>
      <c r="P242" s="304">
        <v>0</v>
      </c>
      <c r="Q242" s="304">
        <v>0</v>
      </c>
      <c r="R242" s="292">
        <v>126</v>
      </c>
      <c r="S242" s="292">
        <v>45</v>
      </c>
      <c r="T242" s="292">
        <v>171</v>
      </c>
      <c r="U242" s="13"/>
      <c r="V242" s="13"/>
      <c r="W242" s="13"/>
      <c r="X242" s="13"/>
      <c r="Y242" s="13"/>
      <c r="Z242" s="13"/>
      <c r="AA242" s="13"/>
    </row>
    <row r="243" spans="2:27" x14ac:dyDescent="0.25">
      <c r="B243" s="136" t="s">
        <v>499</v>
      </c>
      <c r="C243" s="313">
        <v>111</v>
      </c>
      <c r="D243" s="313">
        <v>125</v>
      </c>
      <c r="E243" s="313">
        <v>236</v>
      </c>
      <c r="F243" s="313">
        <v>282</v>
      </c>
      <c r="G243" s="313">
        <v>128</v>
      </c>
      <c r="H243" s="313">
        <v>410</v>
      </c>
      <c r="I243" s="313">
        <v>24</v>
      </c>
      <c r="J243" s="313">
        <v>6</v>
      </c>
      <c r="K243" s="313">
        <v>30</v>
      </c>
      <c r="L243" s="313">
        <v>13</v>
      </c>
      <c r="M243" s="313">
        <v>11</v>
      </c>
      <c r="N243" s="317">
        <v>24</v>
      </c>
      <c r="O243" s="304">
        <v>0</v>
      </c>
      <c r="P243" s="304">
        <v>0</v>
      </c>
      <c r="Q243" s="304">
        <v>0</v>
      </c>
      <c r="R243" s="292">
        <v>430</v>
      </c>
      <c r="S243" s="292">
        <v>270</v>
      </c>
      <c r="T243" s="292">
        <v>700</v>
      </c>
      <c r="U243" s="13"/>
      <c r="V243" s="13"/>
      <c r="W243" s="13"/>
      <c r="X243" s="13"/>
      <c r="Y243" s="13"/>
      <c r="Z243" s="13"/>
      <c r="AA243" s="13"/>
    </row>
    <row r="244" spans="2:27" x14ac:dyDescent="0.25">
      <c r="B244" s="257" t="s">
        <v>25</v>
      </c>
      <c r="C244" s="279">
        <v>6114</v>
      </c>
      <c r="D244" s="279">
        <v>6290</v>
      </c>
      <c r="E244" s="279">
        <v>12404</v>
      </c>
      <c r="F244" s="279">
        <v>5617</v>
      </c>
      <c r="G244" s="279">
        <v>3568</v>
      </c>
      <c r="H244" s="282">
        <v>9185</v>
      </c>
      <c r="I244" s="279">
        <v>1807</v>
      </c>
      <c r="J244" s="282">
        <v>674</v>
      </c>
      <c r="K244" s="279">
        <v>2481</v>
      </c>
      <c r="L244" s="282">
        <v>904</v>
      </c>
      <c r="M244" s="279">
        <v>1027</v>
      </c>
      <c r="N244" s="319">
        <v>1931</v>
      </c>
      <c r="O244" s="282">
        <v>1</v>
      </c>
      <c r="P244" s="282">
        <v>11</v>
      </c>
      <c r="Q244" s="282">
        <v>12</v>
      </c>
      <c r="R244" s="292">
        <v>14443</v>
      </c>
      <c r="S244" s="292">
        <v>11570</v>
      </c>
      <c r="T244" s="292">
        <v>26013</v>
      </c>
      <c r="U244" s="13"/>
      <c r="V244" s="13"/>
      <c r="W244" s="13"/>
      <c r="X244" s="13"/>
      <c r="Y244" s="13"/>
      <c r="Z244" s="13"/>
      <c r="AA244" s="13"/>
    </row>
    <row r="245" spans="2:27" ht="82.5" customHeight="1" x14ac:dyDescent="0.25">
      <c r="B245" s="567" t="s">
        <v>858</v>
      </c>
      <c r="C245" s="567"/>
      <c r="D245" s="567"/>
      <c r="E245" s="567"/>
      <c r="F245" s="567"/>
      <c r="G245" s="567"/>
      <c r="H245" s="567"/>
      <c r="I245" s="567"/>
      <c r="J245" s="567"/>
      <c r="K245" s="567"/>
      <c r="L245" s="567"/>
      <c r="M245" s="567"/>
      <c r="N245" s="567"/>
      <c r="O245" s="567"/>
      <c r="P245" s="567"/>
      <c r="Q245" s="567"/>
      <c r="R245" s="13"/>
      <c r="S245" s="13"/>
      <c r="T245" s="13"/>
      <c r="U245" s="13"/>
      <c r="V245" s="13"/>
      <c r="W245" s="13"/>
    </row>
    <row r="246" spans="2:27" x14ac:dyDescent="0.25">
      <c r="B246" s="157"/>
      <c r="C246" s="157"/>
      <c r="D246" s="157"/>
      <c r="E246" s="157"/>
      <c r="F246" s="157"/>
      <c r="G246"/>
      <c r="H246" s="13"/>
      <c r="I246" s="13"/>
      <c r="J246" s="13"/>
      <c r="K246" s="13"/>
      <c r="L246" s="13"/>
      <c r="M246" s="13"/>
      <c r="N246" s="13"/>
      <c r="O246" s="13"/>
      <c r="P246" s="13"/>
      <c r="Q246" s="13"/>
      <c r="R246" s="13"/>
      <c r="S246" s="13"/>
      <c r="T246" s="13"/>
      <c r="U246" s="13"/>
      <c r="V246" s="13"/>
      <c r="W246" s="13"/>
    </row>
    <row r="247" spans="2:27" x14ac:dyDescent="0.25">
      <c r="B247" s="186" t="s">
        <v>510</v>
      </c>
      <c r="C247"/>
      <c r="D247"/>
      <c r="E247"/>
      <c r="F247"/>
      <c r="G247"/>
      <c r="H247" s="13"/>
      <c r="I247" s="13"/>
      <c r="J247" s="13"/>
      <c r="K247" s="13"/>
      <c r="L247" s="13"/>
      <c r="M247" s="13"/>
      <c r="N247" s="13"/>
      <c r="O247" s="13"/>
      <c r="P247" s="13"/>
      <c r="Q247" s="13"/>
      <c r="R247" s="13"/>
      <c r="S247" s="13"/>
      <c r="T247" s="13"/>
      <c r="U247" s="13"/>
      <c r="V247" s="13"/>
      <c r="W247" s="13"/>
    </row>
    <row r="248" spans="2:27" x14ac:dyDescent="0.25">
      <c r="B248" s="186"/>
      <c r="C248"/>
      <c r="D248"/>
      <c r="E248"/>
      <c r="F248"/>
      <c r="G248"/>
      <c r="H248" s="13"/>
      <c r="I248" s="13"/>
      <c r="J248" s="13"/>
      <c r="K248" s="13"/>
      <c r="L248" s="13"/>
      <c r="M248" s="13"/>
      <c r="N248" s="13"/>
      <c r="O248" s="13"/>
      <c r="P248" s="13"/>
      <c r="Q248" s="13"/>
      <c r="R248" s="13"/>
      <c r="S248" s="13"/>
      <c r="T248" s="13"/>
      <c r="U248" s="13"/>
      <c r="V248" s="13"/>
      <c r="W248" s="13"/>
    </row>
    <row r="249" spans="2:27" ht="15" customHeight="1" x14ac:dyDescent="0.25">
      <c r="B249" s="504" t="s">
        <v>532</v>
      </c>
      <c r="C249" s="571" t="s">
        <v>477</v>
      </c>
      <c r="D249" s="571"/>
      <c r="E249" s="571"/>
      <c r="F249" s="571"/>
      <c r="G249" s="571"/>
      <c r="H249" s="571"/>
      <c r="I249" s="571"/>
      <c r="J249" s="571"/>
      <c r="K249" s="571"/>
      <c r="L249" s="571"/>
      <c r="M249" s="571"/>
      <c r="N249" s="571"/>
      <c r="O249" s="571"/>
      <c r="P249" s="571"/>
      <c r="Q249" s="571"/>
      <c r="R249" s="572" t="s">
        <v>857</v>
      </c>
      <c r="S249" s="573"/>
      <c r="T249" s="574"/>
      <c r="U249" s="13"/>
      <c r="V249" s="13"/>
      <c r="W249" s="13"/>
    </row>
    <row r="250" spans="2:27" ht="15" customHeight="1" x14ac:dyDescent="0.25">
      <c r="B250" s="504"/>
      <c r="C250" s="549" t="s">
        <v>841</v>
      </c>
      <c r="D250" s="549"/>
      <c r="E250" s="549"/>
      <c r="F250" s="549" t="s">
        <v>842</v>
      </c>
      <c r="G250" s="549"/>
      <c r="H250" s="549"/>
      <c r="I250" s="549" t="s">
        <v>3</v>
      </c>
      <c r="J250" s="549"/>
      <c r="K250" s="549"/>
      <c r="L250" s="549" t="s">
        <v>5</v>
      </c>
      <c r="M250" s="549"/>
      <c r="N250" s="549"/>
      <c r="O250" s="549" t="s">
        <v>851</v>
      </c>
      <c r="P250" s="549"/>
      <c r="Q250" s="549"/>
      <c r="R250" s="575"/>
      <c r="S250" s="576"/>
      <c r="T250" s="577"/>
      <c r="U250" s="13"/>
      <c r="V250" s="13"/>
      <c r="W250" s="13"/>
    </row>
    <row r="251" spans="2:27" x14ac:dyDescent="0.25">
      <c r="B251" s="504"/>
      <c r="C251" s="261" t="s">
        <v>73</v>
      </c>
      <c r="D251" s="261" t="s">
        <v>74</v>
      </c>
      <c r="E251" s="261" t="s">
        <v>25</v>
      </c>
      <c r="F251" s="261" t="s">
        <v>73</v>
      </c>
      <c r="G251" s="261" t="s">
        <v>74</v>
      </c>
      <c r="H251" s="261" t="s">
        <v>25</v>
      </c>
      <c r="I251" s="261" t="s">
        <v>73</v>
      </c>
      <c r="J251" s="261" t="s">
        <v>74</v>
      </c>
      <c r="K251" s="261" t="s">
        <v>25</v>
      </c>
      <c r="L251" s="261" t="s">
        <v>73</v>
      </c>
      <c r="M251" s="261" t="s">
        <v>74</v>
      </c>
      <c r="N251" s="261" t="s">
        <v>25</v>
      </c>
      <c r="O251" s="261" t="s">
        <v>73</v>
      </c>
      <c r="P251" s="261" t="s">
        <v>74</v>
      </c>
      <c r="Q251" s="261" t="s">
        <v>25</v>
      </c>
      <c r="R251" s="271" t="s">
        <v>73</v>
      </c>
      <c r="S251" s="271" t="s">
        <v>74</v>
      </c>
      <c r="T251" s="271" t="s">
        <v>25</v>
      </c>
      <c r="U251" s="13"/>
      <c r="V251" s="13"/>
      <c r="W251" s="13"/>
    </row>
    <row r="252" spans="2:27" x14ac:dyDescent="0.25">
      <c r="B252" s="156" t="s">
        <v>207</v>
      </c>
      <c r="C252" s="311">
        <v>16</v>
      </c>
      <c r="D252" s="311">
        <v>10</v>
      </c>
      <c r="E252" s="311">
        <v>26</v>
      </c>
      <c r="F252" s="311">
        <v>9</v>
      </c>
      <c r="G252" s="311">
        <v>6</v>
      </c>
      <c r="H252" s="311">
        <v>15</v>
      </c>
      <c r="I252" s="311">
        <v>8</v>
      </c>
      <c r="J252" s="311">
        <v>1</v>
      </c>
      <c r="K252" s="311">
        <v>9</v>
      </c>
      <c r="L252" s="311">
        <v>7</v>
      </c>
      <c r="M252" s="311">
        <v>8</v>
      </c>
      <c r="N252" s="311">
        <v>15</v>
      </c>
      <c r="O252" s="311">
        <v>0</v>
      </c>
      <c r="P252" s="311">
        <v>0</v>
      </c>
      <c r="Q252" s="311">
        <v>0</v>
      </c>
      <c r="R252" s="292">
        <v>40</v>
      </c>
      <c r="S252" s="292">
        <v>25</v>
      </c>
      <c r="T252" s="292">
        <v>65</v>
      </c>
      <c r="U252" s="13"/>
      <c r="V252" s="13"/>
      <c r="W252" s="13"/>
      <c r="X252" s="13"/>
    </row>
    <row r="253" spans="2:27" x14ac:dyDescent="0.25">
      <c r="B253" s="136" t="s">
        <v>208</v>
      </c>
      <c r="C253" s="313">
        <v>39</v>
      </c>
      <c r="D253" s="313">
        <v>39</v>
      </c>
      <c r="E253" s="313">
        <v>78</v>
      </c>
      <c r="F253" s="313">
        <v>24</v>
      </c>
      <c r="G253" s="313">
        <v>23</v>
      </c>
      <c r="H253" s="313">
        <v>47</v>
      </c>
      <c r="I253" s="313">
        <v>13</v>
      </c>
      <c r="J253" s="313">
        <v>10</v>
      </c>
      <c r="K253" s="313">
        <v>23</v>
      </c>
      <c r="L253" s="313">
        <v>13</v>
      </c>
      <c r="M253" s="313">
        <v>9</v>
      </c>
      <c r="N253" s="313">
        <v>22</v>
      </c>
      <c r="O253" s="313">
        <v>0</v>
      </c>
      <c r="P253" s="313">
        <v>0</v>
      </c>
      <c r="Q253" s="313">
        <v>0</v>
      </c>
      <c r="R253" s="292">
        <v>89</v>
      </c>
      <c r="S253" s="292">
        <v>81</v>
      </c>
      <c r="T253" s="292">
        <v>170</v>
      </c>
      <c r="U253" s="13"/>
      <c r="V253" s="13"/>
      <c r="W253" s="13"/>
      <c r="X253" s="13"/>
    </row>
    <row r="254" spans="2:27" x14ac:dyDescent="0.25">
      <c r="B254" s="136" t="s">
        <v>209</v>
      </c>
      <c r="C254" s="313">
        <v>13</v>
      </c>
      <c r="D254" s="313">
        <v>11</v>
      </c>
      <c r="E254" s="313">
        <v>24</v>
      </c>
      <c r="F254" s="313">
        <v>9</v>
      </c>
      <c r="G254" s="313">
        <v>6</v>
      </c>
      <c r="H254" s="313">
        <v>15</v>
      </c>
      <c r="I254" s="313">
        <v>4</v>
      </c>
      <c r="J254" s="313">
        <v>3</v>
      </c>
      <c r="K254" s="313">
        <v>7</v>
      </c>
      <c r="L254" s="313">
        <v>3</v>
      </c>
      <c r="M254" s="313">
        <v>5</v>
      </c>
      <c r="N254" s="313">
        <v>8</v>
      </c>
      <c r="O254" s="313">
        <v>0</v>
      </c>
      <c r="P254" s="313">
        <v>0</v>
      </c>
      <c r="Q254" s="313">
        <v>0</v>
      </c>
      <c r="R254" s="292">
        <v>29</v>
      </c>
      <c r="S254" s="292">
        <v>25</v>
      </c>
      <c r="T254" s="292">
        <v>54</v>
      </c>
      <c r="U254" s="13"/>
      <c r="V254" s="13"/>
      <c r="W254" s="13"/>
      <c r="X254" s="13"/>
    </row>
    <row r="255" spans="2:27" x14ac:dyDescent="0.25">
      <c r="B255" s="136" t="s">
        <v>210</v>
      </c>
      <c r="C255" s="313">
        <v>7</v>
      </c>
      <c r="D255" s="313">
        <v>5</v>
      </c>
      <c r="E255" s="313">
        <v>12</v>
      </c>
      <c r="F255" s="313">
        <v>7</v>
      </c>
      <c r="G255" s="313">
        <v>5</v>
      </c>
      <c r="H255" s="313">
        <v>12</v>
      </c>
      <c r="I255" s="313">
        <v>4</v>
      </c>
      <c r="J255" s="313">
        <v>2</v>
      </c>
      <c r="K255" s="313">
        <v>6</v>
      </c>
      <c r="L255" s="313">
        <v>1</v>
      </c>
      <c r="M255" s="313">
        <v>1</v>
      </c>
      <c r="N255" s="313">
        <v>2</v>
      </c>
      <c r="O255" s="313">
        <v>0</v>
      </c>
      <c r="P255" s="313">
        <v>0</v>
      </c>
      <c r="Q255" s="313">
        <v>0</v>
      </c>
      <c r="R255" s="292">
        <v>19</v>
      </c>
      <c r="S255" s="292">
        <v>13</v>
      </c>
      <c r="T255" s="292">
        <v>32</v>
      </c>
      <c r="U255" s="13"/>
      <c r="V255" s="13"/>
      <c r="W255" s="13"/>
      <c r="X255" s="13"/>
    </row>
    <row r="256" spans="2:27" x14ac:dyDescent="0.25">
      <c r="B256" s="136" t="s">
        <v>211</v>
      </c>
      <c r="C256" s="313">
        <v>20</v>
      </c>
      <c r="D256" s="313">
        <v>21</v>
      </c>
      <c r="E256" s="313">
        <v>41</v>
      </c>
      <c r="F256" s="313">
        <v>17</v>
      </c>
      <c r="G256" s="313">
        <v>15</v>
      </c>
      <c r="H256" s="313">
        <v>32</v>
      </c>
      <c r="I256" s="313">
        <v>10</v>
      </c>
      <c r="J256" s="313">
        <v>4</v>
      </c>
      <c r="K256" s="313">
        <v>14</v>
      </c>
      <c r="L256" s="313">
        <v>4</v>
      </c>
      <c r="M256" s="313">
        <v>6</v>
      </c>
      <c r="N256" s="313">
        <v>10</v>
      </c>
      <c r="O256" s="313">
        <v>0</v>
      </c>
      <c r="P256" s="313">
        <v>0</v>
      </c>
      <c r="Q256" s="313">
        <v>0</v>
      </c>
      <c r="R256" s="292">
        <v>51</v>
      </c>
      <c r="S256" s="292">
        <v>46</v>
      </c>
      <c r="T256" s="292">
        <v>97</v>
      </c>
      <c r="U256" s="13"/>
      <c r="V256" s="13"/>
      <c r="W256" s="13"/>
      <c r="X256" s="13"/>
    </row>
    <row r="257" spans="2:24" x14ac:dyDescent="0.25">
      <c r="B257" s="136" t="s">
        <v>493</v>
      </c>
      <c r="C257" s="313">
        <v>22</v>
      </c>
      <c r="D257" s="313">
        <v>17</v>
      </c>
      <c r="E257" s="313">
        <v>39</v>
      </c>
      <c r="F257" s="313">
        <v>19</v>
      </c>
      <c r="G257" s="313">
        <v>14</v>
      </c>
      <c r="H257" s="313">
        <v>33</v>
      </c>
      <c r="I257" s="313">
        <v>14</v>
      </c>
      <c r="J257" s="313">
        <v>1</v>
      </c>
      <c r="K257" s="313">
        <v>15</v>
      </c>
      <c r="L257" s="313">
        <v>7</v>
      </c>
      <c r="M257" s="313">
        <v>4</v>
      </c>
      <c r="N257" s="313">
        <v>11</v>
      </c>
      <c r="O257" s="313">
        <v>0</v>
      </c>
      <c r="P257" s="313">
        <v>0</v>
      </c>
      <c r="Q257" s="313">
        <v>0</v>
      </c>
      <c r="R257" s="292">
        <v>62</v>
      </c>
      <c r="S257" s="292">
        <v>36</v>
      </c>
      <c r="T257" s="292">
        <v>98</v>
      </c>
      <c r="U257" s="13"/>
      <c r="V257" s="13"/>
      <c r="W257" s="13"/>
      <c r="X257" s="13"/>
    </row>
    <row r="258" spans="2:24" x14ac:dyDescent="0.25">
      <c r="B258" s="136" t="s">
        <v>212</v>
      </c>
      <c r="C258" s="313">
        <v>35</v>
      </c>
      <c r="D258" s="313">
        <v>23</v>
      </c>
      <c r="E258" s="313">
        <v>58</v>
      </c>
      <c r="F258" s="313">
        <v>11</v>
      </c>
      <c r="G258" s="313">
        <v>15</v>
      </c>
      <c r="H258" s="313">
        <v>26</v>
      </c>
      <c r="I258" s="313">
        <v>11</v>
      </c>
      <c r="J258" s="313">
        <v>4</v>
      </c>
      <c r="K258" s="313">
        <v>15</v>
      </c>
      <c r="L258" s="313">
        <v>9</v>
      </c>
      <c r="M258" s="313">
        <v>7</v>
      </c>
      <c r="N258" s="313">
        <v>16</v>
      </c>
      <c r="O258" s="313">
        <v>0</v>
      </c>
      <c r="P258" s="313">
        <v>0</v>
      </c>
      <c r="Q258" s="313">
        <v>0</v>
      </c>
      <c r="R258" s="292">
        <v>66</v>
      </c>
      <c r="S258" s="292">
        <v>49</v>
      </c>
      <c r="T258" s="292">
        <v>115</v>
      </c>
      <c r="U258" s="13"/>
      <c r="V258" s="13"/>
      <c r="W258" s="13"/>
      <c r="X258" s="13"/>
    </row>
    <row r="259" spans="2:24" x14ac:dyDescent="0.25">
      <c r="B259" s="136" t="s">
        <v>213</v>
      </c>
      <c r="C259" s="313">
        <v>5</v>
      </c>
      <c r="D259" s="313">
        <v>7</v>
      </c>
      <c r="E259" s="313">
        <v>12</v>
      </c>
      <c r="F259" s="313">
        <v>3</v>
      </c>
      <c r="G259" s="313">
        <v>3</v>
      </c>
      <c r="H259" s="313">
        <v>6</v>
      </c>
      <c r="I259" s="313">
        <v>3</v>
      </c>
      <c r="J259" s="313">
        <v>0</v>
      </c>
      <c r="K259" s="313">
        <v>3</v>
      </c>
      <c r="L259" s="313">
        <v>0</v>
      </c>
      <c r="M259" s="313">
        <v>0</v>
      </c>
      <c r="N259" s="313">
        <v>0</v>
      </c>
      <c r="O259" s="313">
        <v>0</v>
      </c>
      <c r="P259" s="313">
        <v>0</v>
      </c>
      <c r="Q259" s="313">
        <v>0</v>
      </c>
      <c r="R259" s="292">
        <v>11</v>
      </c>
      <c r="S259" s="292">
        <v>10</v>
      </c>
      <c r="T259" s="292">
        <v>21</v>
      </c>
      <c r="U259" s="13"/>
      <c r="V259" s="13"/>
      <c r="W259" s="13"/>
      <c r="X259" s="13"/>
    </row>
    <row r="260" spans="2:24" x14ac:dyDescent="0.25">
      <c r="B260" s="136" t="s">
        <v>214</v>
      </c>
      <c r="C260" s="313">
        <v>22</v>
      </c>
      <c r="D260" s="313">
        <v>38</v>
      </c>
      <c r="E260" s="313">
        <v>60</v>
      </c>
      <c r="F260" s="313">
        <v>20</v>
      </c>
      <c r="G260" s="313">
        <v>15</v>
      </c>
      <c r="H260" s="313">
        <v>35</v>
      </c>
      <c r="I260" s="313">
        <v>9</v>
      </c>
      <c r="J260" s="313">
        <v>5</v>
      </c>
      <c r="K260" s="313">
        <v>14</v>
      </c>
      <c r="L260" s="313">
        <v>8</v>
      </c>
      <c r="M260" s="313">
        <v>19</v>
      </c>
      <c r="N260" s="313">
        <v>27</v>
      </c>
      <c r="O260" s="313">
        <v>0</v>
      </c>
      <c r="P260" s="313">
        <v>0</v>
      </c>
      <c r="Q260" s="313">
        <v>0</v>
      </c>
      <c r="R260" s="292">
        <v>59</v>
      </c>
      <c r="S260" s="292">
        <v>77</v>
      </c>
      <c r="T260" s="292">
        <v>136</v>
      </c>
      <c r="U260" s="13"/>
      <c r="V260" s="13"/>
      <c r="W260" s="13"/>
      <c r="X260" s="13"/>
    </row>
    <row r="261" spans="2:24" x14ac:dyDescent="0.25">
      <c r="B261" s="136" t="s">
        <v>215</v>
      </c>
      <c r="C261" s="313">
        <v>12</v>
      </c>
      <c r="D261" s="313">
        <v>13</v>
      </c>
      <c r="E261" s="313">
        <v>25</v>
      </c>
      <c r="F261" s="313">
        <v>8</v>
      </c>
      <c r="G261" s="313">
        <v>6</v>
      </c>
      <c r="H261" s="313">
        <v>14</v>
      </c>
      <c r="I261" s="313">
        <v>4</v>
      </c>
      <c r="J261" s="313">
        <v>2</v>
      </c>
      <c r="K261" s="313">
        <v>6</v>
      </c>
      <c r="L261" s="313">
        <v>2</v>
      </c>
      <c r="M261" s="313">
        <v>3</v>
      </c>
      <c r="N261" s="313">
        <v>5</v>
      </c>
      <c r="O261" s="313">
        <v>0</v>
      </c>
      <c r="P261" s="313">
        <v>0</v>
      </c>
      <c r="Q261" s="313">
        <v>0</v>
      </c>
      <c r="R261" s="292">
        <v>26</v>
      </c>
      <c r="S261" s="292">
        <v>24</v>
      </c>
      <c r="T261" s="292">
        <v>50</v>
      </c>
      <c r="U261" s="13"/>
      <c r="V261" s="13"/>
      <c r="W261" s="13"/>
      <c r="X261" s="13"/>
    </row>
    <row r="262" spans="2:24" x14ac:dyDescent="0.25">
      <c r="B262" s="136" t="s">
        <v>216</v>
      </c>
      <c r="C262" s="313">
        <v>5</v>
      </c>
      <c r="D262" s="313">
        <v>2</v>
      </c>
      <c r="E262" s="313">
        <v>7</v>
      </c>
      <c r="F262" s="313">
        <v>6</v>
      </c>
      <c r="G262" s="313">
        <v>1</v>
      </c>
      <c r="H262" s="313">
        <v>7</v>
      </c>
      <c r="I262" s="313">
        <v>3</v>
      </c>
      <c r="J262" s="313">
        <v>0</v>
      </c>
      <c r="K262" s="313">
        <v>3</v>
      </c>
      <c r="L262" s="313">
        <v>1</v>
      </c>
      <c r="M262" s="313">
        <v>4</v>
      </c>
      <c r="N262" s="313">
        <v>5</v>
      </c>
      <c r="O262" s="313">
        <v>0</v>
      </c>
      <c r="P262" s="313">
        <v>0</v>
      </c>
      <c r="Q262" s="313">
        <v>0</v>
      </c>
      <c r="R262" s="292">
        <v>15</v>
      </c>
      <c r="S262" s="292">
        <v>7</v>
      </c>
      <c r="T262" s="292">
        <v>22</v>
      </c>
      <c r="U262" s="13"/>
      <c r="V262" s="13"/>
      <c r="W262" s="13"/>
      <c r="X262" s="13"/>
    </row>
    <row r="263" spans="2:24" x14ac:dyDescent="0.25">
      <c r="B263" s="136" t="s">
        <v>217</v>
      </c>
      <c r="C263" s="313">
        <v>41</v>
      </c>
      <c r="D263" s="313">
        <v>31</v>
      </c>
      <c r="E263" s="313">
        <v>72</v>
      </c>
      <c r="F263" s="313">
        <v>26</v>
      </c>
      <c r="G263" s="313">
        <v>24</v>
      </c>
      <c r="H263" s="313">
        <v>50</v>
      </c>
      <c r="I263" s="313">
        <v>9</v>
      </c>
      <c r="J263" s="313">
        <v>2</v>
      </c>
      <c r="K263" s="313">
        <v>11</v>
      </c>
      <c r="L263" s="313">
        <v>8</v>
      </c>
      <c r="M263" s="313">
        <v>5</v>
      </c>
      <c r="N263" s="313">
        <v>13</v>
      </c>
      <c r="O263" s="313">
        <v>0</v>
      </c>
      <c r="P263" s="313">
        <v>0</v>
      </c>
      <c r="Q263" s="313">
        <v>0</v>
      </c>
      <c r="R263" s="292">
        <v>84</v>
      </c>
      <c r="S263" s="292">
        <v>62</v>
      </c>
      <c r="T263" s="292">
        <v>146</v>
      </c>
      <c r="U263" s="13"/>
      <c r="V263" s="13"/>
      <c r="W263" s="13"/>
      <c r="X263" s="13"/>
    </row>
    <row r="264" spans="2:24" x14ac:dyDescent="0.25">
      <c r="B264" s="136" t="s">
        <v>218</v>
      </c>
      <c r="C264" s="313">
        <v>15</v>
      </c>
      <c r="D264" s="313">
        <v>13</v>
      </c>
      <c r="E264" s="313">
        <v>28</v>
      </c>
      <c r="F264" s="313">
        <v>7</v>
      </c>
      <c r="G264" s="313">
        <v>8</v>
      </c>
      <c r="H264" s="313">
        <v>15</v>
      </c>
      <c r="I264" s="313">
        <v>9</v>
      </c>
      <c r="J264" s="313">
        <v>3</v>
      </c>
      <c r="K264" s="313">
        <v>12</v>
      </c>
      <c r="L264" s="313">
        <v>7</v>
      </c>
      <c r="M264" s="313">
        <v>1</v>
      </c>
      <c r="N264" s="313">
        <v>8</v>
      </c>
      <c r="O264" s="313">
        <v>0</v>
      </c>
      <c r="P264" s="313">
        <v>0</v>
      </c>
      <c r="Q264" s="313">
        <v>0</v>
      </c>
      <c r="R264" s="292">
        <v>38</v>
      </c>
      <c r="S264" s="292">
        <v>25</v>
      </c>
      <c r="T264" s="292">
        <v>63</v>
      </c>
      <c r="U264" s="13"/>
      <c r="V264" s="13"/>
      <c r="W264" s="13"/>
      <c r="X264" s="13"/>
    </row>
    <row r="265" spans="2:24" x14ac:dyDescent="0.25">
      <c r="B265" s="136" t="s">
        <v>219</v>
      </c>
      <c r="C265" s="313">
        <v>12</v>
      </c>
      <c r="D265" s="313">
        <v>12</v>
      </c>
      <c r="E265" s="313">
        <v>24</v>
      </c>
      <c r="F265" s="313">
        <v>5</v>
      </c>
      <c r="G265" s="313">
        <v>5</v>
      </c>
      <c r="H265" s="313">
        <v>10</v>
      </c>
      <c r="I265" s="313">
        <v>3</v>
      </c>
      <c r="J265" s="313">
        <v>1</v>
      </c>
      <c r="K265" s="313">
        <v>4</v>
      </c>
      <c r="L265" s="313">
        <v>1</v>
      </c>
      <c r="M265" s="313">
        <v>1</v>
      </c>
      <c r="N265" s="313">
        <v>2</v>
      </c>
      <c r="O265" s="313">
        <v>0</v>
      </c>
      <c r="P265" s="313">
        <v>0</v>
      </c>
      <c r="Q265" s="313">
        <v>0</v>
      </c>
      <c r="R265" s="292">
        <v>21</v>
      </c>
      <c r="S265" s="292">
        <v>19</v>
      </c>
      <c r="T265" s="292">
        <v>40</v>
      </c>
      <c r="U265" s="13"/>
      <c r="V265" s="13"/>
      <c r="W265" s="13"/>
      <c r="X265" s="13"/>
    </row>
    <row r="266" spans="2:24" x14ac:dyDescent="0.25">
      <c r="B266" s="136" t="s">
        <v>220</v>
      </c>
      <c r="C266" s="313">
        <v>26</v>
      </c>
      <c r="D266" s="313">
        <v>33</v>
      </c>
      <c r="E266" s="313">
        <v>59</v>
      </c>
      <c r="F266" s="313">
        <v>23</v>
      </c>
      <c r="G266" s="313">
        <v>14</v>
      </c>
      <c r="H266" s="313">
        <v>37</v>
      </c>
      <c r="I266" s="313">
        <v>7</v>
      </c>
      <c r="J266" s="313">
        <v>3</v>
      </c>
      <c r="K266" s="313">
        <v>10</v>
      </c>
      <c r="L266" s="313">
        <v>11</v>
      </c>
      <c r="M266" s="313">
        <v>4</v>
      </c>
      <c r="N266" s="313">
        <v>15</v>
      </c>
      <c r="O266" s="313">
        <v>0</v>
      </c>
      <c r="P266" s="313">
        <v>0</v>
      </c>
      <c r="Q266" s="313">
        <v>0</v>
      </c>
      <c r="R266" s="292">
        <v>67</v>
      </c>
      <c r="S266" s="292">
        <v>54</v>
      </c>
      <c r="T266" s="292">
        <v>121</v>
      </c>
      <c r="U266" s="13"/>
      <c r="V266" s="13"/>
      <c r="W266" s="13"/>
      <c r="X266" s="13"/>
    </row>
    <row r="267" spans="2:24" x14ac:dyDescent="0.25">
      <c r="B267" s="136" t="s">
        <v>221</v>
      </c>
      <c r="C267" s="313">
        <v>20</v>
      </c>
      <c r="D267" s="313">
        <v>21</v>
      </c>
      <c r="E267" s="313">
        <v>41</v>
      </c>
      <c r="F267" s="313">
        <v>7</v>
      </c>
      <c r="G267" s="313">
        <v>7</v>
      </c>
      <c r="H267" s="313">
        <v>14</v>
      </c>
      <c r="I267" s="313">
        <v>8</v>
      </c>
      <c r="J267" s="313">
        <v>2</v>
      </c>
      <c r="K267" s="313">
        <v>10</v>
      </c>
      <c r="L267" s="313">
        <v>6</v>
      </c>
      <c r="M267" s="313">
        <v>7</v>
      </c>
      <c r="N267" s="313">
        <v>13</v>
      </c>
      <c r="O267" s="313">
        <v>0</v>
      </c>
      <c r="P267" s="313">
        <v>0</v>
      </c>
      <c r="Q267" s="313">
        <v>0</v>
      </c>
      <c r="R267" s="292">
        <v>41</v>
      </c>
      <c r="S267" s="292">
        <v>37</v>
      </c>
      <c r="T267" s="292">
        <v>78</v>
      </c>
      <c r="U267" s="13"/>
      <c r="V267" s="13"/>
      <c r="W267" s="13"/>
      <c r="X267" s="13"/>
    </row>
    <row r="268" spans="2:24" x14ac:dyDescent="0.25">
      <c r="B268" s="136" t="s">
        <v>222</v>
      </c>
      <c r="C268" s="313">
        <v>12</v>
      </c>
      <c r="D268" s="313">
        <v>7</v>
      </c>
      <c r="E268" s="313">
        <v>19</v>
      </c>
      <c r="F268" s="313">
        <v>5</v>
      </c>
      <c r="G268" s="313">
        <v>4</v>
      </c>
      <c r="H268" s="313">
        <v>9</v>
      </c>
      <c r="I268" s="313">
        <v>4</v>
      </c>
      <c r="J268" s="313">
        <v>1</v>
      </c>
      <c r="K268" s="313">
        <v>5</v>
      </c>
      <c r="L268" s="313">
        <v>0</v>
      </c>
      <c r="M268" s="313">
        <v>1</v>
      </c>
      <c r="N268" s="313">
        <v>1</v>
      </c>
      <c r="O268" s="313">
        <v>0</v>
      </c>
      <c r="P268" s="313">
        <v>0</v>
      </c>
      <c r="Q268" s="313">
        <v>0</v>
      </c>
      <c r="R268" s="292">
        <v>21</v>
      </c>
      <c r="S268" s="292">
        <v>13</v>
      </c>
      <c r="T268" s="292">
        <v>34</v>
      </c>
      <c r="U268" s="13"/>
      <c r="V268" s="13"/>
      <c r="W268" s="13"/>
      <c r="X268" s="13"/>
    </row>
    <row r="269" spans="2:24" x14ac:dyDescent="0.25">
      <c r="B269" s="136" t="s">
        <v>223</v>
      </c>
      <c r="C269" s="313">
        <v>19</v>
      </c>
      <c r="D269" s="313">
        <v>17</v>
      </c>
      <c r="E269" s="313">
        <v>36</v>
      </c>
      <c r="F269" s="313">
        <v>12</v>
      </c>
      <c r="G269" s="313">
        <v>3</v>
      </c>
      <c r="H269" s="313">
        <v>15</v>
      </c>
      <c r="I269" s="313">
        <v>4</v>
      </c>
      <c r="J269" s="313">
        <v>1</v>
      </c>
      <c r="K269" s="313">
        <v>5</v>
      </c>
      <c r="L269" s="313">
        <v>3</v>
      </c>
      <c r="M269" s="313">
        <v>5</v>
      </c>
      <c r="N269" s="313">
        <v>8</v>
      </c>
      <c r="O269" s="313">
        <v>0</v>
      </c>
      <c r="P269" s="313">
        <v>0</v>
      </c>
      <c r="Q269" s="313">
        <v>0</v>
      </c>
      <c r="R269" s="292">
        <v>38</v>
      </c>
      <c r="S269" s="292">
        <v>26</v>
      </c>
      <c r="T269" s="292">
        <v>64</v>
      </c>
      <c r="U269" s="13"/>
      <c r="V269" s="13"/>
      <c r="W269" s="13"/>
      <c r="X269" s="13"/>
    </row>
    <row r="270" spans="2:24" x14ac:dyDescent="0.25">
      <c r="B270" s="136" t="s">
        <v>224</v>
      </c>
      <c r="C270" s="313">
        <v>11</v>
      </c>
      <c r="D270" s="313">
        <v>17</v>
      </c>
      <c r="E270" s="313">
        <v>28</v>
      </c>
      <c r="F270" s="313">
        <v>5</v>
      </c>
      <c r="G270" s="313">
        <v>5</v>
      </c>
      <c r="H270" s="313">
        <v>10</v>
      </c>
      <c r="I270" s="313">
        <v>4</v>
      </c>
      <c r="J270" s="313">
        <v>2</v>
      </c>
      <c r="K270" s="313">
        <v>6</v>
      </c>
      <c r="L270" s="313">
        <v>2</v>
      </c>
      <c r="M270" s="313">
        <v>5</v>
      </c>
      <c r="N270" s="313">
        <v>7</v>
      </c>
      <c r="O270" s="313">
        <v>0</v>
      </c>
      <c r="P270" s="313">
        <v>0</v>
      </c>
      <c r="Q270" s="313">
        <v>0</v>
      </c>
      <c r="R270" s="292">
        <v>22</v>
      </c>
      <c r="S270" s="292">
        <v>29</v>
      </c>
      <c r="T270" s="292">
        <v>51</v>
      </c>
      <c r="U270" s="13"/>
      <c r="V270" s="13"/>
      <c r="W270" s="13"/>
      <c r="X270" s="13"/>
    </row>
    <row r="271" spans="2:24" x14ac:dyDescent="0.25">
      <c r="B271" s="136" t="s">
        <v>225</v>
      </c>
      <c r="C271" s="313">
        <v>6</v>
      </c>
      <c r="D271" s="313">
        <v>8</v>
      </c>
      <c r="E271" s="313">
        <v>14</v>
      </c>
      <c r="F271" s="313">
        <v>0</v>
      </c>
      <c r="G271" s="313">
        <v>5</v>
      </c>
      <c r="H271" s="313">
        <v>5</v>
      </c>
      <c r="I271" s="313">
        <v>7</v>
      </c>
      <c r="J271" s="313">
        <v>1</v>
      </c>
      <c r="K271" s="313">
        <v>8</v>
      </c>
      <c r="L271" s="313">
        <v>3</v>
      </c>
      <c r="M271" s="313">
        <v>3</v>
      </c>
      <c r="N271" s="313">
        <v>6</v>
      </c>
      <c r="O271" s="313">
        <v>0</v>
      </c>
      <c r="P271" s="313">
        <v>0</v>
      </c>
      <c r="Q271" s="313">
        <v>0</v>
      </c>
      <c r="R271" s="292">
        <v>16</v>
      </c>
      <c r="S271" s="292">
        <v>17</v>
      </c>
      <c r="T271" s="292">
        <v>33</v>
      </c>
      <c r="U271" s="13"/>
      <c r="V271" s="13"/>
      <c r="W271" s="13"/>
      <c r="X271" s="13"/>
    </row>
    <row r="272" spans="2:24" x14ac:dyDescent="0.25">
      <c r="B272" s="136" t="s">
        <v>226</v>
      </c>
      <c r="C272" s="313">
        <v>13</v>
      </c>
      <c r="D272" s="313">
        <v>19</v>
      </c>
      <c r="E272" s="313">
        <v>32</v>
      </c>
      <c r="F272" s="313">
        <v>8</v>
      </c>
      <c r="G272" s="313">
        <v>10</v>
      </c>
      <c r="H272" s="313">
        <v>18</v>
      </c>
      <c r="I272" s="313">
        <v>3</v>
      </c>
      <c r="J272" s="313">
        <v>0</v>
      </c>
      <c r="K272" s="313">
        <v>3</v>
      </c>
      <c r="L272" s="313">
        <v>2</v>
      </c>
      <c r="M272" s="313">
        <v>3</v>
      </c>
      <c r="N272" s="313">
        <v>5</v>
      </c>
      <c r="O272" s="313">
        <v>0</v>
      </c>
      <c r="P272" s="313">
        <v>0</v>
      </c>
      <c r="Q272" s="313">
        <v>0</v>
      </c>
      <c r="R272" s="292">
        <v>26</v>
      </c>
      <c r="S272" s="292">
        <v>32</v>
      </c>
      <c r="T272" s="292">
        <v>58</v>
      </c>
      <c r="U272" s="13"/>
      <c r="V272" s="13"/>
      <c r="W272" s="13"/>
      <c r="X272" s="13"/>
    </row>
    <row r="273" spans="1:24" x14ac:dyDescent="0.25">
      <c r="B273" s="136" t="s">
        <v>227</v>
      </c>
      <c r="C273" s="313">
        <v>12</v>
      </c>
      <c r="D273" s="313">
        <v>17</v>
      </c>
      <c r="E273" s="313">
        <v>29</v>
      </c>
      <c r="F273" s="313">
        <v>13</v>
      </c>
      <c r="G273" s="313">
        <v>8</v>
      </c>
      <c r="H273" s="313">
        <v>21</v>
      </c>
      <c r="I273" s="313">
        <v>5</v>
      </c>
      <c r="J273" s="313">
        <v>1</v>
      </c>
      <c r="K273" s="313">
        <v>6</v>
      </c>
      <c r="L273" s="313">
        <v>6</v>
      </c>
      <c r="M273" s="313">
        <v>2</v>
      </c>
      <c r="N273" s="313">
        <v>8</v>
      </c>
      <c r="O273" s="313">
        <v>0</v>
      </c>
      <c r="P273" s="313">
        <v>0</v>
      </c>
      <c r="Q273" s="313">
        <v>0</v>
      </c>
      <c r="R273" s="292">
        <v>36</v>
      </c>
      <c r="S273" s="292">
        <v>28</v>
      </c>
      <c r="T273" s="292">
        <v>64</v>
      </c>
      <c r="U273" s="13"/>
      <c r="V273" s="13"/>
      <c r="W273" s="13"/>
      <c r="X273" s="13"/>
    </row>
    <row r="274" spans="1:24" x14ac:dyDescent="0.25">
      <c r="B274" s="136" t="s">
        <v>228</v>
      </c>
      <c r="C274" s="313">
        <v>21</v>
      </c>
      <c r="D274" s="313">
        <v>21</v>
      </c>
      <c r="E274" s="313">
        <v>42</v>
      </c>
      <c r="F274" s="313">
        <v>16</v>
      </c>
      <c r="G274" s="313">
        <v>9</v>
      </c>
      <c r="H274" s="313">
        <v>25</v>
      </c>
      <c r="I274" s="313">
        <v>3</v>
      </c>
      <c r="J274" s="313">
        <v>1</v>
      </c>
      <c r="K274" s="313">
        <v>4</v>
      </c>
      <c r="L274" s="313">
        <v>6</v>
      </c>
      <c r="M274" s="313">
        <v>4</v>
      </c>
      <c r="N274" s="313">
        <v>10</v>
      </c>
      <c r="O274" s="313">
        <v>0</v>
      </c>
      <c r="P274" s="313">
        <v>0</v>
      </c>
      <c r="Q274" s="313">
        <v>0</v>
      </c>
      <c r="R274" s="292">
        <v>46</v>
      </c>
      <c r="S274" s="292">
        <v>35</v>
      </c>
      <c r="T274" s="292">
        <v>81</v>
      </c>
      <c r="U274" s="13"/>
      <c r="V274" s="13"/>
      <c r="W274" s="13"/>
      <c r="X274" s="13"/>
    </row>
    <row r="275" spans="1:24" x14ac:dyDescent="0.25">
      <c r="B275" s="136" t="s">
        <v>229</v>
      </c>
      <c r="C275" s="313">
        <v>23</v>
      </c>
      <c r="D275" s="313">
        <v>24</v>
      </c>
      <c r="E275" s="313">
        <v>47</v>
      </c>
      <c r="F275" s="313">
        <v>13</v>
      </c>
      <c r="G275" s="313">
        <v>15</v>
      </c>
      <c r="H275" s="313">
        <v>28</v>
      </c>
      <c r="I275" s="313">
        <v>7</v>
      </c>
      <c r="J275" s="313">
        <v>5</v>
      </c>
      <c r="K275" s="313">
        <v>12</v>
      </c>
      <c r="L275" s="313">
        <v>5</v>
      </c>
      <c r="M275" s="313">
        <v>3</v>
      </c>
      <c r="N275" s="313">
        <v>8</v>
      </c>
      <c r="O275" s="313">
        <v>0</v>
      </c>
      <c r="P275" s="313">
        <v>0</v>
      </c>
      <c r="Q275" s="313">
        <v>0</v>
      </c>
      <c r="R275" s="292">
        <v>48</v>
      </c>
      <c r="S275" s="292">
        <v>47</v>
      </c>
      <c r="T275" s="292">
        <v>95</v>
      </c>
      <c r="U275" s="13"/>
      <c r="V275" s="13"/>
      <c r="W275" s="13"/>
      <c r="X275" s="13"/>
    </row>
    <row r="276" spans="1:24" x14ac:dyDescent="0.25">
      <c r="B276" s="136" t="s">
        <v>230</v>
      </c>
      <c r="C276" s="313">
        <v>5</v>
      </c>
      <c r="D276" s="313">
        <v>6</v>
      </c>
      <c r="E276" s="313">
        <v>11</v>
      </c>
      <c r="F276" s="313">
        <v>8</v>
      </c>
      <c r="G276" s="313">
        <v>1</v>
      </c>
      <c r="H276" s="313">
        <v>9</v>
      </c>
      <c r="I276" s="313">
        <v>2</v>
      </c>
      <c r="J276" s="313">
        <v>0</v>
      </c>
      <c r="K276" s="313">
        <v>2</v>
      </c>
      <c r="L276" s="313">
        <v>2</v>
      </c>
      <c r="M276" s="313">
        <v>1</v>
      </c>
      <c r="N276" s="313">
        <v>3</v>
      </c>
      <c r="O276" s="313">
        <v>0</v>
      </c>
      <c r="P276" s="313">
        <v>0</v>
      </c>
      <c r="Q276" s="313">
        <v>0</v>
      </c>
      <c r="R276" s="292">
        <v>17</v>
      </c>
      <c r="S276" s="292">
        <v>8</v>
      </c>
      <c r="T276" s="292">
        <v>25</v>
      </c>
      <c r="U276" s="13"/>
      <c r="V276" s="13"/>
      <c r="W276" s="13"/>
      <c r="X276" s="13"/>
    </row>
    <row r="277" spans="1:24" x14ac:dyDescent="0.25">
      <c r="B277" s="136" t="s">
        <v>231</v>
      </c>
      <c r="C277" s="313">
        <v>8</v>
      </c>
      <c r="D277" s="313">
        <v>5</v>
      </c>
      <c r="E277" s="313">
        <v>13</v>
      </c>
      <c r="F277" s="313">
        <v>1</v>
      </c>
      <c r="G277" s="313">
        <v>5</v>
      </c>
      <c r="H277" s="313">
        <v>6</v>
      </c>
      <c r="I277" s="313">
        <v>0</v>
      </c>
      <c r="J277" s="313">
        <v>1</v>
      </c>
      <c r="K277" s="313">
        <v>1</v>
      </c>
      <c r="L277" s="313">
        <v>2</v>
      </c>
      <c r="M277" s="313">
        <v>0</v>
      </c>
      <c r="N277" s="313">
        <v>2</v>
      </c>
      <c r="O277" s="313">
        <v>0</v>
      </c>
      <c r="P277" s="313">
        <v>0</v>
      </c>
      <c r="Q277" s="313">
        <v>0</v>
      </c>
      <c r="R277" s="292">
        <v>11</v>
      </c>
      <c r="S277" s="292">
        <v>11</v>
      </c>
      <c r="T277" s="292">
        <v>22</v>
      </c>
      <c r="U277" s="13"/>
      <c r="V277" s="13"/>
      <c r="W277" s="13"/>
      <c r="X277" s="13"/>
    </row>
    <row r="278" spans="1:24" x14ac:dyDescent="0.25">
      <c r="B278" s="136" t="s">
        <v>232</v>
      </c>
      <c r="C278" s="313">
        <v>11</v>
      </c>
      <c r="D278" s="313">
        <v>19</v>
      </c>
      <c r="E278" s="313">
        <v>30</v>
      </c>
      <c r="F278" s="313">
        <v>4</v>
      </c>
      <c r="G278" s="313">
        <v>10</v>
      </c>
      <c r="H278" s="313">
        <v>14</v>
      </c>
      <c r="I278" s="313">
        <v>10</v>
      </c>
      <c r="J278" s="313">
        <v>3</v>
      </c>
      <c r="K278" s="313">
        <v>13</v>
      </c>
      <c r="L278" s="313">
        <v>4</v>
      </c>
      <c r="M278" s="313">
        <v>2</v>
      </c>
      <c r="N278" s="313">
        <v>6</v>
      </c>
      <c r="O278" s="313">
        <v>0</v>
      </c>
      <c r="P278" s="313">
        <v>0</v>
      </c>
      <c r="Q278" s="313">
        <v>0</v>
      </c>
      <c r="R278" s="292">
        <v>29</v>
      </c>
      <c r="S278" s="292">
        <v>34</v>
      </c>
      <c r="T278" s="292">
        <v>63</v>
      </c>
      <c r="U278" s="13"/>
      <c r="V278" s="13"/>
      <c r="W278" s="13"/>
      <c r="X278" s="13"/>
    </row>
    <row r="279" spans="1:24" x14ac:dyDescent="0.25">
      <c r="B279" s="136" t="s">
        <v>233</v>
      </c>
      <c r="C279" s="313">
        <v>235</v>
      </c>
      <c r="D279" s="313">
        <v>216</v>
      </c>
      <c r="E279" s="313">
        <v>451</v>
      </c>
      <c r="F279" s="313">
        <v>193</v>
      </c>
      <c r="G279" s="313">
        <v>160</v>
      </c>
      <c r="H279" s="313">
        <v>353</v>
      </c>
      <c r="I279" s="313">
        <v>86</v>
      </c>
      <c r="J279" s="313">
        <v>32</v>
      </c>
      <c r="K279" s="313">
        <v>118</v>
      </c>
      <c r="L279" s="313">
        <v>60</v>
      </c>
      <c r="M279" s="313">
        <v>55</v>
      </c>
      <c r="N279" s="313">
        <v>115</v>
      </c>
      <c r="O279" s="313">
        <v>0</v>
      </c>
      <c r="P279" s="313">
        <v>0</v>
      </c>
      <c r="Q279" s="313">
        <v>0</v>
      </c>
      <c r="R279" s="292">
        <v>574</v>
      </c>
      <c r="S279" s="292">
        <v>463</v>
      </c>
      <c r="T279" s="292">
        <v>1037</v>
      </c>
      <c r="U279" s="13"/>
      <c r="V279" s="13"/>
      <c r="W279" s="13"/>
      <c r="X279" s="13"/>
    </row>
    <row r="280" spans="1:24" x14ac:dyDescent="0.25">
      <c r="B280" s="136" t="s">
        <v>234</v>
      </c>
      <c r="C280" s="313">
        <v>53</v>
      </c>
      <c r="D280" s="313">
        <v>82</v>
      </c>
      <c r="E280" s="313">
        <v>135</v>
      </c>
      <c r="F280" s="313">
        <v>64</v>
      </c>
      <c r="G280" s="313">
        <v>33</v>
      </c>
      <c r="H280" s="313">
        <v>97</v>
      </c>
      <c r="I280" s="313">
        <v>29</v>
      </c>
      <c r="J280" s="313">
        <v>8</v>
      </c>
      <c r="K280" s="313">
        <v>37</v>
      </c>
      <c r="L280" s="313">
        <v>13</v>
      </c>
      <c r="M280" s="313">
        <v>11</v>
      </c>
      <c r="N280" s="313">
        <v>24</v>
      </c>
      <c r="O280" s="313">
        <v>0</v>
      </c>
      <c r="P280" s="313">
        <v>0</v>
      </c>
      <c r="Q280" s="313">
        <v>0</v>
      </c>
      <c r="R280" s="292">
        <v>159</v>
      </c>
      <c r="S280" s="292">
        <v>134</v>
      </c>
      <c r="T280" s="292">
        <v>293</v>
      </c>
      <c r="U280" s="13"/>
      <c r="V280" s="13"/>
      <c r="W280" s="13"/>
      <c r="X280" s="13"/>
    </row>
    <row r="281" spans="1:24" x14ac:dyDescent="0.25">
      <c r="B281" s="136" t="s">
        <v>235</v>
      </c>
      <c r="C281" s="313">
        <v>18</v>
      </c>
      <c r="D281" s="313">
        <v>27</v>
      </c>
      <c r="E281" s="313">
        <v>45</v>
      </c>
      <c r="F281" s="313">
        <v>26</v>
      </c>
      <c r="G281" s="313">
        <v>16</v>
      </c>
      <c r="H281" s="313">
        <v>42</v>
      </c>
      <c r="I281" s="313">
        <v>10</v>
      </c>
      <c r="J281" s="313">
        <v>4</v>
      </c>
      <c r="K281" s="313">
        <v>14</v>
      </c>
      <c r="L281" s="313">
        <v>8</v>
      </c>
      <c r="M281" s="313">
        <v>6</v>
      </c>
      <c r="N281" s="313">
        <v>14</v>
      </c>
      <c r="O281" s="313">
        <v>0</v>
      </c>
      <c r="P281" s="313">
        <v>0</v>
      </c>
      <c r="Q281" s="313">
        <v>0</v>
      </c>
      <c r="R281" s="292">
        <v>62</v>
      </c>
      <c r="S281" s="292">
        <v>53</v>
      </c>
      <c r="T281" s="292">
        <v>115</v>
      </c>
      <c r="U281" s="13"/>
      <c r="V281" s="13"/>
      <c r="W281" s="13"/>
      <c r="X281" s="13"/>
    </row>
    <row r="282" spans="1:24" x14ac:dyDescent="0.25">
      <c r="B282" s="136" t="s">
        <v>236</v>
      </c>
      <c r="C282" s="313">
        <v>74</v>
      </c>
      <c r="D282" s="313">
        <v>70</v>
      </c>
      <c r="E282" s="313">
        <v>144</v>
      </c>
      <c r="F282" s="313">
        <v>62</v>
      </c>
      <c r="G282" s="313">
        <v>47</v>
      </c>
      <c r="H282" s="313">
        <v>109</v>
      </c>
      <c r="I282" s="313">
        <v>20</v>
      </c>
      <c r="J282" s="313">
        <v>10</v>
      </c>
      <c r="K282" s="313">
        <v>30</v>
      </c>
      <c r="L282" s="313">
        <v>25</v>
      </c>
      <c r="M282" s="313">
        <v>20</v>
      </c>
      <c r="N282" s="313">
        <v>45</v>
      </c>
      <c r="O282" s="313">
        <v>0</v>
      </c>
      <c r="P282" s="313">
        <v>0</v>
      </c>
      <c r="Q282" s="313">
        <v>0</v>
      </c>
      <c r="R282" s="292">
        <v>181</v>
      </c>
      <c r="S282" s="292">
        <v>147</v>
      </c>
      <c r="T282" s="292">
        <v>328</v>
      </c>
      <c r="U282" s="13"/>
      <c r="V282" s="13"/>
      <c r="W282" s="13"/>
      <c r="X282" s="13"/>
    </row>
    <row r="283" spans="1:24" x14ac:dyDescent="0.25">
      <c r="B283" s="136" t="s">
        <v>237</v>
      </c>
      <c r="C283" s="313">
        <v>59</v>
      </c>
      <c r="D283" s="313">
        <v>68</v>
      </c>
      <c r="E283" s="313">
        <v>127</v>
      </c>
      <c r="F283" s="313">
        <v>32</v>
      </c>
      <c r="G283" s="313">
        <v>32</v>
      </c>
      <c r="H283" s="313">
        <v>64</v>
      </c>
      <c r="I283" s="313">
        <v>13</v>
      </c>
      <c r="J283" s="313">
        <v>7</v>
      </c>
      <c r="K283" s="313">
        <v>20</v>
      </c>
      <c r="L283" s="313">
        <v>9</v>
      </c>
      <c r="M283" s="313">
        <v>15</v>
      </c>
      <c r="N283" s="313">
        <v>24</v>
      </c>
      <c r="O283" s="313">
        <v>0</v>
      </c>
      <c r="P283" s="313">
        <v>0</v>
      </c>
      <c r="Q283" s="313">
        <v>0</v>
      </c>
      <c r="R283" s="292">
        <v>113</v>
      </c>
      <c r="S283" s="292">
        <v>122</v>
      </c>
      <c r="T283" s="292">
        <v>235</v>
      </c>
      <c r="U283" s="13"/>
      <c r="V283" s="13"/>
      <c r="W283" s="13"/>
      <c r="X283" s="13"/>
    </row>
    <row r="284" spans="1:24" x14ac:dyDescent="0.25">
      <c r="B284" s="155" t="s">
        <v>238</v>
      </c>
      <c r="C284" s="314">
        <v>40</v>
      </c>
      <c r="D284" s="314">
        <v>52</v>
      </c>
      <c r="E284" s="314">
        <v>92</v>
      </c>
      <c r="F284" s="314">
        <v>36</v>
      </c>
      <c r="G284" s="314">
        <v>30</v>
      </c>
      <c r="H284" s="314">
        <v>66</v>
      </c>
      <c r="I284" s="314">
        <v>12</v>
      </c>
      <c r="J284" s="314">
        <v>7</v>
      </c>
      <c r="K284" s="314">
        <v>19</v>
      </c>
      <c r="L284" s="314">
        <v>16</v>
      </c>
      <c r="M284" s="314">
        <v>18</v>
      </c>
      <c r="N284" s="314">
        <v>34</v>
      </c>
      <c r="O284" s="314">
        <v>0</v>
      </c>
      <c r="P284" s="314">
        <v>0</v>
      </c>
      <c r="Q284" s="314">
        <v>0</v>
      </c>
      <c r="R284" s="292">
        <v>104</v>
      </c>
      <c r="S284" s="292">
        <v>107</v>
      </c>
      <c r="T284" s="292">
        <v>211</v>
      </c>
      <c r="U284" s="13"/>
      <c r="V284" s="13"/>
      <c r="W284" s="13"/>
      <c r="X284" s="13"/>
    </row>
    <row r="285" spans="1:24" x14ac:dyDescent="0.25">
      <c r="B285" s="257" t="s">
        <v>25</v>
      </c>
      <c r="C285" s="279">
        <v>930</v>
      </c>
      <c r="D285" s="279">
        <v>971</v>
      </c>
      <c r="E285" s="279">
        <v>1901</v>
      </c>
      <c r="F285" s="279">
        <v>699</v>
      </c>
      <c r="G285" s="279">
        <v>560</v>
      </c>
      <c r="H285" s="282">
        <v>1259</v>
      </c>
      <c r="I285" s="279">
        <v>338</v>
      </c>
      <c r="J285" s="282">
        <v>127</v>
      </c>
      <c r="K285" s="279">
        <v>465</v>
      </c>
      <c r="L285" s="282">
        <v>254</v>
      </c>
      <c r="M285" s="279">
        <v>238</v>
      </c>
      <c r="N285" s="282">
        <v>492</v>
      </c>
      <c r="O285" s="282">
        <v>0</v>
      </c>
      <c r="P285" s="279">
        <v>0</v>
      </c>
      <c r="Q285" s="282">
        <v>0</v>
      </c>
      <c r="R285" s="292">
        <v>2221</v>
      </c>
      <c r="S285" s="292">
        <v>1896</v>
      </c>
      <c r="T285" s="292">
        <v>4117</v>
      </c>
      <c r="U285" s="13"/>
      <c r="V285" s="13"/>
      <c r="W285" s="13"/>
      <c r="X285" s="13"/>
    </row>
    <row r="286" spans="1:24" ht="85.5" customHeight="1" x14ac:dyDescent="0.25">
      <c r="B286" s="567" t="s">
        <v>858</v>
      </c>
      <c r="C286" s="567"/>
      <c r="D286" s="567"/>
      <c r="E286" s="567"/>
      <c r="F286" s="567"/>
      <c r="G286" s="567"/>
      <c r="H286" s="567"/>
      <c r="I286" s="567"/>
      <c r="J286" s="567"/>
      <c r="K286" s="567"/>
      <c r="L286" s="567"/>
      <c r="M286" s="567"/>
      <c r="N286" s="567"/>
      <c r="O286" s="567"/>
      <c r="P286" s="567"/>
      <c r="Q286" s="567"/>
      <c r="R286" s="13"/>
      <c r="S286" s="13"/>
      <c r="T286" s="13"/>
      <c r="U286" s="13"/>
      <c r="V286" s="13"/>
      <c r="W286" s="13"/>
    </row>
    <row r="287" spans="1:24" x14ac:dyDescent="0.25">
      <c r="B287" s="157"/>
      <c r="C287" s="157"/>
      <c r="D287" s="157"/>
      <c r="E287"/>
      <c r="F287"/>
      <c r="G287"/>
      <c r="H287" s="13"/>
      <c r="I287" s="13"/>
      <c r="J287" s="13"/>
      <c r="K287" s="13"/>
      <c r="L287" s="13"/>
      <c r="M287" s="13"/>
      <c r="N287" s="13"/>
      <c r="O287" s="13"/>
      <c r="P287" s="13"/>
      <c r="Q287" s="13"/>
      <c r="R287" s="13"/>
      <c r="S287" s="13"/>
      <c r="T287" s="13"/>
      <c r="U287" s="13"/>
      <c r="V287" s="13"/>
      <c r="W287" s="13"/>
    </row>
    <row r="288" spans="1:24" x14ac:dyDescent="0.25">
      <c r="A288"/>
      <c r="B288" s="186" t="s">
        <v>511</v>
      </c>
      <c r="C288"/>
      <c r="D288"/>
      <c r="E288"/>
      <c r="F288"/>
      <c r="G288"/>
      <c r="H288" s="13"/>
      <c r="I288" s="13"/>
      <c r="J288" s="13"/>
      <c r="K288" s="13"/>
      <c r="L288" s="13"/>
      <c r="M288" s="13"/>
      <c r="N288" s="13"/>
      <c r="O288" s="13"/>
      <c r="P288" s="13"/>
      <c r="Q288" s="13"/>
      <c r="R288" s="13"/>
      <c r="S288" s="13"/>
      <c r="T288" s="13"/>
      <c r="U288" s="13"/>
      <c r="V288" s="13"/>
      <c r="W288" s="13"/>
    </row>
    <row r="289" spans="1:24" x14ac:dyDescent="0.25">
      <c r="A289"/>
      <c r="B289" s="186"/>
      <c r="C289"/>
      <c r="D289"/>
      <c r="E289"/>
      <c r="F289"/>
      <c r="G289"/>
      <c r="H289" s="13"/>
      <c r="I289" s="13"/>
      <c r="J289" s="13"/>
      <c r="K289" s="13"/>
      <c r="L289" s="13"/>
      <c r="M289" s="13"/>
      <c r="N289" s="13"/>
      <c r="O289" s="13"/>
      <c r="P289" s="13"/>
      <c r="Q289" s="13"/>
      <c r="R289" s="13"/>
      <c r="S289" s="13"/>
      <c r="T289" s="13"/>
      <c r="U289" s="13"/>
      <c r="V289" s="13"/>
      <c r="W289" s="13"/>
    </row>
    <row r="290" spans="1:24" ht="15" customHeight="1" x14ac:dyDescent="0.25">
      <c r="A290"/>
      <c r="B290" s="504" t="s">
        <v>532</v>
      </c>
      <c r="C290" s="571" t="s">
        <v>477</v>
      </c>
      <c r="D290" s="571"/>
      <c r="E290" s="571"/>
      <c r="F290" s="571"/>
      <c r="G290" s="571"/>
      <c r="H290" s="571"/>
      <c r="I290" s="571"/>
      <c r="J290" s="571"/>
      <c r="K290" s="571"/>
      <c r="L290" s="571"/>
      <c r="M290" s="571"/>
      <c r="N290" s="571"/>
      <c r="O290" s="571"/>
      <c r="P290" s="571"/>
      <c r="Q290" s="571"/>
      <c r="R290" s="572" t="s">
        <v>857</v>
      </c>
      <c r="S290" s="573"/>
      <c r="T290" s="574"/>
      <c r="U290" s="13"/>
      <c r="V290" s="13"/>
      <c r="W290" s="13"/>
    </row>
    <row r="291" spans="1:24" ht="15" customHeight="1" x14ac:dyDescent="0.25">
      <c r="B291" s="504"/>
      <c r="C291" s="549" t="s">
        <v>841</v>
      </c>
      <c r="D291" s="549"/>
      <c r="E291" s="549"/>
      <c r="F291" s="549" t="s">
        <v>842</v>
      </c>
      <c r="G291" s="549"/>
      <c r="H291" s="549"/>
      <c r="I291" s="549" t="s">
        <v>3</v>
      </c>
      <c r="J291" s="549"/>
      <c r="K291" s="549"/>
      <c r="L291" s="549" t="s">
        <v>5</v>
      </c>
      <c r="M291" s="549"/>
      <c r="N291" s="549"/>
      <c r="O291" s="549" t="s">
        <v>851</v>
      </c>
      <c r="P291" s="549"/>
      <c r="Q291" s="549"/>
      <c r="R291" s="575"/>
      <c r="S291" s="576"/>
      <c r="T291" s="577"/>
      <c r="U291" s="13"/>
      <c r="V291" s="13"/>
      <c r="W291" s="13"/>
    </row>
    <row r="292" spans="1:24" x14ac:dyDescent="0.25">
      <c r="B292" s="504"/>
      <c r="C292" s="261" t="s">
        <v>73</v>
      </c>
      <c r="D292" s="261" t="s">
        <v>74</v>
      </c>
      <c r="E292" s="261" t="s">
        <v>25</v>
      </c>
      <c r="F292" s="261" t="s">
        <v>73</v>
      </c>
      <c r="G292" s="261" t="s">
        <v>74</v>
      </c>
      <c r="H292" s="261" t="s">
        <v>25</v>
      </c>
      <c r="I292" s="261" t="s">
        <v>73</v>
      </c>
      <c r="J292" s="261" t="s">
        <v>74</v>
      </c>
      <c r="K292" s="261" t="s">
        <v>25</v>
      </c>
      <c r="L292" s="261" t="s">
        <v>73</v>
      </c>
      <c r="M292" s="261" t="s">
        <v>74</v>
      </c>
      <c r="N292" s="261" t="s">
        <v>25</v>
      </c>
      <c r="O292" s="261" t="s">
        <v>73</v>
      </c>
      <c r="P292" s="261" t="s">
        <v>74</v>
      </c>
      <c r="Q292" s="261" t="s">
        <v>25</v>
      </c>
      <c r="R292" s="271" t="s">
        <v>73</v>
      </c>
      <c r="S292" s="271" t="s">
        <v>74</v>
      </c>
      <c r="T292" s="271" t="s">
        <v>25</v>
      </c>
      <c r="U292" s="13"/>
      <c r="V292" s="13"/>
      <c r="W292" s="13"/>
    </row>
    <row r="293" spans="1:24" x14ac:dyDescent="0.25">
      <c r="B293" s="156" t="s">
        <v>239</v>
      </c>
      <c r="C293" s="313">
        <v>42</v>
      </c>
      <c r="D293" s="313">
        <v>59</v>
      </c>
      <c r="E293" s="313">
        <v>101</v>
      </c>
      <c r="F293" s="313">
        <v>33</v>
      </c>
      <c r="G293" s="313">
        <v>20</v>
      </c>
      <c r="H293" s="313">
        <v>53</v>
      </c>
      <c r="I293" s="313">
        <v>23</v>
      </c>
      <c r="J293" s="313">
        <v>12</v>
      </c>
      <c r="K293" s="313">
        <v>35</v>
      </c>
      <c r="L293" s="313">
        <v>10</v>
      </c>
      <c r="M293" s="313">
        <v>10</v>
      </c>
      <c r="N293" s="313">
        <v>20</v>
      </c>
      <c r="O293" s="313">
        <v>0</v>
      </c>
      <c r="P293" s="313">
        <v>0</v>
      </c>
      <c r="Q293" s="313">
        <v>0</v>
      </c>
      <c r="R293" s="292">
        <v>108</v>
      </c>
      <c r="S293" s="292">
        <v>101</v>
      </c>
      <c r="T293" s="292">
        <v>209</v>
      </c>
      <c r="U293" s="13"/>
      <c r="V293" s="13"/>
      <c r="W293" s="13"/>
      <c r="X293" s="13"/>
    </row>
    <row r="294" spans="1:24" x14ac:dyDescent="0.25">
      <c r="B294" s="136" t="s">
        <v>240</v>
      </c>
      <c r="C294" s="313">
        <v>15</v>
      </c>
      <c r="D294" s="313">
        <v>16</v>
      </c>
      <c r="E294" s="313">
        <v>31</v>
      </c>
      <c r="F294" s="313">
        <v>4</v>
      </c>
      <c r="G294" s="313">
        <v>4</v>
      </c>
      <c r="H294" s="313">
        <v>8</v>
      </c>
      <c r="I294" s="313">
        <v>3</v>
      </c>
      <c r="J294" s="313">
        <v>2</v>
      </c>
      <c r="K294" s="313">
        <v>5</v>
      </c>
      <c r="L294" s="313">
        <v>0</v>
      </c>
      <c r="M294" s="313">
        <v>4</v>
      </c>
      <c r="N294" s="313">
        <v>4</v>
      </c>
      <c r="O294" s="313">
        <v>0</v>
      </c>
      <c r="P294" s="313">
        <v>0</v>
      </c>
      <c r="Q294" s="313">
        <v>0</v>
      </c>
      <c r="R294" s="292">
        <v>22</v>
      </c>
      <c r="S294" s="292">
        <v>26</v>
      </c>
      <c r="T294" s="292">
        <v>48</v>
      </c>
      <c r="U294" s="13"/>
      <c r="V294" s="13"/>
      <c r="W294" s="13"/>
      <c r="X294" s="13"/>
    </row>
    <row r="295" spans="1:24" x14ac:dyDescent="0.25">
      <c r="B295" s="136" t="s">
        <v>241</v>
      </c>
      <c r="C295" s="313">
        <v>27</v>
      </c>
      <c r="D295" s="313">
        <v>29</v>
      </c>
      <c r="E295" s="313">
        <v>56</v>
      </c>
      <c r="F295" s="313">
        <v>15</v>
      </c>
      <c r="G295" s="313">
        <v>15</v>
      </c>
      <c r="H295" s="313">
        <v>30</v>
      </c>
      <c r="I295" s="313">
        <v>19</v>
      </c>
      <c r="J295" s="313">
        <v>6</v>
      </c>
      <c r="K295" s="313">
        <v>25</v>
      </c>
      <c r="L295" s="313">
        <v>4</v>
      </c>
      <c r="M295" s="313">
        <v>4</v>
      </c>
      <c r="N295" s="313">
        <v>8</v>
      </c>
      <c r="O295" s="313">
        <v>0</v>
      </c>
      <c r="P295" s="313">
        <v>0</v>
      </c>
      <c r="Q295" s="313">
        <v>0</v>
      </c>
      <c r="R295" s="292">
        <v>65</v>
      </c>
      <c r="S295" s="292">
        <v>54</v>
      </c>
      <c r="T295" s="292">
        <v>119</v>
      </c>
      <c r="U295" s="13"/>
      <c r="V295" s="13"/>
      <c r="W295" s="13"/>
      <c r="X295" s="13"/>
    </row>
    <row r="296" spans="1:24" x14ac:dyDescent="0.25">
      <c r="B296" s="136" t="s">
        <v>242</v>
      </c>
      <c r="C296" s="313">
        <v>53</v>
      </c>
      <c r="D296" s="313">
        <v>46</v>
      </c>
      <c r="E296" s="313">
        <v>99</v>
      </c>
      <c r="F296" s="313">
        <v>26</v>
      </c>
      <c r="G296" s="313">
        <v>22</v>
      </c>
      <c r="H296" s="313">
        <v>48</v>
      </c>
      <c r="I296" s="313">
        <v>30</v>
      </c>
      <c r="J296" s="313">
        <v>12</v>
      </c>
      <c r="K296" s="313">
        <v>42</v>
      </c>
      <c r="L296" s="313">
        <v>9</v>
      </c>
      <c r="M296" s="313">
        <v>8</v>
      </c>
      <c r="N296" s="313">
        <v>17</v>
      </c>
      <c r="O296" s="313">
        <v>0</v>
      </c>
      <c r="P296" s="313">
        <v>0</v>
      </c>
      <c r="Q296" s="313">
        <v>0</v>
      </c>
      <c r="R296" s="292">
        <v>118</v>
      </c>
      <c r="S296" s="292">
        <v>88</v>
      </c>
      <c r="T296" s="292">
        <v>206</v>
      </c>
      <c r="U296" s="13"/>
      <c r="V296" s="13"/>
      <c r="W296" s="13"/>
      <c r="X296" s="13"/>
    </row>
    <row r="297" spans="1:24" x14ac:dyDescent="0.25">
      <c r="B297" s="136" t="s">
        <v>243</v>
      </c>
      <c r="C297" s="313">
        <v>15</v>
      </c>
      <c r="D297" s="313">
        <v>18</v>
      </c>
      <c r="E297" s="313">
        <v>33</v>
      </c>
      <c r="F297" s="313">
        <v>5</v>
      </c>
      <c r="G297" s="313">
        <v>5</v>
      </c>
      <c r="H297" s="313">
        <v>10</v>
      </c>
      <c r="I297" s="313">
        <v>5</v>
      </c>
      <c r="J297" s="313">
        <v>2</v>
      </c>
      <c r="K297" s="313">
        <v>7</v>
      </c>
      <c r="L297" s="313">
        <v>0</v>
      </c>
      <c r="M297" s="313">
        <v>0</v>
      </c>
      <c r="N297" s="313">
        <v>0</v>
      </c>
      <c r="O297" s="313">
        <v>0</v>
      </c>
      <c r="P297" s="313">
        <v>0</v>
      </c>
      <c r="Q297" s="313">
        <v>0</v>
      </c>
      <c r="R297" s="292">
        <v>25</v>
      </c>
      <c r="S297" s="292">
        <v>25</v>
      </c>
      <c r="T297" s="292">
        <v>50</v>
      </c>
      <c r="U297" s="13"/>
      <c r="V297" s="13"/>
      <c r="W297" s="13"/>
      <c r="X297" s="13"/>
    </row>
    <row r="298" spans="1:24" x14ac:dyDescent="0.25">
      <c r="B298" s="136" t="s">
        <v>244</v>
      </c>
      <c r="C298" s="313">
        <v>144</v>
      </c>
      <c r="D298" s="313">
        <v>161</v>
      </c>
      <c r="E298" s="313">
        <v>305</v>
      </c>
      <c r="F298" s="313">
        <v>116</v>
      </c>
      <c r="G298" s="313">
        <v>100</v>
      </c>
      <c r="H298" s="313">
        <v>216</v>
      </c>
      <c r="I298" s="313">
        <v>37</v>
      </c>
      <c r="J298" s="313">
        <v>11</v>
      </c>
      <c r="K298" s="313">
        <v>48</v>
      </c>
      <c r="L298" s="313">
        <v>24</v>
      </c>
      <c r="M298" s="313">
        <v>28</v>
      </c>
      <c r="N298" s="313">
        <v>52</v>
      </c>
      <c r="O298" s="313">
        <v>0</v>
      </c>
      <c r="P298" s="313">
        <v>0</v>
      </c>
      <c r="Q298" s="313">
        <v>0</v>
      </c>
      <c r="R298" s="292">
        <v>321</v>
      </c>
      <c r="S298" s="292">
        <v>300</v>
      </c>
      <c r="T298" s="292">
        <v>621</v>
      </c>
      <c r="U298" s="13"/>
      <c r="V298" s="13"/>
      <c r="W298" s="13"/>
      <c r="X298" s="13"/>
    </row>
    <row r="299" spans="1:24" x14ac:dyDescent="0.25">
      <c r="B299" s="136" t="s">
        <v>245</v>
      </c>
      <c r="C299" s="313">
        <v>5</v>
      </c>
      <c r="D299" s="313">
        <v>5</v>
      </c>
      <c r="E299" s="313">
        <v>10</v>
      </c>
      <c r="F299" s="313">
        <v>0</v>
      </c>
      <c r="G299" s="313">
        <v>2</v>
      </c>
      <c r="H299" s="313">
        <v>2</v>
      </c>
      <c r="I299" s="313">
        <v>1</v>
      </c>
      <c r="J299" s="313">
        <v>1</v>
      </c>
      <c r="K299" s="313">
        <v>2</v>
      </c>
      <c r="L299" s="313">
        <v>0</v>
      </c>
      <c r="M299" s="313">
        <v>0</v>
      </c>
      <c r="N299" s="313">
        <v>0</v>
      </c>
      <c r="O299" s="313">
        <v>0</v>
      </c>
      <c r="P299" s="313">
        <v>0</v>
      </c>
      <c r="Q299" s="313">
        <v>0</v>
      </c>
      <c r="R299" s="292">
        <v>6</v>
      </c>
      <c r="S299" s="292">
        <v>8</v>
      </c>
      <c r="T299" s="292">
        <v>14</v>
      </c>
      <c r="U299" s="13"/>
      <c r="V299" s="13"/>
      <c r="W299" s="13"/>
      <c r="X299" s="13"/>
    </row>
    <row r="300" spans="1:24" x14ac:dyDescent="0.25">
      <c r="B300" s="136" t="s">
        <v>494</v>
      </c>
      <c r="C300" s="313">
        <v>12</v>
      </c>
      <c r="D300" s="313">
        <v>8</v>
      </c>
      <c r="E300" s="313">
        <v>20</v>
      </c>
      <c r="F300" s="313">
        <v>5</v>
      </c>
      <c r="G300" s="313">
        <v>5</v>
      </c>
      <c r="H300" s="313">
        <v>10</v>
      </c>
      <c r="I300" s="313">
        <v>2</v>
      </c>
      <c r="J300" s="313">
        <v>5</v>
      </c>
      <c r="K300" s="313">
        <v>7</v>
      </c>
      <c r="L300" s="313">
        <v>3</v>
      </c>
      <c r="M300" s="313">
        <v>2</v>
      </c>
      <c r="N300" s="313">
        <v>5</v>
      </c>
      <c r="O300" s="313">
        <v>0</v>
      </c>
      <c r="P300" s="313">
        <v>0</v>
      </c>
      <c r="Q300" s="313">
        <v>0</v>
      </c>
      <c r="R300" s="292">
        <v>22</v>
      </c>
      <c r="S300" s="292">
        <v>20</v>
      </c>
      <c r="T300" s="292">
        <v>42</v>
      </c>
      <c r="U300" s="13"/>
      <c r="V300" s="13"/>
      <c r="W300" s="13"/>
      <c r="X300" s="13"/>
    </row>
    <row r="301" spans="1:24" x14ac:dyDescent="0.25">
      <c r="B301" s="136" t="s">
        <v>246</v>
      </c>
      <c r="C301" s="313">
        <v>14</v>
      </c>
      <c r="D301" s="313">
        <v>6</v>
      </c>
      <c r="E301" s="313">
        <v>20</v>
      </c>
      <c r="F301" s="313">
        <v>7</v>
      </c>
      <c r="G301" s="313">
        <v>8</v>
      </c>
      <c r="H301" s="313">
        <v>15</v>
      </c>
      <c r="I301" s="313">
        <v>1</v>
      </c>
      <c r="J301" s="313">
        <v>1</v>
      </c>
      <c r="K301" s="313">
        <v>2</v>
      </c>
      <c r="L301" s="313">
        <v>0</v>
      </c>
      <c r="M301" s="313">
        <v>2</v>
      </c>
      <c r="N301" s="313">
        <v>2</v>
      </c>
      <c r="O301" s="313">
        <v>0</v>
      </c>
      <c r="P301" s="313">
        <v>0</v>
      </c>
      <c r="Q301" s="313">
        <v>0</v>
      </c>
      <c r="R301" s="292">
        <v>22</v>
      </c>
      <c r="S301" s="292">
        <v>17</v>
      </c>
      <c r="T301" s="292">
        <v>39</v>
      </c>
      <c r="U301" s="13"/>
      <c r="V301" s="13"/>
      <c r="W301" s="13"/>
      <c r="X301" s="13"/>
    </row>
    <row r="302" spans="1:24" x14ac:dyDescent="0.25">
      <c r="B302" s="136" t="s">
        <v>247</v>
      </c>
      <c r="C302" s="313">
        <v>126</v>
      </c>
      <c r="D302" s="313">
        <v>122</v>
      </c>
      <c r="E302" s="313">
        <v>248</v>
      </c>
      <c r="F302" s="313">
        <v>69</v>
      </c>
      <c r="G302" s="313">
        <v>49</v>
      </c>
      <c r="H302" s="313">
        <v>118</v>
      </c>
      <c r="I302" s="313">
        <v>32</v>
      </c>
      <c r="J302" s="313">
        <v>11</v>
      </c>
      <c r="K302" s="313">
        <v>43</v>
      </c>
      <c r="L302" s="313">
        <v>25</v>
      </c>
      <c r="M302" s="313">
        <v>23</v>
      </c>
      <c r="N302" s="313">
        <v>48</v>
      </c>
      <c r="O302" s="313">
        <v>0</v>
      </c>
      <c r="P302" s="313">
        <v>0</v>
      </c>
      <c r="Q302" s="313">
        <v>0</v>
      </c>
      <c r="R302" s="292">
        <v>252</v>
      </c>
      <c r="S302" s="292">
        <v>205</v>
      </c>
      <c r="T302" s="292">
        <v>457</v>
      </c>
      <c r="U302" s="13"/>
      <c r="V302" s="13"/>
      <c r="W302" s="13"/>
      <c r="X302" s="13"/>
    </row>
    <row r="303" spans="1:24" x14ac:dyDescent="0.25">
      <c r="B303" s="136" t="s">
        <v>248</v>
      </c>
      <c r="C303" s="313">
        <v>34</v>
      </c>
      <c r="D303" s="313">
        <v>38</v>
      </c>
      <c r="E303" s="313">
        <v>72</v>
      </c>
      <c r="F303" s="313">
        <v>24</v>
      </c>
      <c r="G303" s="313">
        <v>23</v>
      </c>
      <c r="H303" s="313">
        <v>47</v>
      </c>
      <c r="I303" s="313">
        <v>16</v>
      </c>
      <c r="J303" s="313">
        <v>5</v>
      </c>
      <c r="K303" s="313">
        <v>21</v>
      </c>
      <c r="L303" s="313">
        <v>2</v>
      </c>
      <c r="M303" s="313">
        <v>7</v>
      </c>
      <c r="N303" s="313">
        <v>9</v>
      </c>
      <c r="O303" s="313">
        <v>0</v>
      </c>
      <c r="P303" s="313">
        <v>0</v>
      </c>
      <c r="Q303" s="313">
        <v>0</v>
      </c>
      <c r="R303" s="292">
        <v>76</v>
      </c>
      <c r="S303" s="292">
        <v>73</v>
      </c>
      <c r="T303" s="292">
        <v>149</v>
      </c>
      <c r="U303" s="13"/>
      <c r="V303" s="13"/>
      <c r="W303" s="13"/>
      <c r="X303" s="13"/>
    </row>
    <row r="304" spans="1:24" x14ac:dyDescent="0.25">
      <c r="B304" s="136" t="s">
        <v>249</v>
      </c>
      <c r="C304" s="313">
        <v>40</v>
      </c>
      <c r="D304" s="313">
        <v>31</v>
      </c>
      <c r="E304" s="313">
        <v>71</v>
      </c>
      <c r="F304" s="313">
        <v>26</v>
      </c>
      <c r="G304" s="313">
        <v>23</v>
      </c>
      <c r="H304" s="313">
        <v>49</v>
      </c>
      <c r="I304" s="313">
        <v>21</v>
      </c>
      <c r="J304" s="313">
        <v>8</v>
      </c>
      <c r="K304" s="313">
        <v>29</v>
      </c>
      <c r="L304" s="313">
        <v>9</v>
      </c>
      <c r="M304" s="313">
        <v>12</v>
      </c>
      <c r="N304" s="313">
        <v>21</v>
      </c>
      <c r="O304" s="313">
        <v>0</v>
      </c>
      <c r="P304" s="313">
        <v>0</v>
      </c>
      <c r="Q304" s="313">
        <v>0</v>
      </c>
      <c r="R304" s="292">
        <v>96</v>
      </c>
      <c r="S304" s="292">
        <v>74</v>
      </c>
      <c r="T304" s="292">
        <v>170</v>
      </c>
      <c r="U304" s="13"/>
      <c r="V304" s="13"/>
      <c r="W304" s="13"/>
      <c r="X304" s="13"/>
    </row>
    <row r="305" spans="2:24" x14ac:dyDescent="0.25">
      <c r="B305" s="136" t="s">
        <v>250</v>
      </c>
      <c r="C305" s="313">
        <v>35</v>
      </c>
      <c r="D305" s="313">
        <v>40</v>
      </c>
      <c r="E305" s="313">
        <v>75</v>
      </c>
      <c r="F305" s="313">
        <v>44</v>
      </c>
      <c r="G305" s="313">
        <v>23</v>
      </c>
      <c r="H305" s="313">
        <v>67</v>
      </c>
      <c r="I305" s="313">
        <v>14</v>
      </c>
      <c r="J305" s="313">
        <v>8</v>
      </c>
      <c r="K305" s="313">
        <v>22</v>
      </c>
      <c r="L305" s="313">
        <v>5</v>
      </c>
      <c r="M305" s="313">
        <v>4</v>
      </c>
      <c r="N305" s="313">
        <v>9</v>
      </c>
      <c r="O305" s="313">
        <v>0</v>
      </c>
      <c r="P305" s="313">
        <v>0</v>
      </c>
      <c r="Q305" s="313">
        <v>0</v>
      </c>
      <c r="R305" s="292">
        <v>98</v>
      </c>
      <c r="S305" s="292">
        <v>75</v>
      </c>
      <c r="T305" s="292">
        <v>173</v>
      </c>
      <c r="U305" s="13"/>
      <c r="V305" s="13"/>
      <c r="W305" s="13"/>
      <c r="X305" s="13"/>
    </row>
    <row r="306" spans="2:24" x14ac:dyDescent="0.25">
      <c r="B306" s="136" t="s">
        <v>251</v>
      </c>
      <c r="C306" s="313">
        <v>47</v>
      </c>
      <c r="D306" s="313">
        <v>53</v>
      </c>
      <c r="E306" s="313">
        <v>100</v>
      </c>
      <c r="F306" s="313">
        <v>22</v>
      </c>
      <c r="G306" s="313">
        <v>20</v>
      </c>
      <c r="H306" s="313">
        <v>42</v>
      </c>
      <c r="I306" s="313">
        <v>21</v>
      </c>
      <c r="J306" s="313">
        <v>6</v>
      </c>
      <c r="K306" s="313">
        <v>27</v>
      </c>
      <c r="L306" s="313">
        <v>13</v>
      </c>
      <c r="M306" s="313">
        <v>10</v>
      </c>
      <c r="N306" s="313">
        <v>23</v>
      </c>
      <c r="O306" s="313">
        <v>0</v>
      </c>
      <c r="P306" s="313">
        <v>0</v>
      </c>
      <c r="Q306" s="313">
        <v>0</v>
      </c>
      <c r="R306" s="292">
        <v>103</v>
      </c>
      <c r="S306" s="292">
        <v>89</v>
      </c>
      <c r="T306" s="292">
        <v>192</v>
      </c>
      <c r="U306" s="13"/>
      <c r="V306" s="13"/>
      <c r="W306" s="13"/>
      <c r="X306" s="13"/>
    </row>
    <row r="307" spans="2:24" x14ac:dyDescent="0.25">
      <c r="B307" s="136" t="s">
        <v>252</v>
      </c>
      <c r="C307" s="313">
        <v>9</v>
      </c>
      <c r="D307" s="313">
        <v>9</v>
      </c>
      <c r="E307" s="313">
        <v>18</v>
      </c>
      <c r="F307" s="313">
        <v>2</v>
      </c>
      <c r="G307" s="313">
        <v>3</v>
      </c>
      <c r="H307" s="313">
        <v>5</v>
      </c>
      <c r="I307" s="313">
        <v>1</v>
      </c>
      <c r="J307" s="313">
        <v>3</v>
      </c>
      <c r="K307" s="313">
        <v>4</v>
      </c>
      <c r="L307" s="313">
        <v>3</v>
      </c>
      <c r="M307" s="313">
        <v>2</v>
      </c>
      <c r="N307" s="313">
        <v>5</v>
      </c>
      <c r="O307" s="313">
        <v>0</v>
      </c>
      <c r="P307" s="313">
        <v>0</v>
      </c>
      <c r="Q307" s="313">
        <v>0</v>
      </c>
      <c r="R307" s="292">
        <v>15</v>
      </c>
      <c r="S307" s="292">
        <v>17</v>
      </c>
      <c r="T307" s="292">
        <v>32</v>
      </c>
      <c r="U307" s="13"/>
      <c r="V307" s="13"/>
      <c r="W307" s="13"/>
      <c r="X307" s="13"/>
    </row>
    <row r="308" spans="2:24" x14ac:dyDescent="0.25">
      <c r="B308" s="136" t="s">
        <v>253</v>
      </c>
      <c r="C308" s="313">
        <v>7</v>
      </c>
      <c r="D308" s="313">
        <v>7</v>
      </c>
      <c r="E308" s="313">
        <v>14</v>
      </c>
      <c r="F308" s="313">
        <v>6</v>
      </c>
      <c r="G308" s="313">
        <v>5</v>
      </c>
      <c r="H308" s="313">
        <v>11</v>
      </c>
      <c r="I308" s="313">
        <v>3</v>
      </c>
      <c r="J308" s="313">
        <v>2</v>
      </c>
      <c r="K308" s="313">
        <v>5</v>
      </c>
      <c r="L308" s="313">
        <v>0</v>
      </c>
      <c r="M308" s="313">
        <v>2</v>
      </c>
      <c r="N308" s="313">
        <v>2</v>
      </c>
      <c r="O308" s="313">
        <v>0</v>
      </c>
      <c r="P308" s="313">
        <v>0</v>
      </c>
      <c r="Q308" s="313">
        <v>0</v>
      </c>
      <c r="R308" s="292">
        <v>16</v>
      </c>
      <c r="S308" s="292">
        <v>16</v>
      </c>
      <c r="T308" s="292">
        <v>32</v>
      </c>
      <c r="U308" s="13"/>
      <c r="V308" s="13"/>
      <c r="W308" s="13"/>
      <c r="X308" s="13"/>
    </row>
    <row r="309" spans="2:24" x14ac:dyDescent="0.25">
      <c r="B309" s="136" t="s">
        <v>254</v>
      </c>
      <c r="C309" s="313">
        <v>5</v>
      </c>
      <c r="D309" s="313">
        <v>7</v>
      </c>
      <c r="E309" s="313">
        <v>12</v>
      </c>
      <c r="F309" s="313">
        <v>2</v>
      </c>
      <c r="G309" s="313">
        <v>5</v>
      </c>
      <c r="H309" s="313">
        <v>7</v>
      </c>
      <c r="I309" s="313">
        <v>3</v>
      </c>
      <c r="J309" s="313">
        <v>3</v>
      </c>
      <c r="K309" s="313">
        <v>6</v>
      </c>
      <c r="L309" s="313">
        <v>1</v>
      </c>
      <c r="M309" s="313">
        <v>1</v>
      </c>
      <c r="N309" s="313">
        <v>2</v>
      </c>
      <c r="O309" s="313">
        <v>0</v>
      </c>
      <c r="P309" s="313">
        <v>0</v>
      </c>
      <c r="Q309" s="313">
        <v>0</v>
      </c>
      <c r="R309" s="292">
        <v>11</v>
      </c>
      <c r="S309" s="292">
        <v>16</v>
      </c>
      <c r="T309" s="292">
        <v>27</v>
      </c>
      <c r="U309" s="13"/>
      <c r="V309" s="13"/>
      <c r="W309" s="13"/>
      <c r="X309" s="13"/>
    </row>
    <row r="310" spans="2:24" x14ac:dyDescent="0.25">
      <c r="B310" s="136" t="s">
        <v>255</v>
      </c>
      <c r="C310" s="313">
        <v>12</v>
      </c>
      <c r="D310" s="313">
        <v>6</v>
      </c>
      <c r="E310" s="313">
        <v>18</v>
      </c>
      <c r="F310" s="313">
        <v>4</v>
      </c>
      <c r="G310" s="313">
        <v>4</v>
      </c>
      <c r="H310" s="313">
        <v>8</v>
      </c>
      <c r="I310" s="313">
        <v>3</v>
      </c>
      <c r="J310" s="313">
        <v>1</v>
      </c>
      <c r="K310" s="313">
        <v>4</v>
      </c>
      <c r="L310" s="313">
        <v>1</v>
      </c>
      <c r="M310" s="313">
        <v>1</v>
      </c>
      <c r="N310" s="313">
        <v>2</v>
      </c>
      <c r="O310" s="313">
        <v>0</v>
      </c>
      <c r="P310" s="313">
        <v>0</v>
      </c>
      <c r="Q310" s="313">
        <v>0</v>
      </c>
      <c r="R310" s="292">
        <v>20</v>
      </c>
      <c r="S310" s="292">
        <v>12</v>
      </c>
      <c r="T310" s="292">
        <v>32</v>
      </c>
      <c r="U310" s="13"/>
      <c r="V310" s="13"/>
      <c r="W310" s="13"/>
      <c r="X310" s="13"/>
    </row>
    <row r="311" spans="2:24" x14ac:dyDescent="0.25">
      <c r="B311" s="136" t="s">
        <v>256</v>
      </c>
      <c r="C311" s="313">
        <v>21</v>
      </c>
      <c r="D311" s="313">
        <v>29</v>
      </c>
      <c r="E311" s="313">
        <v>50</v>
      </c>
      <c r="F311" s="313">
        <v>8</v>
      </c>
      <c r="G311" s="313">
        <v>12</v>
      </c>
      <c r="H311" s="313">
        <v>20</v>
      </c>
      <c r="I311" s="313">
        <v>10</v>
      </c>
      <c r="J311" s="313">
        <v>5</v>
      </c>
      <c r="K311" s="313">
        <v>15</v>
      </c>
      <c r="L311" s="313">
        <v>5</v>
      </c>
      <c r="M311" s="313">
        <v>7</v>
      </c>
      <c r="N311" s="313">
        <v>12</v>
      </c>
      <c r="O311" s="313">
        <v>0</v>
      </c>
      <c r="P311" s="313">
        <v>0</v>
      </c>
      <c r="Q311" s="313">
        <v>0</v>
      </c>
      <c r="R311" s="292">
        <v>44</v>
      </c>
      <c r="S311" s="292">
        <v>53</v>
      </c>
      <c r="T311" s="292">
        <v>97</v>
      </c>
      <c r="U311" s="13"/>
      <c r="V311" s="13"/>
      <c r="W311" s="13"/>
      <c r="X311" s="13"/>
    </row>
    <row r="312" spans="2:24" x14ac:dyDescent="0.25">
      <c r="B312" s="136" t="s">
        <v>257</v>
      </c>
      <c r="C312" s="313">
        <v>10</v>
      </c>
      <c r="D312" s="313">
        <v>17</v>
      </c>
      <c r="E312" s="313">
        <v>27</v>
      </c>
      <c r="F312" s="313">
        <v>2</v>
      </c>
      <c r="G312" s="313">
        <v>5</v>
      </c>
      <c r="H312" s="313">
        <v>7</v>
      </c>
      <c r="I312" s="313">
        <v>6</v>
      </c>
      <c r="J312" s="313">
        <v>2</v>
      </c>
      <c r="K312" s="313">
        <v>8</v>
      </c>
      <c r="L312" s="313">
        <v>6</v>
      </c>
      <c r="M312" s="313">
        <v>3</v>
      </c>
      <c r="N312" s="313">
        <v>9</v>
      </c>
      <c r="O312" s="313">
        <v>0</v>
      </c>
      <c r="P312" s="313">
        <v>0</v>
      </c>
      <c r="Q312" s="313">
        <v>0</v>
      </c>
      <c r="R312" s="292">
        <v>24</v>
      </c>
      <c r="S312" s="292">
        <v>27</v>
      </c>
      <c r="T312" s="292">
        <v>51</v>
      </c>
      <c r="U312" s="13"/>
      <c r="V312" s="13"/>
      <c r="W312" s="13"/>
      <c r="X312" s="13"/>
    </row>
    <row r="313" spans="2:24" x14ac:dyDescent="0.25">
      <c r="B313" s="136" t="s">
        <v>258</v>
      </c>
      <c r="C313" s="313">
        <v>13</v>
      </c>
      <c r="D313" s="313">
        <v>21</v>
      </c>
      <c r="E313" s="313">
        <v>34</v>
      </c>
      <c r="F313" s="313">
        <v>9</v>
      </c>
      <c r="G313" s="313">
        <v>7</v>
      </c>
      <c r="H313" s="313">
        <v>16</v>
      </c>
      <c r="I313" s="313">
        <v>7</v>
      </c>
      <c r="J313" s="313">
        <v>2</v>
      </c>
      <c r="K313" s="313">
        <v>9</v>
      </c>
      <c r="L313" s="313">
        <v>4</v>
      </c>
      <c r="M313" s="313">
        <v>6</v>
      </c>
      <c r="N313" s="313">
        <v>10</v>
      </c>
      <c r="O313" s="313">
        <v>0</v>
      </c>
      <c r="P313" s="313">
        <v>0</v>
      </c>
      <c r="Q313" s="313">
        <v>0</v>
      </c>
      <c r="R313" s="292">
        <v>33</v>
      </c>
      <c r="S313" s="292">
        <v>36</v>
      </c>
      <c r="T313" s="292">
        <v>69</v>
      </c>
      <c r="U313" s="13"/>
      <c r="V313" s="13"/>
      <c r="W313" s="13"/>
      <c r="X313" s="13"/>
    </row>
    <row r="314" spans="2:24" x14ac:dyDescent="0.25">
      <c r="B314" s="136" t="s">
        <v>259</v>
      </c>
      <c r="C314" s="313">
        <v>23</v>
      </c>
      <c r="D314" s="313">
        <v>23</v>
      </c>
      <c r="E314" s="313">
        <v>46</v>
      </c>
      <c r="F314" s="313">
        <v>5</v>
      </c>
      <c r="G314" s="313">
        <v>4</v>
      </c>
      <c r="H314" s="313">
        <v>9</v>
      </c>
      <c r="I314" s="313">
        <v>8</v>
      </c>
      <c r="J314" s="313">
        <v>3</v>
      </c>
      <c r="K314" s="313">
        <v>11</v>
      </c>
      <c r="L314" s="313">
        <v>4</v>
      </c>
      <c r="M314" s="313">
        <v>1</v>
      </c>
      <c r="N314" s="313">
        <v>5</v>
      </c>
      <c r="O314" s="313">
        <v>0</v>
      </c>
      <c r="P314" s="313">
        <v>0</v>
      </c>
      <c r="Q314" s="313">
        <v>0</v>
      </c>
      <c r="R314" s="292">
        <v>40</v>
      </c>
      <c r="S314" s="292">
        <v>31</v>
      </c>
      <c r="T314" s="292">
        <v>71</v>
      </c>
      <c r="U314" s="13"/>
      <c r="V314" s="13"/>
      <c r="W314" s="13"/>
      <c r="X314" s="13"/>
    </row>
    <row r="315" spans="2:24" x14ac:dyDescent="0.25">
      <c r="B315" s="136" t="s">
        <v>260</v>
      </c>
      <c r="C315" s="313">
        <v>40</v>
      </c>
      <c r="D315" s="313">
        <v>49</v>
      </c>
      <c r="E315" s="313">
        <v>89</v>
      </c>
      <c r="F315" s="313">
        <v>28</v>
      </c>
      <c r="G315" s="313">
        <v>24</v>
      </c>
      <c r="H315" s="313">
        <v>52</v>
      </c>
      <c r="I315" s="313">
        <v>21</v>
      </c>
      <c r="J315" s="313">
        <v>3</v>
      </c>
      <c r="K315" s="313">
        <v>24</v>
      </c>
      <c r="L315" s="313">
        <v>8</v>
      </c>
      <c r="M315" s="313">
        <v>18</v>
      </c>
      <c r="N315" s="313">
        <v>26</v>
      </c>
      <c r="O315" s="313">
        <v>0</v>
      </c>
      <c r="P315" s="313">
        <v>0</v>
      </c>
      <c r="Q315" s="313">
        <v>0</v>
      </c>
      <c r="R315" s="292">
        <v>97</v>
      </c>
      <c r="S315" s="292">
        <v>94</v>
      </c>
      <c r="T315" s="292">
        <v>191</v>
      </c>
      <c r="U315" s="13"/>
      <c r="V315" s="13"/>
      <c r="W315" s="13"/>
      <c r="X315" s="13"/>
    </row>
    <row r="316" spans="2:24" x14ac:dyDescent="0.25">
      <c r="B316" s="136" t="s">
        <v>261</v>
      </c>
      <c r="C316" s="313">
        <v>54</v>
      </c>
      <c r="D316" s="313">
        <v>52</v>
      </c>
      <c r="E316" s="313">
        <v>106</v>
      </c>
      <c r="F316" s="313">
        <v>31</v>
      </c>
      <c r="G316" s="313">
        <v>30</v>
      </c>
      <c r="H316" s="313">
        <v>61</v>
      </c>
      <c r="I316" s="313">
        <v>25</v>
      </c>
      <c r="J316" s="313">
        <v>4</v>
      </c>
      <c r="K316" s="313">
        <v>29</v>
      </c>
      <c r="L316" s="313">
        <v>5</v>
      </c>
      <c r="M316" s="313">
        <v>9</v>
      </c>
      <c r="N316" s="313">
        <v>14</v>
      </c>
      <c r="O316" s="313">
        <v>0</v>
      </c>
      <c r="P316" s="313">
        <v>0</v>
      </c>
      <c r="Q316" s="313">
        <v>0</v>
      </c>
      <c r="R316" s="292">
        <v>115</v>
      </c>
      <c r="S316" s="292">
        <v>95</v>
      </c>
      <c r="T316" s="292">
        <v>210</v>
      </c>
      <c r="U316" s="13"/>
      <c r="V316" s="13"/>
      <c r="W316" s="13"/>
      <c r="X316" s="13"/>
    </row>
    <row r="317" spans="2:24" x14ac:dyDescent="0.25">
      <c r="B317" s="136" t="s">
        <v>262</v>
      </c>
      <c r="C317" s="313">
        <v>10</v>
      </c>
      <c r="D317" s="313">
        <v>7</v>
      </c>
      <c r="E317" s="313">
        <v>17</v>
      </c>
      <c r="F317" s="313">
        <v>0</v>
      </c>
      <c r="G317" s="313">
        <v>5</v>
      </c>
      <c r="H317" s="313">
        <v>5</v>
      </c>
      <c r="I317" s="313">
        <v>5</v>
      </c>
      <c r="J317" s="313">
        <v>1</v>
      </c>
      <c r="K317" s="313">
        <v>6</v>
      </c>
      <c r="L317" s="313">
        <v>1</v>
      </c>
      <c r="M317" s="313">
        <v>2</v>
      </c>
      <c r="N317" s="313">
        <v>3</v>
      </c>
      <c r="O317" s="313">
        <v>0</v>
      </c>
      <c r="P317" s="313">
        <v>0</v>
      </c>
      <c r="Q317" s="313">
        <v>0</v>
      </c>
      <c r="R317" s="292">
        <v>16</v>
      </c>
      <c r="S317" s="292">
        <v>15</v>
      </c>
      <c r="T317" s="292">
        <v>31</v>
      </c>
      <c r="U317" s="13"/>
      <c r="V317" s="13"/>
      <c r="W317" s="13"/>
      <c r="X317" s="13"/>
    </row>
    <row r="318" spans="2:24" x14ac:dyDescent="0.25">
      <c r="B318" s="136" t="s">
        <v>263</v>
      </c>
      <c r="C318" s="313">
        <v>244</v>
      </c>
      <c r="D318" s="313">
        <v>222</v>
      </c>
      <c r="E318" s="313">
        <v>466</v>
      </c>
      <c r="F318" s="313">
        <v>144</v>
      </c>
      <c r="G318" s="313">
        <v>128</v>
      </c>
      <c r="H318" s="313">
        <v>272</v>
      </c>
      <c r="I318" s="313">
        <v>73</v>
      </c>
      <c r="J318" s="313">
        <v>28</v>
      </c>
      <c r="K318" s="313">
        <v>101</v>
      </c>
      <c r="L318" s="313">
        <v>66</v>
      </c>
      <c r="M318" s="313">
        <v>60</v>
      </c>
      <c r="N318" s="313">
        <v>126</v>
      </c>
      <c r="O318" s="313">
        <v>0</v>
      </c>
      <c r="P318" s="313">
        <v>1</v>
      </c>
      <c r="Q318" s="313">
        <v>1</v>
      </c>
      <c r="R318" s="292">
        <v>527</v>
      </c>
      <c r="S318" s="292">
        <v>439</v>
      </c>
      <c r="T318" s="292">
        <v>966</v>
      </c>
      <c r="U318" s="13"/>
      <c r="V318" s="13"/>
      <c r="W318" s="13"/>
      <c r="X318" s="13"/>
    </row>
    <row r="319" spans="2:24" x14ac:dyDescent="0.25">
      <c r="B319" s="136" t="s">
        <v>264</v>
      </c>
      <c r="C319" s="313">
        <v>25</v>
      </c>
      <c r="D319" s="313">
        <v>26</v>
      </c>
      <c r="E319" s="313">
        <v>51</v>
      </c>
      <c r="F319" s="313">
        <v>17</v>
      </c>
      <c r="G319" s="313">
        <v>22</v>
      </c>
      <c r="H319" s="313">
        <v>39</v>
      </c>
      <c r="I319" s="313">
        <v>17</v>
      </c>
      <c r="J319" s="313">
        <v>8</v>
      </c>
      <c r="K319" s="313">
        <v>25</v>
      </c>
      <c r="L319" s="313">
        <v>4</v>
      </c>
      <c r="M319" s="313">
        <v>6</v>
      </c>
      <c r="N319" s="313">
        <v>10</v>
      </c>
      <c r="O319" s="313">
        <v>0</v>
      </c>
      <c r="P319" s="313">
        <v>0</v>
      </c>
      <c r="Q319" s="313">
        <v>0</v>
      </c>
      <c r="R319" s="292">
        <v>63</v>
      </c>
      <c r="S319" s="292">
        <v>62</v>
      </c>
      <c r="T319" s="292">
        <v>125</v>
      </c>
      <c r="U319" s="13"/>
      <c r="V319" s="13"/>
      <c r="W319" s="13"/>
      <c r="X319" s="13"/>
    </row>
    <row r="320" spans="2:24" x14ac:dyDescent="0.25">
      <c r="B320" s="136" t="s">
        <v>265</v>
      </c>
      <c r="C320" s="313">
        <v>4</v>
      </c>
      <c r="D320" s="313">
        <v>4</v>
      </c>
      <c r="E320" s="313">
        <v>8</v>
      </c>
      <c r="F320" s="313">
        <v>2</v>
      </c>
      <c r="G320" s="313">
        <v>0</v>
      </c>
      <c r="H320" s="313">
        <v>2</v>
      </c>
      <c r="I320" s="313">
        <v>3</v>
      </c>
      <c r="J320" s="313">
        <v>1</v>
      </c>
      <c r="K320" s="313">
        <v>4</v>
      </c>
      <c r="L320" s="313">
        <v>0</v>
      </c>
      <c r="M320" s="313">
        <v>1</v>
      </c>
      <c r="N320" s="313">
        <v>1</v>
      </c>
      <c r="O320" s="313">
        <v>0</v>
      </c>
      <c r="P320" s="313">
        <v>0</v>
      </c>
      <c r="Q320" s="313">
        <v>0</v>
      </c>
      <c r="R320" s="292">
        <v>9</v>
      </c>
      <c r="S320" s="292">
        <v>6</v>
      </c>
      <c r="T320" s="292">
        <v>15</v>
      </c>
      <c r="U320" s="13"/>
      <c r="V320" s="13"/>
      <c r="W320" s="13"/>
      <c r="X320" s="13"/>
    </row>
    <row r="321" spans="2:24" x14ac:dyDescent="0.25">
      <c r="B321" s="136" t="s">
        <v>266</v>
      </c>
      <c r="C321" s="313">
        <v>12</v>
      </c>
      <c r="D321" s="313">
        <v>17</v>
      </c>
      <c r="E321" s="313">
        <v>29</v>
      </c>
      <c r="F321" s="313">
        <v>8</v>
      </c>
      <c r="G321" s="313">
        <v>9</v>
      </c>
      <c r="H321" s="313">
        <v>17</v>
      </c>
      <c r="I321" s="313">
        <v>3</v>
      </c>
      <c r="J321" s="313">
        <v>6</v>
      </c>
      <c r="K321" s="313">
        <v>9</v>
      </c>
      <c r="L321" s="313">
        <v>4</v>
      </c>
      <c r="M321" s="313">
        <v>5</v>
      </c>
      <c r="N321" s="313">
        <v>9</v>
      </c>
      <c r="O321" s="313">
        <v>0</v>
      </c>
      <c r="P321" s="313">
        <v>0</v>
      </c>
      <c r="Q321" s="313">
        <v>0</v>
      </c>
      <c r="R321" s="292">
        <v>27</v>
      </c>
      <c r="S321" s="292">
        <v>37</v>
      </c>
      <c r="T321" s="292">
        <v>64</v>
      </c>
      <c r="U321" s="13"/>
      <c r="V321" s="13"/>
      <c r="W321" s="13"/>
      <c r="X321" s="13"/>
    </row>
    <row r="322" spans="2:24" x14ac:dyDescent="0.25">
      <c r="B322" s="155" t="s">
        <v>267</v>
      </c>
      <c r="C322" s="314">
        <v>15</v>
      </c>
      <c r="D322" s="314">
        <v>24</v>
      </c>
      <c r="E322" s="313">
        <v>39</v>
      </c>
      <c r="F322" s="313">
        <v>7</v>
      </c>
      <c r="G322" s="313">
        <v>9</v>
      </c>
      <c r="H322" s="313">
        <v>16</v>
      </c>
      <c r="I322" s="313">
        <v>15</v>
      </c>
      <c r="J322" s="313">
        <v>1</v>
      </c>
      <c r="K322" s="313">
        <v>16</v>
      </c>
      <c r="L322" s="313">
        <v>6</v>
      </c>
      <c r="M322" s="313">
        <v>6</v>
      </c>
      <c r="N322" s="313">
        <v>12</v>
      </c>
      <c r="O322" s="313">
        <v>0</v>
      </c>
      <c r="P322" s="313">
        <v>0</v>
      </c>
      <c r="Q322" s="313">
        <v>0</v>
      </c>
      <c r="R322" s="292">
        <v>43</v>
      </c>
      <c r="S322" s="292">
        <v>40</v>
      </c>
      <c r="T322" s="292">
        <v>83</v>
      </c>
      <c r="U322" s="13"/>
      <c r="V322" s="13"/>
      <c r="W322" s="13"/>
      <c r="X322" s="13"/>
    </row>
    <row r="323" spans="2:24" x14ac:dyDescent="0.25">
      <c r="B323" s="257" t="s">
        <v>25</v>
      </c>
      <c r="C323" s="279">
        <v>1113</v>
      </c>
      <c r="D323" s="279">
        <v>1152</v>
      </c>
      <c r="E323" s="279">
        <v>2265</v>
      </c>
      <c r="F323" s="279">
        <v>671</v>
      </c>
      <c r="G323" s="279">
        <v>591</v>
      </c>
      <c r="H323" s="282">
        <v>1262</v>
      </c>
      <c r="I323" s="279">
        <v>428</v>
      </c>
      <c r="J323" s="282">
        <v>163</v>
      </c>
      <c r="K323" s="279">
        <v>591</v>
      </c>
      <c r="L323" s="282">
        <v>222</v>
      </c>
      <c r="M323" s="279">
        <v>244</v>
      </c>
      <c r="N323" s="282">
        <v>466</v>
      </c>
      <c r="O323" s="282">
        <v>0</v>
      </c>
      <c r="P323" s="279">
        <v>1</v>
      </c>
      <c r="Q323" s="282">
        <v>1</v>
      </c>
      <c r="R323" s="292">
        <v>2434</v>
      </c>
      <c r="S323" s="292">
        <v>2151</v>
      </c>
      <c r="T323" s="292">
        <v>4585</v>
      </c>
      <c r="U323" s="13"/>
      <c r="V323" s="13"/>
      <c r="W323" s="13"/>
      <c r="X323" s="13"/>
    </row>
    <row r="324" spans="2:24" ht="84.75" customHeight="1" x14ac:dyDescent="0.25">
      <c r="B324" s="567" t="s">
        <v>858</v>
      </c>
      <c r="C324" s="567"/>
      <c r="D324" s="567"/>
      <c r="E324" s="567"/>
      <c r="F324" s="567"/>
      <c r="G324" s="567"/>
      <c r="H324" s="567"/>
      <c r="I324" s="567"/>
      <c r="J324" s="567"/>
      <c r="K324" s="567"/>
      <c r="L324" s="567"/>
      <c r="M324" s="567"/>
      <c r="N324" s="567"/>
      <c r="O324" s="567"/>
      <c r="P324" s="567"/>
      <c r="Q324" s="567"/>
      <c r="R324" s="13"/>
      <c r="S324" s="13"/>
      <c r="T324" s="13"/>
      <c r="U324" s="13"/>
      <c r="V324" s="13"/>
      <c r="W324" s="13"/>
    </row>
    <row r="325" spans="2:24" x14ac:dyDescent="0.25">
      <c r="B325" s="157"/>
      <c r="C325" s="157"/>
      <c r="D325" s="157"/>
      <c r="E325"/>
      <c r="F325"/>
      <c r="G325"/>
      <c r="H325" s="13"/>
      <c r="I325" s="13"/>
      <c r="J325" s="13"/>
      <c r="K325" s="13"/>
      <c r="L325" s="13"/>
      <c r="M325" s="13"/>
      <c r="N325" s="13"/>
      <c r="O325" s="13"/>
      <c r="P325" s="13"/>
      <c r="Q325" s="13"/>
      <c r="R325" s="13"/>
      <c r="S325" s="13"/>
      <c r="T325" s="13"/>
      <c r="U325" s="13"/>
      <c r="V325" s="13"/>
      <c r="W325" s="13"/>
    </row>
    <row r="326" spans="2:24" x14ac:dyDescent="0.25">
      <c r="B326" s="157"/>
      <c r="C326" s="157"/>
      <c r="D326" s="157"/>
      <c r="E326"/>
      <c r="F326"/>
      <c r="G326"/>
      <c r="H326" s="13"/>
      <c r="I326" s="13"/>
      <c r="J326" s="13"/>
      <c r="K326" s="13"/>
      <c r="L326" s="13"/>
      <c r="M326" s="13"/>
      <c r="N326" s="13"/>
      <c r="O326" s="13"/>
      <c r="P326" s="13"/>
      <c r="Q326" s="13"/>
      <c r="R326" s="13"/>
      <c r="S326" s="13"/>
      <c r="T326" s="13"/>
      <c r="U326" s="13"/>
      <c r="V326" s="13"/>
      <c r="W326" s="13"/>
    </row>
    <row r="327" spans="2:24" x14ac:dyDescent="0.25">
      <c r="B327" s="186" t="s">
        <v>520</v>
      </c>
      <c r="C327"/>
      <c r="D327"/>
      <c r="E327"/>
      <c r="F327"/>
      <c r="G327"/>
      <c r="H327" s="13"/>
      <c r="I327" s="13"/>
      <c r="J327" s="13"/>
      <c r="K327" s="13"/>
      <c r="L327" s="13"/>
      <c r="M327" s="13"/>
      <c r="N327" s="13"/>
      <c r="O327" s="13"/>
      <c r="P327" s="13"/>
      <c r="Q327" s="13"/>
      <c r="R327" s="13"/>
      <c r="S327" s="13"/>
      <c r="T327" s="13"/>
      <c r="U327" s="13"/>
      <c r="V327" s="13"/>
      <c r="W327" s="13"/>
    </row>
    <row r="328" spans="2:24" x14ac:dyDescent="0.25">
      <c r="B328" s="186"/>
      <c r="C328"/>
      <c r="D328"/>
      <c r="E328"/>
      <c r="F328"/>
      <c r="G328"/>
      <c r="H328" s="13"/>
      <c r="I328" s="13"/>
      <c r="J328" s="13"/>
      <c r="K328" s="13"/>
      <c r="L328" s="13"/>
      <c r="M328" s="13"/>
      <c r="N328" s="13"/>
      <c r="O328" s="13"/>
      <c r="P328" s="13"/>
      <c r="Q328" s="13"/>
      <c r="R328" s="13"/>
      <c r="S328" s="13"/>
      <c r="T328" s="13"/>
      <c r="U328" s="13"/>
      <c r="V328" s="13"/>
      <c r="W328" s="13"/>
    </row>
    <row r="329" spans="2:24" ht="15" customHeight="1" x14ac:dyDescent="0.25">
      <c r="B329" s="504" t="s">
        <v>532</v>
      </c>
      <c r="C329" s="571" t="s">
        <v>477</v>
      </c>
      <c r="D329" s="571"/>
      <c r="E329" s="571"/>
      <c r="F329" s="571"/>
      <c r="G329" s="571"/>
      <c r="H329" s="571"/>
      <c r="I329" s="571"/>
      <c r="J329" s="571"/>
      <c r="K329" s="571"/>
      <c r="L329" s="571"/>
      <c r="M329" s="571"/>
      <c r="N329" s="571"/>
      <c r="O329" s="571"/>
      <c r="P329" s="571"/>
      <c r="Q329" s="571"/>
      <c r="R329" s="572" t="s">
        <v>857</v>
      </c>
      <c r="S329" s="573"/>
      <c r="T329" s="574"/>
      <c r="U329" s="13"/>
      <c r="V329" s="13"/>
      <c r="W329" s="13"/>
    </row>
    <row r="330" spans="2:24" ht="15" customHeight="1" x14ac:dyDescent="0.25">
      <c r="B330" s="504"/>
      <c r="C330" s="549" t="s">
        <v>841</v>
      </c>
      <c r="D330" s="549"/>
      <c r="E330" s="549"/>
      <c r="F330" s="549" t="s">
        <v>842</v>
      </c>
      <c r="G330" s="549"/>
      <c r="H330" s="549"/>
      <c r="I330" s="549" t="s">
        <v>3</v>
      </c>
      <c r="J330" s="549"/>
      <c r="K330" s="549"/>
      <c r="L330" s="549" t="s">
        <v>5</v>
      </c>
      <c r="M330" s="549"/>
      <c r="N330" s="549"/>
      <c r="O330" s="549" t="s">
        <v>851</v>
      </c>
      <c r="P330" s="549"/>
      <c r="Q330" s="549"/>
      <c r="R330" s="575"/>
      <c r="S330" s="576"/>
      <c r="T330" s="577"/>
      <c r="U330" s="13"/>
      <c r="V330" s="13"/>
      <c r="W330" s="13"/>
    </row>
    <row r="331" spans="2:24" x14ac:dyDescent="0.25">
      <c r="B331" s="504"/>
      <c r="C331" s="261" t="s">
        <v>73</v>
      </c>
      <c r="D331" s="261" t="s">
        <v>74</v>
      </c>
      <c r="E331" s="261" t="s">
        <v>25</v>
      </c>
      <c r="F331" s="261" t="s">
        <v>73</v>
      </c>
      <c r="G331" s="261" t="s">
        <v>74</v>
      </c>
      <c r="H331" s="261" t="s">
        <v>25</v>
      </c>
      <c r="I331" s="261" t="s">
        <v>73</v>
      </c>
      <c r="J331" s="261" t="s">
        <v>74</v>
      </c>
      <c r="K331" s="261" t="s">
        <v>25</v>
      </c>
      <c r="L331" s="261" t="s">
        <v>73</v>
      </c>
      <c r="M331" s="261" t="s">
        <v>74</v>
      </c>
      <c r="N331" s="261" t="s">
        <v>25</v>
      </c>
      <c r="O331" s="261" t="s">
        <v>73</v>
      </c>
      <c r="P331" s="261" t="s">
        <v>74</v>
      </c>
      <c r="Q331" s="261" t="s">
        <v>25</v>
      </c>
      <c r="R331" s="271" t="s">
        <v>73</v>
      </c>
      <c r="S331" s="271" t="s">
        <v>74</v>
      </c>
      <c r="T331" s="271" t="s">
        <v>25</v>
      </c>
      <c r="U331" s="13"/>
      <c r="V331" s="13"/>
      <c r="W331" s="13"/>
    </row>
    <row r="332" spans="2:24" x14ac:dyDescent="0.25">
      <c r="B332" s="156" t="s">
        <v>451</v>
      </c>
      <c r="C332" s="311">
        <v>30</v>
      </c>
      <c r="D332" s="311">
        <v>28</v>
      </c>
      <c r="E332" s="311">
        <v>58</v>
      </c>
      <c r="F332" s="311">
        <v>15</v>
      </c>
      <c r="G332" s="311">
        <v>12</v>
      </c>
      <c r="H332" s="311">
        <v>27</v>
      </c>
      <c r="I332" s="311">
        <v>10</v>
      </c>
      <c r="J332" s="311">
        <v>4</v>
      </c>
      <c r="K332" s="311">
        <v>14</v>
      </c>
      <c r="L332" s="311">
        <v>7</v>
      </c>
      <c r="M332" s="311">
        <v>4</v>
      </c>
      <c r="N332" s="311">
        <v>11</v>
      </c>
      <c r="O332" s="311">
        <v>0</v>
      </c>
      <c r="P332" s="311">
        <v>0</v>
      </c>
      <c r="Q332" s="311">
        <v>0</v>
      </c>
      <c r="R332" s="292">
        <v>62</v>
      </c>
      <c r="S332" s="292">
        <v>48</v>
      </c>
      <c r="T332" s="292">
        <v>110</v>
      </c>
      <c r="U332" s="13"/>
      <c r="V332" s="13"/>
      <c r="W332" s="13"/>
      <c r="X332" s="13"/>
    </row>
    <row r="333" spans="2:24" x14ac:dyDescent="0.25">
      <c r="B333" s="136" t="s">
        <v>452</v>
      </c>
      <c r="C333" s="313">
        <v>186</v>
      </c>
      <c r="D333" s="313">
        <v>175</v>
      </c>
      <c r="E333" s="313">
        <v>361</v>
      </c>
      <c r="F333" s="313">
        <v>148</v>
      </c>
      <c r="G333" s="313">
        <v>107</v>
      </c>
      <c r="H333" s="313">
        <v>255</v>
      </c>
      <c r="I333" s="313">
        <v>97</v>
      </c>
      <c r="J333" s="313">
        <v>32</v>
      </c>
      <c r="K333" s="313">
        <v>129</v>
      </c>
      <c r="L333" s="313">
        <v>52</v>
      </c>
      <c r="M333" s="313">
        <v>56</v>
      </c>
      <c r="N333" s="313">
        <v>108</v>
      </c>
      <c r="O333" s="313">
        <v>0</v>
      </c>
      <c r="P333" s="313">
        <v>0</v>
      </c>
      <c r="Q333" s="313">
        <v>0</v>
      </c>
      <c r="R333" s="292">
        <v>483</v>
      </c>
      <c r="S333" s="292">
        <v>370</v>
      </c>
      <c r="T333" s="292">
        <v>853</v>
      </c>
      <c r="U333" s="13"/>
      <c r="V333" s="13"/>
      <c r="W333" s="13"/>
      <c r="X333" s="13"/>
    </row>
    <row r="334" spans="2:24" x14ac:dyDescent="0.25">
      <c r="B334" s="136" t="s">
        <v>453</v>
      </c>
      <c r="C334" s="313">
        <v>16</v>
      </c>
      <c r="D334" s="313">
        <v>30</v>
      </c>
      <c r="E334" s="313">
        <v>46</v>
      </c>
      <c r="F334" s="313">
        <v>12</v>
      </c>
      <c r="G334" s="313">
        <v>21</v>
      </c>
      <c r="H334" s="313">
        <v>33</v>
      </c>
      <c r="I334" s="313">
        <v>20</v>
      </c>
      <c r="J334" s="313">
        <v>11</v>
      </c>
      <c r="K334" s="313">
        <v>31</v>
      </c>
      <c r="L334" s="313">
        <v>7</v>
      </c>
      <c r="M334" s="313">
        <v>7</v>
      </c>
      <c r="N334" s="313">
        <v>14</v>
      </c>
      <c r="O334" s="313">
        <v>0</v>
      </c>
      <c r="P334" s="313">
        <v>0</v>
      </c>
      <c r="Q334" s="313">
        <v>0</v>
      </c>
      <c r="R334" s="292">
        <v>55</v>
      </c>
      <c r="S334" s="292">
        <v>69</v>
      </c>
      <c r="T334" s="292">
        <v>124</v>
      </c>
      <c r="U334" s="13"/>
      <c r="V334" s="13"/>
      <c r="W334" s="13"/>
      <c r="X334" s="13"/>
    </row>
    <row r="335" spans="2:24" x14ac:dyDescent="0.25">
      <c r="B335" s="136" t="s">
        <v>454</v>
      </c>
      <c r="C335" s="313">
        <v>4</v>
      </c>
      <c r="D335" s="313">
        <v>6</v>
      </c>
      <c r="E335" s="313">
        <v>10</v>
      </c>
      <c r="F335" s="313">
        <v>2</v>
      </c>
      <c r="G335" s="313">
        <v>2</v>
      </c>
      <c r="H335" s="313">
        <v>4</v>
      </c>
      <c r="I335" s="313">
        <v>0</v>
      </c>
      <c r="J335" s="313">
        <v>3</v>
      </c>
      <c r="K335" s="313">
        <v>3</v>
      </c>
      <c r="L335" s="313">
        <v>0</v>
      </c>
      <c r="M335" s="313">
        <v>0</v>
      </c>
      <c r="N335" s="313">
        <v>0</v>
      </c>
      <c r="O335" s="313">
        <v>0</v>
      </c>
      <c r="P335" s="313">
        <v>0</v>
      </c>
      <c r="Q335" s="313">
        <v>0</v>
      </c>
      <c r="R335" s="292">
        <v>6</v>
      </c>
      <c r="S335" s="292">
        <v>11</v>
      </c>
      <c r="T335" s="292">
        <v>17</v>
      </c>
      <c r="U335" s="13"/>
      <c r="V335" s="13"/>
      <c r="W335" s="13"/>
      <c r="X335" s="13"/>
    </row>
    <row r="336" spans="2:24" x14ac:dyDescent="0.25">
      <c r="B336" s="136" t="s">
        <v>455</v>
      </c>
      <c r="C336" s="313">
        <v>20</v>
      </c>
      <c r="D336" s="313">
        <v>19</v>
      </c>
      <c r="E336" s="313">
        <v>39</v>
      </c>
      <c r="F336" s="313">
        <v>11</v>
      </c>
      <c r="G336" s="313">
        <v>11</v>
      </c>
      <c r="H336" s="313">
        <v>22</v>
      </c>
      <c r="I336" s="313">
        <v>10</v>
      </c>
      <c r="J336" s="313">
        <v>3</v>
      </c>
      <c r="K336" s="313">
        <v>13</v>
      </c>
      <c r="L336" s="313">
        <v>4</v>
      </c>
      <c r="M336" s="313">
        <v>7</v>
      </c>
      <c r="N336" s="313">
        <v>11</v>
      </c>
      <c r="O336" s="313">
        <v>0</v>
      </c>
      <c r="P336" s="313">
        <v>0</v>
      </c>
      <c r="Q336" s="313">
        <v>0</v>
      </c>
      <c r="R336" s="292">
        <v>45</v>
      </c>
      <c r="S336" s="292">
        <v>40</v>
      </c>
      <c r="T336" s="292">
        <v>85</v>
      </c>
      <c r="U336" s="13"/>
      <c r="V336" s="13"/>
      <c r="W336" s="13"/>
      <c r="X336" s="13"/>
    </row>
    <row r="337" spans="2:24" x14ac:dyDescent="0.25">
      <c r="B337" s="136" t="s">
        <v>456</v>
      </c>
      <c r="C337" s="313">
        <v>26</v>
      </c>
      <c r="D337" s="313">
        <v>33</v>
      </c>
      <c r="E337" s="313">
        <v>59</v>
      </c>
      <c r="F337" s="313">
        <v>8</v>
      </c>
      <c r="G337" s="313">
        <v>21</v>
      </c>
      <c r="H337" s="313">
        <v>29</v>
      </c>
      <c r="I337" s="313">
        <v>32</v>
      </c>
      <c r="J337" s="313">
        <v>6</v>
      </c>
      <c r="K337" s="313">
        <v>38</v>
      </c>
      <c r="L337" s="313">
        <v>14</v>
      </c>
      <c r="M337" s="313">
        <v>8</v>
      </c>
      <c r="N337" s="313">
        <v>22</v>
      </c>
      <c r="O337" s="313">
        <v>0</v>
      </c>
      <c r="P337" s="313">
        <v>0</v>
      </c>
      <c r="Q337" s="313">
        <v>0</v>
      </c>
      <c r="R337" s="292">
        <v>80</v>
      </c>
      <c r="S337" s="292">
        <v>68</v>
      </c>
      <c r="T337" s="292">
        <v>148</v>
      </c>
      <c r="U337" s="13"/>
      <c r="V337" s="13"/>
      <c r="W337" s="13"/>
      <c r="X337" s="13"/>
    </row>
    <row r="338" spans="2:24" x14ac:dyDescent="0.25">
      <c r="B338" s="136" t="s">
        <v>457</v>
      </c>
      <c r="C338" s="313">
        <v>14</v>
      </c>
      <c r="D338" s="313">
        <v>11</v>
      </c>
      <c r="E338" s="313">
        <v>25</v>
      </c>
      <c r="F338" s="313">
        <v>6</v>
      </c>
      <c r="G338" s="313">
        <v>3</v>
      </c>
      <c r="H338" s="313">
        <v>9</v>
      </c>
      <c r="I338" s="313">
        <v>16</v>
      </c>
      <c r="J338" s="313">
        <v>6</v>
      </c>
      <c r="K338" s="313">
        <v>22</v>
      </c>
      <c r="L338" s="313">
        <v>5</v>
      </c>
      <c r="M338" s="313">
        <v>3</v>
      </c>
      <c r="N338" s="313">
        <v>8</v>
      </c>
      <c r="O338" s="313">
        <v>0</v>
      </c>
      <c r="P338" s="313">
        <v>0</v>
      </c>
      <c r="Q338" s="313">
        <v>0</v>
      </c>
      <c r="R338" s="292">
        <v>41</v>
      </c>
      <c r="S338" s="292">
        <v>23</v>
      </c>
      <c r="T338" s="292">
        <v>64</v>
      </c>
      <c r="U338" s="13"/>
      <c r="V338" s="13"/>
      <c r="W338" s="13"/>
      <c r="X338" s="13"/>
    </row>
    <row r="339" spans="2:24" x14ac:dyDescent="0.25">
      <c r="B339" s="136" t="s">
        <v>458</v>
      </c>
      <c r="C339" s="313">
        <v>9</v>
      </c>
      <c r="D339" s="313">
        <v>6</v>
      </c>
      <c r="E339" s="313">
        <v>15</v>
      </c>
      <c r="F339" s="313">
        <v>2</v>
      </c>
      <c r="G339" s="313">
        <v>6</v>
      </c>
      <c r="H339" s="313">
        <v>8</v>
      </c>
      <c r="I339" s="313">
        <v>6</v>
      </c>
      <c r="J339" s="313">
        <v>0</v>
      </c>
      <c r="K339" s="313">
        <v>6</v>
      </c>
      <c r="L339" s="313">
        <v>3</v>
      </c>
      <c r="M339" s="313">
        <v>2</v>
      </c>
      <c r="N339" s="313">
        <v>5</v>
      </c>
      <c r="O339" s="313">
        <v>0</v>
      </c>
      <c r="P339" s="313">
        <v>0</v>
      </c>
      <c r="Q339" s="313">
        <v>0</v>
      </c>
      <c r="R339" s="292">
        <v>20</v>
      </c>
      <c r="S339" s="292">
        <v>14</v>
      </c>
      <c r="T339" s="292">
        <v>34</v>
      </c>
      <c r="U339" s="13"/>
      <c r="V339" s="13"/>
      <c r="W339" s="13"/>
      <c r="X339" s="13"/>
    </row>
    <row r="340" spans="2:24" x14ac:dyDescent="0.25">
      <c r="B340" s="136" t="s">
        <v>459</v>
      </c>
      <c r="C340" s="313">
        <v>10</v>
      </c>
      <c r="D340" s="313">
        <v>12</v>
      </c>
      <c r="E340" s="313">
        <v>22</v>
      </c>
      <c r="F340" s="313">
        <v>4</v>
      </c>
      <c r="G340" s="313">
        <v>6</v>
      </c>
      <c r="H340" s="313">
        <v>10</v>
      </c>
      <c r="I340" s="313">
        <v>11</v>
      </c>
      <c r="J340" s="313">
        <v>1</v>
      </c>
      <c r="K340" s="313">
        <v>12</v>
      </c>
      <c r="L340" s="313">
        <v>2</v>
      </c>
      <c r="M340" s="313">
        <v>5</v>
      </c>
      <c r="N340" s="313">
        <v>7</v>
      </c>
      <c r="O340" s="313">
        <v>0</v>
      </c>
      <c r="P340" s="313">
        <v>0</v>
      </c>
      <c r="Q340" s="313">
        <v>0</v>
      </c>
      <c r="R340" s="292">
        <v>27</v>
      </c>
      <c r="S340" s="292">
        <v>24</v>
      </c>
      <c r="T340" s="292">
        <v>51</v>
      </c>
      <c r="U340" s="13"/>
      <c r="V340" s="13"/>
      <c r="W340" s="13"/>
      <c r="X340" s="13"/>
    </row>
    <row r="341" spans="2:24" x14ac:dyDescent="0.25">
      <c r="B341" s="136" t="s">
        <v>460</v>
      </c>
      <c r="C341" s="313">
        <v>13</v>
      </c>
      <c r="D341" s="313">
        <v>12</v>
      </c>
      <c r="E341" s="313">
        <v>25</v>
      </c>
      <c r="F341" s="313">
        <v>6</v>
      </c>
      <c r="G341" s="313">
        <v>4</v>
      </c>
      <c r="H341" s="313">
        <v>10</v>
      </c>
      <c r="I341" s="313">
        <v>11</v>
      </c>
      <c r="J341" s="313">
        <v>5</v>
      </c>
      <c r="K341" s="313">
        <v>16</v>
      </c>
      <c r="L341" s="313">
        <v>6</v>
      </c>
      <c r="M341" s="313">
        <v>3</v>
      </c>
      <c r="N341" s="313">
        <v>9</v>
      </c>
      <c r="O341" s="313">
        <v>0</v>
      </c>
      <c r="P341" s="313">
        <v>0</v>
      </c>
      <c r="Q341" s="313">
        <v>0</v>
      </c>
      <c r="R341" s="292">
        <v>36</v>
      </c>
      <c r="S341" s="292">
        <v>24</v>
      </c>
      <c r="T341" s="292">
        <v>60</v>
      </c>
      <c r="U341" s="13"/>
      <c r="V341" s="13"/>
      <c r="W341" s="13"/>
      <c r="X341" s="13"/>
    </row>
    <row r="342" spans="2:24" x14ac:dyDescent="0.25">
      <c r="B342" s="136" t="s">
        <v>461</v>
      </c>
      <c r="C342" s="313">
        <v>5</v>
      </c>
      <c r="D342" s="313">
        <v>5</v>
      </c>
      <c r="E342" s="313">
        <v>10</v>
      </c>
      <c r="F342" s="313">
        <v>0</v>
      </c>
      <c r="G342" s="313">
        <v>4</v>
      </c>
      <c r="H342" s="313">
        <v>4</v>
      </c>
      <c r="I342" s="313">
        <v>5</v>
      </c>
      <c r="J342" s="313">
        <v>1</v>
      </c>
      <c r="K342" s="313">
        <v>6</v>
      </c>
      <c r="L342" s="313">
        <v>0</v>
      </c>
      <c r="M342" s="313">
        <v>3</v>
      </c>
      <c r="N342" s="313">
        <v>3</v>
      </c>
      <c r="O342" s="313">
        <v>0</v>
      </c>
      <c r="P342" s="313">
        <v>0</v>
      </c>
      <c r="Q342" s="313">
        <v>0</v>
      </c>
      <c r="R342" s="292">
        <v>10</v>
      </c>
      <c r="S342" s="292">
        <v>13</v>
      </c>
      <c r="T342" s="292">
        <v>23</v>
      </c>
      <c r="U342" s="13"/>
      <c r="V342" s="13"/>
      <c r="W342" s="13"/>
      <c r="X342" s="13"/>
    </row>
    <row r="343" spans="2:24" x14ac:dyDescent="0.25">
      <c r="B343" s="136" t="s">
        <v>462</v>
      </c>
      <c r="C343" s="313">
        <v>20</v>
      </c>
      <c r="D343" s="313">
        <v>19</v>
      </c>
      <c r="E343" s="313">
        <v>39</v>
      </c>
      <c r="F343" s="313">
        <v>8</v>
      </c>
      <c r="G343" s="313">
        <v>12</v>
      </c>
      <c r="H343" s="313">
        <v>20</v>
      </c>
      <c r="I343" s="313">
        <v>19</v>
      </c>
      <c r="J343" s="313">
        <v>4</v>
      </c>
      <c r="K343" s="313">
        <v>23</v>
      </c>
      <c r="L343" s="313">
        <v>2</v>
      </c>
      <c r="M343" s="313">
        <v>9</v>
      </c>
      <c r="N343" s="313">
        <v>11</v>
      </c>
      <c r="O343" s="313">
        <v>0</v>
      </c>
      <c r="P343" s="313">
        <v>0</v>
      </c>
      <c r="Q343" s="313">
        <v>0</v>
      </c>
      <c r="R343" s="292">
        <v>49</v>
      </c>
      <c r="S343" s="292">
        <v>44</v>
      </c>
      <c r="T343" s="292">
        <v>93</v>
      </c>
      <c r="U343" s="13"/>
      <c r="V343" s="13"/>
      <c r="W343" s="13"/>
      <c r="X343" s="13"/>
    </row>
    <row r="344" spans="2:24" x14ac:dyDescent="0.25">
      <c r="B344" s="136" t="s">
        <v>463</v>
      </c>
      <c r="C344" s="313">
        <v>14</v>
      </c>
      <c r="D344" s="313">
        <v>17</v>
      </c>
      <c r="E344" s="313">
        <v>31</v>
      </c>
      <c r="F344" s="313">
        <v>10</v>
      </c>
      <c r="G344" s="313">
        <v>7</v>
      </c>
      <c r="H344" s="313">
        <v>17</v>
      </c>
      <c r="I344" s="313">
        <v>8</v>
      </c>
      <c r="J344" s="313">
        <v>2</v>
      </c>
      <c r="K344" s="313">
        <v>10</v>
      </c>
      <c r="L344" s="313">
        <v>1</v>
      </c>
      <c r="M344" s="313">
        <v>4</v>
      </c>
      <c r="N344" s="313">
        <v>5</v>
      </c>
      <c r="O344" s="313">
        <v>0</v>
      </c>
      <c r="P344" s="313">
        <v>0</v>
      </c>
      <c r="Q344" s="313">
        <v>0</v>
      </c>
      <c r="R344" s="292">
        <v>33</v>
      </c>
      <c r="S344" s="292">
        <v>30</v>
      </c>
      <c r="T344" s="292">
        <v>63</v>
      </c>
      <c r="U344" s="13"/>
      <c r="V344" s="13"/>
      <c r="W344" s="13"/>
      <c r="X344" s="13"/>
    </row>
    <row r="345" spans="2:24" x14ac:dyDescent="0.25">
      <c r="B345" s="136" t="s">
        <v>464</v>
      </c>
      <c r="C345" s="313">
        <v>8</v>
      </c>
      <c r="D345" s="313">
        <v>9</v>
      </c>
      <c r="E345" s="313">
        <v>17</v>
      </c>
      <c r="F345" s="313">
        <v>4</v>
      </c>
      <c r="G345" s="313">
        <v>5</v>
      </c>
      <c r="H345" s="313">
        <v>9</v>
      </c>
      <c r="I345" s="313">
        <v>9</v>
      </c>
      <c r="J345" s="313">
        <v>1</v>
      </c>
      <c r="K345" s="313">
        <v>10</v>
      </c>
      <c r="L345" s="313">
        <v>1</v>
      </c>
      <c r="M345" s="313">
        <v>1</v>
      </c>
      <c r="N345" s="313">
        <v>2</v>
      </c>
      <c r="O345" s="313">
        <v>0</v>
      </c>
      <c r="P345" s="313">
        <v>0</v>
      </c>
      <c r="Q345" s="313">
        <v>0</v>
      </c>
      <c r="R345" s="292">
        <v>22</v>
      </c>
      <c r="S345" s="292">
        <v>16</v>
      </c>
      <c r="T345" s="292">
        <v>38</v>
      </c>
      <c r="U345" s="13"/>
      <c r="V345" s="13"/>
      <c r="W345" s="13"/>
      <c r="X345" s="13"/>
    </row>
    <row r="346" spans="2:24" x14ac:dyDescent="0.25">
      <c r="B346" s="136" t="s">
        <v>465</v>
      </c>
      <c r="C346" s="313">
        <v>74</v>
      </c>
      <c r="D346" s="313">
        <v>69</v>
      </c>
      <c r="E346" s="313">
        <v>143</v>
      </c>
      <c r="F346" s="313">
        <v>38</v>
      </c>
      <c r="G346" s="313">
        <v>41</v>
      </c>
      <c r="H346" s="313">
        <v>79</v>
      </c>
      <c r="I346" s="313">
        <v>29</v>
      </c>
      <c r="J346" s="313">
        <v>10</v>
      </c>
      <c r="K346" s="313">
        <v>39</v>
      </c>
      <c r="L346" s="313">
        <v>12</v>
      </c>
      <c r="M346" s="313">
        <v>7</v>
      </c>
      <c r="N346" s="313">
        <v>19</v>
      </c>
      <c r="O346" s="313">
        <v>0</v>
      </c>
      <c r="P346" s="313">
        <v>0</v>
      </c>
      <c r="Q346" s="313">
        <v>0</v>
      </c>
      <c r="R346" s="292">
        <v>153</v>
      </c>
      <c r="S346" s="292">
        <v>127</v>
      </c>
      <c r="T346" s="292">
        <v>280</v>
      </c>
      <c r="U346" s="13"/>
      <c r="V346" s="13"/>
      <c r="W346" s="13"/>
      <c r="X346" s="13"/>
    </row>
    <row r="347" spans="2:24" x14ac:dyDescent="0.25">
      <c r="B347" s="136" t="s">
        <v>466</v>
      </c>
      <c r="C347" s="313">
        <v>6</v>
      </c>
      <c r="D347" s="313">
        <v>7</v>
      </c>
      <c r="E347" s="313">
        <v>13</v>
      </c>
      <c r="F347" s="313">
        <v>2</v>
      </c>
      <c r="G347" s="313">
        <v>3</v>
      </c>
      <c r="H347" s="313">
        <v>5</v>
      </c>
      <c r="I347" s="313">
        <v>7</v>
      </c>
      <c r="J347" s="313">
        <v>1</v>
      </c>
      <c r="K347" s="313">
        <v>8</v>
      </c>
      <c r="L347" s="313">
        <v>1</v>
      </c>
      <c r="M347" s="313">
        <v>1</v>
      </c>
      <c r="N347" s="313">
        <v>2</v>
      </c>
      <c r="O347" s="313">
        <v>0</v>
      </c>
      <c r="P347" s="313">
        <v>0</v>
      </c>
      <c r="Q347" s="313">
        <v>0</v>
      </c>
      <c r="R347" s="292">
        <v>16</v>
      </c>
      <c r="S347" s="292">
        <v>12</v>
      </c>
      <c r="T347" s="292">
        <v>28</v>
      </c>
      <c r="U347" s="13"/>
      <c r="V347" s="13"/>
      <c r="W347" s="13"/>
      <c r="X347" s="13"/>
    </row>
    <row r="348" spans="2:24" x14ac:dyDescent="0.25">
      <c r="B348" s="136" t="s">
        <v>467</v>
      </c>
      <c r="C348" s="313">
        <v>22</v>
      </c>
      <c r="D348" s="313">
        <v>13</v>
      </c>
      <c r="E348" s="313">
        <v>35</v>
      </c>
      <c r="F348" s="313">
        <v>8</v>
      </c>
      <c r="G348" s="313">
        <v>9</v>
      </c>
      <c r="H348" s="313">
        <v>17</v>
      </c>
      <c r="I348" s="313">
        <v>18</v>
      </c>
      <c r="J348" s="313">
        <v>5</v>
      </c>
      <c r="K348" s="313">
        <v>23</v>
      </c>
      <c r="L348" s="313">
        <v>12</v>
      </c>
      <c r="M348" s="313">
        <v>8</v>
      </c>
      <c r="N348" s="313">
        <v>20</v>
      </c>
      <c r="O348" s="313">
        <v>0</v>
      </c>
      <c r="P348" s="313">
        <v>0</v>
      </c>
      <c r="Q348" s="313">
        <v>0</v>
      </c>
      <c r="R348" s="292">
        <v>60</v>
      </c>
      <c r="S348" s="292">
        <v>35</v>
      </c>
      <c r="T348" s="292">
        <v>95</v>
      </c>
      <c r="U348" s="13"/>
      <c r="V348" s="13"/>
      <c r="W348" s="13"/>
      <c r="X348" s="13"/>
    </row>
    <row r="349" spans="2:24" x14ac:dyDescent="0.25">
      <c r="B349" s="136" t="s">
        <v>468</v>
      </c>
      <c r="C349" s="313">
        <v>23</v>
      </c>
      <c r="D349" s="313">
        <v>13</v>
      </c>
      <c r="E349" s="313">
        <v>36</v>
      </c>
      <c r="F349" s="313">
        <v>9</v>
      </c>
      <c r="G349" s="313">
        <v>12</v>
      </c>
      <c r="H349" s="313">
        <v>21</v>
      </c>
      <c r="I349" s="313">
        <v>10</v>
      </c>
      <c r="J349" s="313">
        <v>6</v>
      </c>
      <c r="K349" s="313">
        <v>16</v>
      </c>
      <c r="L349" s="313">
        <v>3</v>
      </c>
      <c r="M349" s="313">
        <v>4</v>
      </c>
      <c r="N349" s="313">
        <v>7</v>
      </c>
      <c r="O349" s="313">
        <v>0</v>
      </c>
      <c r="P349" s="313">
        <v>0</v>
      </c>
      <c r="Q349" s="313">
        <v>0</v>
      </c>
      <c r="R349" s="292">
        <v>45</v>
      </c>
      <c r="S349" s="292">
        <v>35</v>
      </c>
      <c r="T349" s="292">
        <v>80</v>
      </c>
      <c r="U349" s="13"/>
      <c r="V349" s="13"/>
      <c r="W349" s="13"/>
      <c r="X349" s="13"/>
    </row>
    <row r="350" spans="2:24" x14ac:dyDescent="0.25">
      <c r="B350" s="136" t="s">
        <v>469</v>
      </c>
      <c r="C350" s="313">
        <v>8</v>
      </c>
      <c r="D350" s="313">
        <v>7</v>
      </c>
      <c r="E350" s="313">
        <v>15</v>
      </c>
      <c r="F350" s="313">
        <v>2</v>
      </c>
      <c r="G350" s="313">
        <v>4</v>
      </c>
      <c r="H350" s="313">
        <v>6</v>
      </c>
      <c r="I350" s="313">
        <v>4</v>
      </c>
      <c r="J350" s="313">
        <v>4</v>
      </c>
      <c r="K350" s="313">
        <v>8</v>
      </c>
      <c r="L350" s="313">
        <v>0</v>
      </c>
      <c r="M350" s="313">
        <v>3</v>
      </c>
      <c r="N350" s="313">
        <v>3</v>
      </c>
      <c r="O350" s="313">
        <v>0</v>
      </c>
      <c r="P350" s="313">
        <v>0</v>
      </c>
      <c r="Q350" s="313">
        <v>0</v>
      </c>
      <c r="R350" s="292">
        <v>14</v>
      </c>
      <c r="S350" s="292">
        <v>18</v>
      </c>
      <c r="T350" s="292">
        <v>32</v>
      </c>
      <c r="U350" s="13"/>
      <c r="V350" s="13"/>
      <c r="W350" s="13"/>
      <c r="X350" s="13"/>
    </row>
    <row r="351" spans="2:24" x14ac:dyDescent="0.25">
      <c r="B351" s="136" t="s">
        <v>470</v>
      </c>
      <c r="C351" s="313">
        <v>18</v>
      </c>
      <c r="D351" s="313">
        <v>14</v>
      </c>
      <c r="E351" s="313">
        <v>32</v>
      </c>
      <c r="F351" s="313">
        <v>9</v>
      </c>
      <c r="G351" s="313">
        <v>18</v>
      </c>
      <c r="H351" s="313">
        <v>27</v>
      </c>
      <c r="I351" s="313">
        <v>12</v>
      </c>
      <c r="J351" s="313">
        <v>3</v>
      </c>
      <c r="K351" s="313">
        <v>15</v>
      </c>
      <c r="L351" s="313">
        <v>3</v>
      </c>
      <c r="M351" s="313">
        <v>9</v>
      </c>
      <c r="N351" s="313">
        <v>12</v>
      </c>
      <c r="O351" s="313">
        <v>0</v>
      </c>
      <c r="P351" s="313">
        <v>0</v>
      </c>
      <c r="Q351" s="313">
        <v>0</v>
      </c>
      <c r="R351" s="292">
        <v>42</v>
      </c>
      <c r="S351" s="292">
        <v>44</v>
      </c>
      <c r="T351" s="292">
        <v>86</v>
      </c>
      <c r="U351" s="13"/>
      <c r="V351" s="13"/>
      <c r="W351" s="13"/>
      <c r="X351" s="13"/>
    </row>
    <row r="352" spans="2:24" x14ac:dyDescent="0.25">
      <c r="B352" s="136" t="s">
        <v>471</v>
      </c>
      <c r="C352" s="313">
        <v>16</v>
      </c>
      <c r="D352" s="313">
        <v>11</v>
      </c>
      <c r="E352" s="313">
        <v>27</v>
      </c>
      <c r="F352" s="313">
        <v>4</v>
      </c>
      <c r="G352" s="313">
        <v>14</v>
      </c>
      <c r="H352" s="313">
        <v>18</v>
      </c>
      <c r="I352" s="313">
        <v>11</v>
      </c>
      <c r="J352" s="313">
        <v>6</v>
      </c>
      <c r="K352" s="313">
        <v>17</v>
      </c>
      <c r="L352" s="313">
        <v>3</v>
      </c>
      <c r="M352" s="313">
        <v>1</v>
      </c>
      <c r="N352" s="313">
        <v>4</v>
      </c>
      <c r="O352" s="313">
        <v>0</v>
      </c>
      <c r="P352" s="313">
        <v>0</v>
      </c>
      <c r="Q352" s="313">
        <v>0</v>
      </c>
      <c r="R352" s="292">
        <v>34</v>
      </c>
      <c r="S352" s="292">
        <v>32</v>
      </c>
      <c r="T352" s="292">
        <v>66</v>
      </c>
      <c r="U352" s="13"/>
      <c r="V352" s="13"/>
      <c r="W352" s="13"/>
      <c r="X352" s="13"/>
    </row>
    <row r="353" spans="2:27" x14ac:dyDescent="0.25">
      <c r="B353" s="257" t="s">
        <v>25</v>
      </c>
      <c r="C353" s="279">
        <v>542</v>
      </c>
      <c r="D353" s="279">
        <v>516</v>
      </c>
      <c r="E353" s="279">
        <v>1058</v>
      </c>
      <c r="F353" s="279">
        <v>308</v>
      </c>
      <c r="G353" s="279">
        <v>322</v>
      </c>
      <c r="H353" s="282">
        <v>630</v>
      </c>
      <c r="I353" s="279">
        <v>345</v>
      </c>
      <c r="J353" s="282">
        <v>114</v>
      </c>
      <c r="K353" s="279">
        <v>459</v>
      </c>
      <c r="L353" s="282">
        <v>138</v>
      </c>
      <c r="M353" s="279">
        <v>145</v>
      </c>
      <c r="N353" s="282">
        <v>283</v>
      </c>
      <c r="O353" s="282">
        <v>0</v>
      </c>
      <c r="P353" s="279">
        <v>0</v>
      </c>
      <c r="Q353" s="282">
        <v>0</v>
      </c>
      <c r="R353" s="292">
        <v>1333</v>
      </c>
      <c r="S353" s="292">
        <v>1097</v>
      </c>
      <c r="T353" s="292">
        <v>2430</v>
      </c>
      <c r="U353" s="13"/>
      <c r="V353" s="13"/>
      <c r="W353" s="13"/>
      <c r="X353" s="13"/>
    </row>
    <row r="354" spans="2:27" ht="82.5" customHeight="1" x14ac:dyDescent="0.25">
      <c r="B354" s="567" t="s">
        <v>858</v>
      </c>
      <c r="C354" s="567"/>
      <c r="D354" s="567"/>
      <c r="E354" s="567"/>
      <c r="F354" s="567"/>
      <c r="G354" s="567"/>
      <c r="H354" s="567"/>
      <c r="I354" s="567"/>
      <c r="J354" s="567"/>
      <c r="K354" s="567"/>
      <c r="L354" s="567"/>
      <c r="M354" s="567"/>
      <c r="N354" s="567"/>
      <c r="O354" s="567"/>
      <c r="P354" s="567"/>
      <c r="Q354" s="567"/>
      <c r="R354" s="13"/>
      <c r="S354" s="13"/>
      <c r="T354" s="13"/>
      <c r="U354" s="13"/>
      <c r="V354" s="13"/>
      <c r="W354" s="13"/>
    </row>
    <row r="355" spans="2:27" x14ac:dyDescent="0.25">
      <c r="B355" s="157"/>
      <c r="C355" s="157"/>
      <c r="D355" s="157"/>
      <c r="E355"/>
      <c r="F355"/>
      <c r="G355"/>
      <c r="H355" s="13"/>
      <c r="I355" s="13"/>
      <c r="J355" s="13"/>
      <c r="K355" s="13"/>
      <c r="L355" s="13"/>
      <c r="M355" s="13"/>
      <c r="N355" s="13"/>
      <c r="O355" s="13"/>
      <c r="P355" s="13"/>
      <c r="Q355" s="13"/>
      <c r="R355" s="13"/>
      <c r="S355" s="13"/>
      <c r="T355" s="13"/>
      <c r="U355" s="13"/>
      <c r="V355" s="13"/>
      <c r="W355" s="13"/>
    </row>
    <row r="356" spans="2:27" x14ac:dyDescent="0.25">
      <c r="B356" s="157"/>
      <c r="C356" s="157"/>
      <c r="D356" s="157"/>
      <c r="E356"/>
      <c r="F356"/>
      <c r="G356"/>
      <c r="H356" s="13"/>
      <c r="I356" s="13"/>
      <c r="J356" s="13"/>
      <c r="K356" s="13"/>
      <c r="L356" s="13"/>
      <c r="M356" s="13"/>
      <c r="N356" s="13"/>
      <c r="O356" s="13"/>
      <c r="P356" s="13"/>
      <c r="Q356" s="13"/>
      <c r="R356" s="13"/>
      <c r="S356" s="13"/>
      <c r="T356" s="13"/>
      <c r="U356" s="13"/>
      <c r="V356" s="13"/>
      <c r="W356" s="13"/>
    </row>
    <row r="357" spans="2:27" x14ac:dyDescent="0.25">
      <c r="B357" s="186" t="s">
        <v>896</v>
      </c>
      <c r="C357"/>
      <c r="D357"/>
      <c r="E357"/>
      <c r="F357"/>
      <c r="G357"/>
      <c r="H357" s="13"/>
      <c r="I357" s="13"/>
      <c r="J357" s="13"/>
      <c r="K357" s="13"/>
      <c r="L357" s="13"/>
      <c r="M357" s="13"/>
      <c r="N357" s="13"/>
      <c r="O357" s="13"/>
      <c r="P357" s="13"/>
      <c r="Q357" s="13"/>
      <c r="R357" s="13"/>
      <c r="S357" s="13"/>
      <c r="T357" s="13"/>
      <c r="U357" s="13"/>
      <c r="V357" s="13"/>
      <c r="W357" s="13"/>
    </row>
    <row r="358" spans="2:27" x14ac:dyDescent="0.25">
      <c r="B358" s="186"/>
      <c r="C358"/>
      <c r="D358"/>
      <c r="E358"/>
      <c r="F358"/>
      <c r="G358"/>
      <c r="H358" s="13"/>
      <c r="I358" s="13"/>
      <c r="J358" s="13"/>
      <c r="K358" s="13"/>
      <c r="L358" s="13"/>
      <c r="M358" s="13"/>
      <c r="N358" s="13"/>
      <c r="O358" s="13"/>
      <c r="P358" s="13"/>
      <c r="Q358" s="13"/>
      <c r="R358" s="13"/>
      <c r="S358" s="13"/>
      <c r="T358" s="13"/>
      <c r="U358" s="13"/>
      <c r="V358" s="13"/>
      <c r="W358" s="13"/>
    </row>
    <row r="359" spans="2:27" ht="15" customHeight="1" x14ac:dyDescent="0.25">
      <c r="B359" s="504" t="s">
        <v>532</v>
      </c>
      <c r="C359" s="568" t="s">
        <v>477</v>
      </c>
      <c r="D359" s="569"/>
      <c r="E359" s="569"/>
      <c r="F359" s="569"/>
      <c r="G359" s="569"/>
      <c r="H359" s="569"/>
      <c r="I359" s="569"/>
      <c r="J359" s="569"/>
      <c r="K359" s="569"/>
      <c r="L359" s="569"/>
      <c r="M359" s="569"/>
      <c r="N359" s="569"/>
      <c r="O359" s="569"/>
      <c r="P359" s="569"/>
      <c r="Q359" s="570"/>
      <c r="R359" s="572" t="s">
        <v>857</v>
      </c>
      <c r="S359" s="573"/>
      <c r="T359" s="574"/>
      <c r="U359" s="13"/>
      <c r="V359" s="13"/>
      <c r="W359" s="13"/>
      <c r="X359" s="13"/>
      <c r="Y359" s="13"/>
      <c r="Z359" s="13"/>
    </row>
    <row r="360" spans="2:27" ht="15" customHeight="1" x14ac:dyDescent="0.25">
      <c r="B360" s="504"/>
      <c r="C360" s="549" t="s">
        <v>841</v>
      </c>
      <c r="D360" s="549"/>
      <c r="E360" s="549"/>
      <c r="F360" s="549" t="s">
        <v>842</v>
      </c>
      <c r="G360" s="549"/>
      <c r="H360" s="549"/>
      <c r="I360" s="549" t="s">
        <v>3</v>
      </c>
      <c r="J360" s="549"/>
      <c r="K360" s="549"/>
      <c r="L360" s="549" t="s">
        <v>5</v>
      </c>
      <c r="M360" s="549"/>
      <c r="N360" s="549"/>
      <c r="O360" s="549" t="s">
        <v>851</v>
      </c>
      <c r="P360" s="549"/>
      <c r="Q360" s="549"/>
      <c r="R360" s="575"/>
      <c r="S360" s="576"/>
      <c r="T360" s="577"/>
      <c r="U360" s="13"/>
      <c r="V360" s="13"/>
      <c r="W360" s="13"/>
      <c r="X360" s="13"/>
      <c r="Y360" s="13"/>
      <c r="Z360" s="13"/>
    </row>
    <row r="361" spans="2:27" x14ac:dyDescent="0.25">
      <c r="B361" s="504"/>
      <c r="C361" s="261" t="s">
        <v>73</v>
      </c>
      <c r="D361" s="261" t="s">
        <v>74</v>
      </c>
      <c r="E361" s="261" t="s">
        <v>25</v>
      </c>
      <c r="F361" s="261" t="s">
        <v>73</v>
      </c>
      <c r="G361" s="261" t="s">
        <v>74</v>
      </c>
      <c r="H361" s="261" t="s">
        <v>25</v>
      </c>
      <c r="I361" s="261" t="s">
        <v>73</v>
      </c>
      <c r="J361" s="261" t="s">
        <v>74</v>
      </c>
      <c r="K361" s="261" t="s">
        <v>25</v>
      </c>
      <c r="L361" s="261" t="s">
        <v>73</v>
      </c>
      <c r="M361" s="261" t="s">
        <v>74</v>
      </c>
      <c r="N361" s="316" t="s">
        <v>25</v>
      </c>
      <c r="O361" s="261" t="s">
        <v>73</v>
      </c>
      <c r="P361" s="261" t="s">
        <v>74</v>
      </c>
      <c r="Q361" s="261" t="s">
        <v>25</v>
      </c>
      <c r="R361" s="271" t="s">
        <v>73</v>
      </c>
      <c r="S361" s="271" t="s">
        <v>74</v>
      </c>
      <c r="T361" s="271" t="s">
        <v>25</v>
      </c>
      <c r="U361" s="13"/>
      <c r="V361" s="13"/>
      <c r="W361" s="13"/>
      <c r="X361" s="13"/>
      <c r="Y361" s="13"/>
      <c r="Z361" s="13"/>
    </row>
    <row r="362" spans="2:27" x14ac:dyDescent="0.25">
      <c r="B362" s="156" t="s">
        <v>269</v>
      </c>
      <c r="C362" s="313">
        <v>10</v>
      </c>
      <c r="D362" s="313">
        <v>8</v>
      </c>
      <c r="E362" s="313">
        <v>18</v>
      </c>
      <c r="F362" s="313">
        <v>1</v>
      </c>
      <c r="G362" s="313">
        <v>0</v>
      </c>
      <c r="H362" s="313">
        <v>1</v>
      </c>
      <c r="I362" s="313">
        <v>5</v>
      </c>
      <c r="J362" s="313">
        <v>0</v>
      </c>
      <c r="K362" s="313">
        <v>5</v>
      </c>
      <c r="L362" s="313">
        <v>1</v>
      </c>
      <c r="M362" s="313">
        <v>3</v>
      </c>
      <c r="N362" s="317">
        <v>4</v>
      </c>
      <c r="O362" s="304">
        <v>0</v>
      </c>
      <c r="P362" s="304">
        <v>0</v>
      </c>
      <c r="Q362" s="304">
        <v>0</v>
      </c>
      <c r="R362" s="292">
        <v>17</v>
      </c>
      <c r="S362" s="292">
        <v>11</v>
      </c>
      <c r="T362" s="292">
        <v>28</v>
      </c>
      <c r="U362" s="13"/>
      <c r="V362" s="13"/>
      <c r="W362" s="13"/>
      <c r="X362" s="13"/>
      <c r="Y362" s="13"/>
      <c r="Z362" s="13"/>
      <c r="AA362" s="13"/>
    </row>
    <row r="363" spans="2:27" x14ac:dyDescent="0.25">
      <c r="B363" s="136" t="s">
        <v>270</v>
      </c>
      <c r="C363" s="313">
        <v>8</v>
      </c>
      <c r="D363" s="313">
        <v>3</v>
      </c>
      <c r="E363" s="313">
        <v>11</v>
      </c>
      <c r="F363" s="313">
        <v>5</v>
      </c>
      <c r="G363" s="313">
        <v>2</v>
      </c>
      <c r="H363" s="313">
        <v>7</v>
      </c>
      <c r="I363" s="313">
        <v>0</v>
      </c>
      <c r="J363" s="313">
        <v>0</v>
      </c>
      <c r="K363" s="313">
        <v>0</v>
      </c>
      <c r="L363" s="313">
        <v>2</v>
      </c>
      <c r="M363" s="313">
        <v>2</v>
      </c>
      <c r="N363" s="317">
        <v>4</v>
      </c>
      <c r="O363" s="304">
        <v>0</v>
      </c>
      <c r="P363" s="304">
        <v>0</v>
      </c>
      <c r="Q363" s="304">
        <v>0</v>
      </c>
      <c r="R363" s="292">
        <v>15</v>
      </c>
      <c r="S363" s="292">
        <v>7</v>
      </c>
      <c r="T363" s="292">
        <v>22</v>
      </c>
      <c r="U363" s="13"/>
      <c r="V363" s="13"/>
      <c r="W363" s="13"/>
      <c r="X363" s="13"/>
      <c r="Y363" s="13"/>
      <c r="Z363" s="13"/>
      <c r="AA363" s="13"/>
    </row>
    <row r="364" spans="2:27" x14ac:dyDescent="0.25">
      <c r="B364" s="136" t="s">
        <v>271</v>
      </c>
      <c r="C364" s="313">
        <v>40</v>
      </c>
      <c r="D364" s="313">
        <v>41</v>
      </c>
      <c r="E364" s="313">
        <v>81</v>
      </c>
      <c r="F364" s="313">
        <v>15</v>
      </c>
      <c r="G364" s="313">
        <v>12</v>
      </c>
      <c r="H364" s="313">
        <v>27</v>
      </c>
      <c r="I364" s="313">
        <v>12</v>
      </c>
      <c r="J364" s="313">
        <v>6</v>
      </c>
      <c r="K364" s="313">
        <v>18</v>
      </c>
      <c r="L364" s="313">
        <v>7</v>
      </c>
      <c r="M364" s="313">
        <v>8</v>
      </c>
      <c r="N364" s="317">
        <v>15</v>
      </c>
      <c r="O364" s="304">
        <v>0</v>
      </c>
      <c r="P364" s="304">
        <v>0</v>
      </c>
      <c r="Q364" s="304">
        <v>0</v>
      </c>
      <c r="R364" s="292">
        <v>74</v>
      </c>
      <c r="S364" s="292">
        <v>67</v>
      </c>
      <c r="T364" s="292">
        <v>141</v>
      </c>
      <c r="U364" s="13"/>
      <c r="V364" s="13"/>
      <c r="W364" s="13"/>
      <c r="X364" s="13"/>
      <c r="Y364" s="13"/>
      <c r="Z364" s="13"/>
      <c r="AA364" s="13"/>
    </row>
    <row r="365" spans="2:27" x14ac:dyDescent="0.25">
      <c r="B365" s="136" t="s">
        <v>272</v>
      </c>
      <c r="C365" s="313">
        <v>32</v>
      </c>
      <c r="D365" s="313">
        <v>38</v>
      </c>
      <c r="E365" s="313">
        <v>70</v>
      </c>
      <c r="F365" s="313">
        <v>13</v>
      </c>
      <c r="G365" s="313">
        <v>18</v>
      </c>
      <c r="H365" s="313">
        <v>31</v>
      </c>
      <c r="I365" s="313">
        <v>21</v>
      </c>
      <c r="J365" s="313">
        <v>1</v>
      </c>
      <c r="K365" s="313">
        <v>22</v>
      </c>
      <c r="L365" s="313">
        <v>10</v>
      </c>
      <c r="M365" s="313">
        <v>16</v>
      </c>
      <c r="N365" s="317">
        <v>26</v>
      </c>
      <c r="O365" s="304">
        <v>0</v>
      </c>
      <c r="P365" s="304">
        <v>0</v>
      </c>
      <c r="Q365" s="304">
        <v>0</v>
      </c>
      <c r="R365" s="292">
        <v>76</v>
      </c>
      <c r="S365" s="292">
        <v>73</v>
      </c>
      <c r="T365" s="292">
        <v>149</v>
      </c>
      <c r="U365" s="13"/>
      <c r="V365" s="13"/>
      <c r="W365" s="13"/>
      <c r="X365" s="13"/>
      <c r="Y365" s="13"/>
      <c r="Z365" s="13"/>
      <c r="AA365" s="13"/>
    </row>
    <row r="366" spans="2:27" x14ac:dyDescent="0.25">
      <c r="B366" s="136" t="s">
        <v>495</v>
      </c>
      <c r="C366" s="313">
        <v>44</v>
      </c>
      <c r="D366" s="313">
        <v>37</v>
      </c>
      <c r="E366" s="313">
        <v>81</v>
      </c>
      <c r="F366" s="313">
        <v>20</v>
      </c>
      <c r="G366" s="313">
        <v>12</v>
      </c>
      <c r="H366" s="313">
        <v>32</v>
      </c>
      <c r="I366" s="313">
        <v>14</v>
      </c>
      <c r="J366" s="313">
        <v>8</v>
      </c>
      <c r="K366" s="313">
        <v>22</v>
      </c>
      <c r="L366" s="313">
        <v>5</v>
      </c>
      <c r="M366" s="313">
        <v>4</v>
      </c>
      <c r="N366" s="317">
        <v>9</v>
      </c>
      <c r="O366" s="304">
        <v>0</v>
      </c>
      <c r="P366" s="304">
        <v>0</v>
      </c>
      <c r="Q366" s="304">
        <v>0</v>
      </c>
      <c r="R366" s="292">
        <v>83</v>
      </c>
      <c r="S366" s="292">
        <v>61</v>
      </c>
      <c r="T366" s="292">
        <v>144</v>
      </c>
      <c r="U366" s="13"/>
      <c r="V366" s="13"/>
      <c r="W366" s="13"/>
      <c r="X366" s="13"/>
      <c r="Y366" s="13"/>
      <c r="Z366" s="13"/>
      <c r="AA366" s="13"/>
    </row>
    <row r="367" spans="2:27" x14ac:dyDescent="0.25">
      <c r="B367" s="136" t="s">
        <v>273</v>
      </c>
      <c r="C367" s="313">
        <v>83</v>
      </c>
      <c r="D367" s="313">
        <v>65</v>
      </c>
      <c r="E367" s="313">
        <v>148</v>
      </c>
      <c r="F367" s="313">
        <v>64</v>
      </c>
      <c r="G367" s="313">
        <v>45</v>
      </c>
      <c r="H367" s="313">
        <v>109</v>
      </c>
      <c r="I367" s="313">
        <v>25</v>
      </c>
      <c r="J367" s="313">
        <v>8</v>
      </c>
      <c r="K367" s="313">
        <v>33</v>
      </c>
      <c r="L367" s="313">
        <v>9</v>
      </c>
      <c r="M367" s="313">
        <v>10</v>
      </c>
      <c r="N367" s="317">
        <v>19</v>
      </c>
      <c r="O367" s="304">
        <v>0</v>
      </c>
      <c r="P367" s="304">
        <v>0</v>
      </c>
      <c r="Q367" s="304">
        <v>0</v>
      </c>
      <c r="R367" s="292">
        <v>181</v>
      </c>
      <c r="S367" s="292">
        <v>128</v>
      </c>
      <c r="T367" s="292">
        <v>309</v>
      </c>
      <c r="U367" s="13"/>
      <c r="V367" s="13"/>
      <c r="W367" s="13"/>
      <c r="X367" s="13"/>
      <c r="Y367" s="13"/>
      <c r="Z367" s="13"/>
      <c r="AA367" s="13"/>
    </row>
    <row r="368" spans="2:27" x14ac:dyDescent="0.25">
      <c r="B368" s="136" t="s">
        <v>274</v>
      </c>
      <c r="C368" s="313">
        <v>193</v>
      </c>
      <c r="D368" s="313">
        <v>161</v>
      </c>
      <c r="E368" s="313">
        <v>354</v>
      </c>
      <c r="F368" s="313">
        <v>208</v>
      </c>
      <c r="G368" s="313">
        <v>137</v>
      </c>
      <c r="H368" s="313">
        <v>345</v>
      </c>
      <c r="I368" s="313">
        <v>72</v>
      </c>
      <c r="J368" s="313">
        <v>24</v>
      </c>
      <c r="K368" s="313">
        <v>96</v>
      </c>
      <c r="L368" s="313">
        <v>44</v>
      </c>
      <c r="M368" s="313">
        <v>47</v>
      </c>
      <c r="N368" s="317">
        <v>91</v>
      </c>
      <c r="O368" s="304">
        <v>0</v>
      </c>
      <c r="P368" s="304">
        <v>0</v>
      </c>
      <c r="Q368" s="304">
        <v>0</v>
      </c>
      <c r="R368" s="292">
        <v>517</v>
      </c>
      <c r="S368" s="292">
        <v>369</v>
      </c>
      <c r="T368" s="292">
        <v>886</v>
      </c>
      <c r="U368" s="13"/>
      <c r="V368" s="13"/>
      <c r="W368" s="13"/>
      <c r="X368" s="13"/>
      <c r="Y368" s="13"/>
      <c r="Z368" s="13"/>
      <c r="AA368" s="13"/>
    </row>
    <row r="369" spans="2:27" x14ac:dyDescent="0.25">
      <c r="B369" s="136" t="s">
        <v>275</v>
      </c>
      <c r="C369" s="313">
        <v>6</v>
      </c>
      <c r="D369" s="313">
        <v>10</v>
      </c>
      <c r="E369" s="313">
        <v>16</v>
      </c>
      <c r="F369" s="313">
        <v>4</v>
      </c>
      <c r="G369" s="313">
        <v>3</v>
      </c>
      <c r="H369" s="313">
        <v>7</v>
      </c>
      <c r="I369" s="313">
        <v>7</v>
      </c>
      <c r="J369" s="313">
        <v>2</v>
      </c>
      <c r="K369" s="313">
        <v>9</v>
      </c>
      <c r="L369" s="313">
        <v>0</v>
      </c>
      <c r="M369" s="313">
        <v>2</v>
      </c>
      <c r="N369" s="317">
        <v>2</v>
      </c>
      <c r="O369" s="304">
        <v>0</v>
      </c>
      <c r="P369" s="304">
        <v>0</v>
      </c>
      <c r="Q369" s="304">
        <v>0</v>
      </c>
      <c r="R369" s="292">
        <v>17</v>
      </c>
      <c r="S369" s="292">
        <v>17</v>
      </c>
      <c r="T369" s="292">
        <v>34</v>
      </c>
      <c r="U369" s="13"/>
      <c r="V369" s="13"/>
      <c r="W369" s="13"/>
      <c r="X369" s="13"/>
      <c r="Y369" s="13"/>
      <c r="Z369" s="13"/>
      <c r="AA369" s="13"/>
    </row>
    <row r="370" spans="2:27" x14ac:dyDescent="0.25">
      <c r="B370" s="136" t="s">
        <v>276</v>
      </c>
      <c r="C370" s="313">
        <v>126</v>
      </c>
      <c r="D370" s="313">
        <v>104</v>
      </c>
      <c r="E370" s="313">
        <v>230</v>
      </c>
      <c r="F370" s="313">
        <v>49</v>
      </c>
      <c r="G370" s="313">
        <v>75</v>
      </c>
      <c r="H370" s="313">
        <v>124</v>
      </c>
      <c r="I370" s="313">
        <v>63</v>
      </c>
      <c r="J370" s="313">
        <v>18</v>
      </c>
      <c r="K370" s="313">
        <v>81</v>
      </c>
      <c r="L370" s="313">
        <v>14</v>
      </c>
      <c r="M370" s="313">
        <v>23</v>
      </c>
      <c r="N370" s="317">
        <v>37</v>
      </c>
      <c r="O370" s="304">
        <v>0</v>
      </c>
      <c r="P370" s="304">
        <v>1</v>
      </c>
      <c r="Q370" s="304">
        <v>1</v>
      </c>
      <c r="R370" s="292">
        <v>252</v>
      </c>
      <c r="S370" s="292">
        <v>221</v>
      </c>
      <c r="T370" s="292">
        <v>473</v>
      </c>
      <c r="U370" s="13"/>
      <c r="V370" s="13"/>
      <c r="W370" s="13"/>
      <c r="X370" s="13"/>
      <c r="Y370" s="13"/>
      <c r="Z370" s="13"/>
      <c r="AA370" s="13"/>
    </row>
    <row r="371" spans="2:27" x14ac:dyDescent="0.25">
      <c r="B371" s="136" t="s">
        <v>277</v>
      </c>
      <c r="C371" s="313">
        <v>38</v>
      </c>
      <c r="D371" s="313">
        <v>28</v>
      </c>
      <c r="E371" s="313">
        <v>66</v>
      </c>
      <c r="F371" s="313">
        <v>20</v>
      </c>
      <c r="G371" s="313">
        <v>10</v>
      </c>
      <c r="H371" s="313">
        <v>30</v>
      </c>
      <c r="I371" s="313">
        <v>13</v>
      </c>
      <c r="J371" s="313">
        <v>6</v>
      </c>
      <c r="K371" s="313">
        <v>19</v>
      </c>
      <c r="L371" s="313">
        <v>2</v>
      </c>
      <c r="M371" s="313">
        <v>4</v>
      </c>
      <c r="N371" s="317">
        <v>6</v>
      </c>
      <c r="O371" s="304">
        <v>0</v>
      </c>
      <c r="P371" s="304">
        <v>0</v>
      </c>
      <c r="Q371" s="304">
        <v>0</v>
      </c>
      <c r="R371" s="292">
        <v>73</v>
      </c>
      <c r="S371" s="292">
        <v>48</v>
      </c>
      <c r="T371" s="292">
        <v>121</v>
      </c>
      <c r="U371" s="13"/>
      <c r="V371" s="13"/>
      <c r="W371" s="13"/>
      <c r="X371" s="13"/>
      <c r="Y371" s="13"/>
      <c r="Z371" s="13"/>
      <c r="AA371" s="13"/>
    </row>
    <row r="372" spans="2:27" x14ac:dyDescent="0.25">
      <c r="B372" s="136" t="s">
        <v>278</v>
      </c>
      <c r="C372" s="313">
        <v>10</v>
      </c>
      <c r="D372" s="313">
        <v>12</v>
      </c>
      <c r="E372" s="313">
        <v>22</v>
      </c>
      <c r="F372" s="313">
        <v>11</v>
      </c>
      <c r="G372" s="313">
        <v>13</v>
      </c>
      <c r="H372" s="313">
        <v>24</v>
      </c>
      <c r="I372" s="313">
        <v>6</v>
      </c>
      <c r="J372" s="313">
        <v>5</v>
      </c>
      <c r="K372" s="313">
        <v>11</v>
      </c>
      <c r="L372" s="313">
        <v>1</v>
      </c>
      <c r="M372" s="313">
        <v>4</v>
      </c>
      <c r="N372" s="317">
        <v>5</v>
      </c>
      <c r="O372" s="304">
        <v>0</v>
      </c>
      <c r="P372" s="304">
        <v>0</v>
      </c>
      <c r="Q372" s="304">
        <v>0</v>
      </c>
      <c r="R372" s="292">
        <v>28</v>
      </c>
      <c r="S372" s="292">
        <v>34</v>
      </c>
      <c r="T372" s="292">
        <v>62</v>
      </c>
      <c r="U372" s="13"/>
      <c r="V372" s="13"/>
      <c r="W372" s="13"/>
      <c r="X372" s="13"/>
      <c r="Y372" s="13"/>
      <c r="Z372" s="13"/>
      <c r="AA372" s="13"/>
    </row>
    <row r="373" spans="2:27" x14ac:dyDescent="0.25">
      <c r="B373" s="136" t="s">
        <v>279</v>
      </c>
      <c r="C373" s="313">
        <v>69</v>
      </c>
      <c r="D373" s="313">
        <v>98</v>
      </c>
      <c r="E373" s="313">
        <v>167</v>
      </c>
      <c r="F373" s="313">
        <v>74</v>
      </c>
      <c r="G373" s="313">
        <v>46</v>
      </c>
      <c r="H373" s="313">
        <v>120</v>
      </c>
      <c r="I373" s="313">
        <v>25</v>
      </c>
      <c r="J373" s="313">
        <v>12</v>
      </c>
      <c r="K373" s="313">
        <v>37</v>
      </c>
      <c r="L373" s="313">
        <v>13</v>
      </c>
      <c r="M373" s="313">
        <v>20</v>
      </c>
      <c r="N373" s="317">
        <v>33</v>
      </c>
      <c r="O373" s="304">
        <v>0</v>
      </c>
      <c r="P373" s="304">
        <v>0</v>
      </c>
      <c r="Q373" s="304">
        <v>0</v>
      </c>
      <c r="R373" s="292">
        <v>181</v>
      </c>
      <c r="S373" s="292">
        <v>176</v>
      </c>
      <c r="T373" s="292">
        <v>357</v>
      </c>
      <c r="U373" s="13"/>
      <c r="V373" s="13"/>
      <c r="W373" s="13"/>
      <c r="X373" s="13"/>
      <c r="Y373" s="13"/>
      <c r="Z373" s="13"/>
      <c r="AA373" s="13"/>
    </row>
    <row r="374" spans="2:27" x14ac:dyDescent="0.25">
      <c r="B374" s="136" t="s">
        <v>280</v>
      </c>
      <c r="C374" s="313">
        <v>23</v>
      </c>
      <c r="D374" s="313">
        <v>21</v>
      </c>
      <c r="E374" s="313">
        <v>44</v>
      </c>
      <c r="F374" s="313">
        <v>11</v>
      </c>
      <c r="G374" s="313">
        <v>12</v>
      </c>
      <c r="H374" s="313">
        <v>23</v>
      </c>
      <c r="I374" s="313">
        <v>19</v>
      </c>
      <c r="J374" s="313">
        <v>2</v>
      </c>
      <c r="K374" s="313">
        <v>21</v>
      </c>
      <c r="L374" s="313">
        <v>3</v>
      </c>
      <c r="M374" s="313">
        <v>1</v>
      </c>
      <c r="N374" s="317">
        <v>4</v>
      </c>
      <c r="O374" s="304">
        <v>0</v>
      </c>
      <c r="P374" s="304">
        <v>0</v>
      </c>
      <c r="Q374" s="304">
        <v>0</v>
      </c>
      <c r="R374" s="292">
        <v>56</v>
      </c>
      <c r="S374" s="292">
        <v>36</v>
      </c>
      <c r="T374" s="292">
        <v>92</v>
      </c>
      <c r="U374" s="13"/>
      <c r="V374" s="13"/>
      <c r="W374" s="13"/>
      <c r="X374" s="13"/>
      <c r="Y374" s="13"/>
      <c r="Z374" s="13"/>
      <c r="AA374" s="13"/>
    </row>
    <row r="375" spans="2:27" x14ac:dyDescent="0.25">
      <c r="B375" s="136" t="s">
        <v>281</v>
      </c>
      <c r="C375" s="313">
        <v>21</v>
      </c>
      <c r="D375" s="313">
        <v>19</v>
      </c>
      <c r="E375" s="313">
        <v>40</v>
      </c>
      <c r="F375" s="313">
        <v>11</v>
      </c>
      <c r="G375" s="313">
        <v>11</v>
      </c>
      <c r="H375" s="313">
        <v>22</v>
      </c>
      <c r="I375" s="313">
        <v>14</v>
      </c>
      <c r="J375" s="313">
        <v>8</v>
      </c>
      <c r="K375" s="313">
        <v>22</v>
      </c>
      <c r="L375" s="313">
        <v>5</v>
      </c>
      <c r="M375" s="313">
        <v>6</v>
      </c>
      <c r="N375" s="317">
        <v>11</v>
      </c>
      <c r="O375" s="304">
        <v>0</v>
      </c>
      <c r="P375" s="304">
        <v>0</v>
      </c>
      <c r="Q375" s="304">
        <v>0</v>
      </c>
      <c r="R375" s="292">
        <v>51</v>
      </c>
      <c r="S375" s="292">
        <v>44</v>
      </c>
      <c r="T375" s="292">
        <v>95</v>
      </c>
      <c r="U375" s="13"/>
      <c r="V375" s="13"/>
      <c r="W375" s="13"/>
      <c r="X375" s="13"/>
      <c r="Y375" s="13"/>
      <c r="Z375" s="13"/>
      <c r="AA375" s="13"/>
    </row>
    <row r="376" spans="2:27" x14ac:dyDescent="0.25">
      <c r="B376" s="136" t="s">
        <v>282</v>
      </c>
      <c r="C376" s="313">
        <v>33</v>
      </c>
      <c r="D376" s="313">
        <v>19</v>
      </c>
      <c r="E376" s="313">
        <v>52</v>
      </c>
      <c r="F376" s="313">
        <v>17</v>
      </c>
      <c r="G376" s="313">
        <v>16</v>
      </c>
      <c r="H376" s="313">
        <v>33</v>
      </c>
      <c r="I376" s="313">
        <v>31</v>
      </c>
      <c r="J376" s="313">
        <v>11</v>
      </c>
      <c r="K376" s="313">
        <v>42</v>
      </c>
      <c r="L376" s="313">
        <v>1</v>
      </c>
      <c r="M376" s="313">
        <v>2</v>
      </c>
      <c r="N376" s="317">
        <v>3</v>
      </c>
      <c r="O376" s="304">
        <v>0</v>
      </c>
      <c r="P376" s="304">
        <v>0</v>
      </c>
      <c r="Q376" s="304">
        <v>0</v>
      </c>
      <c r="R376" s="292">
        <v>82</v>
      </c>
      <c r="S376" s="292">
        <v>48</v>
      </c>
      <c r="T376" s="292">
        <v>130</v>
      </c>
      <c r="U376" s="13"/>
      <c r="V376" s="13"/>
      <c r="W376" s="13"/>
      <c r="X376" s="13"/>
      <c r="Y376" s="13"/>
      <c r="Z376" s="13"/>
      <c r="AA376" s="13"/>
    </row>
    <row r="377" spans="2:27" x14ac:dyDescent="0.25">
      <c r="B377" s="136" t="s">
        <v>283</v>
      </c>
      <c r="C377" s="313">
        <v>26</v>
      </c>
      <c r="D377" s="313">
        <v>16</v>
      </c>
      <c r="E377" s="313">
        <v>42</v>
      </c>
      <c r="F377" s="313">
        <v>12</v>
      </c>
      <c r="G377" s="313">
        <v>12</v>
      </c>
      <c r="H377" s="313">
        <v>24</v>
      </c>
      <c r="I377" s="313">
        <v>15</v>
      </c>
      <c r="J377" s="313">
        <v>9</v>
      </c>
      <c r="K377" s="313">
        <v>24</v>
      </c>
      <c r="L377" s="313">
        <v>2</v>
      </c>
      <c r="M377" s="313">
        <v>5</v>
      </c>
      <c r="N377" s="317">
        <v>7</v>
      </c>
      <c r="O377" s="304">
        <v>0</v>
      </c>
      <c r="P377" s="304">
        <v>1</v>
      </c>
      <c r="Q377" s="304">
        <v>1</v>
      </c>
      <c r="R377" s="292">
        <v>55</v>
      </c>
      <c r="S377" s="292">
        <v>43</v>
      </c>
      <c r="T377" s="292">
        <v>98</v>
      </c>
      <c r="U377" s="13"/>
      <c r="V377" s="13"/>
      <c r="W377" s="13"/>
      <c r="X377" s="13"/>
      <c r="Y377" s="13"/>
      <c r="Z377" s="13"/>
      <c r="AA377" s="13"/>
    </row>
    <row r="378" spans="2:27" x14ac:dyDescent="0.25">
      <c r="B378" s="136" t="s">
        <v>284</v>
      </c>
      <c r="C378" s="313">
        <v>191</v>
      </c>
      <c r="D378" s="313">
        <v>212</v>
      </c>
      <c r="E378" s="313">
        <v>403</v>
      </c>
      <c r="F378" s="313">
        <v>160</v>
      </c>
      <c r="G378" s="313">
        <v>118</v>
      </c>
      <c r="H378" s="313">
        <v>278</v>
      </c>
      <c r="I378" s="313">
        <v>91</v>
      </c>
      <c r="J378" s="313">
        <v>39</v>
      </c>
      <c r="K378" s="313">
        <v>130</v>
      </c>
      <c r="L378" s="313">
        <v>66</v>
      </c>
      <c r="M378" s="313">
        <v>57</v>
      </c>
      <c r="N378" s="317">
        <v>123</v>
      </c>
      <c r="O378" s="304">
        <v>0</v>
      </c>
      <c r="P378" s="304">
        <v>1</v>
      </c>
      <c r="Q378" s="304">
        <v>1</v>
      </c>
      <c r="R378" s="292">
        <v>508</v>
      </c>
      <c r="S378" s="292">
        <v>427</v>
      </c>
      <c r="T378" s="292">
        <v>935</v>
      </c>
      <c r="U378" s="13"/>
      <c r="V378" s="13"/>
      <c r="W378" s="13"/>
      <c r="X378" s="13"/>
      <c r="Y378" s="13"/>
      <c r="Z378" s="13"/>
      <c r="AA378" s="13"/>
    </row>
    <row r="379" spans="2:27" x14ac:dyDescent="0.25">
      <c r="B379" s="136" t="s">
        <v>285</v>
      </c>
      <c r="C379" s="313">
        <v>46</v>
      </c>
      <c r="D379" s="313">
        <v>46</v>
      </c>
      <c r="E379" s="313">
        <v>92</v>
      </c>
      <c r="F379" s="313">
        <v>25</v>
      </c>
      <c r="G379" s="313">
        <v>43</v>
      </c>
      <c r="H379" s="313">
        <v>68</v>
      </c>
      <c r="I379" s="313">
        <v>15</v>
      </c>
      <c r="J379" s="313">
        <v>6</v>
      </c>
      <c r="K379" s="313">
        <v>21</v>
      </c>
      <c r="L379" s="313">
        <v>8</v>
      </c>
      <c r="M379" s="313">
        <v>10</v>
      </c>
      <c r="N379" s="317">
        <v>18</v>
      </c>
      <c r="O379" s="304">
        <v>0</v>
      </c>
      <c r="P379" s="304">
        <v>0</v>
      </c>
      <c r="Q379" s="304">
        <v>0</v>
      </c>
      <c r="R379" s="292">
        <v>94</v>
      </c>
      <c r="S379" s="292">
        <v>105</v>
      </c>
      <c r="T379" s="292">
        <v>199</v>
      </c>
      <c r="U379" s="13"/>
      <c r="V379" s="13"/>
      <c r="W379" s="13"/>
      <c r="X379" s="13"/>
      <c r="Y379" s="13"/>
      <c r="Z379" s="13"/>
      <c r="AA379" s="13"/>
    </row>
    <row r="380" spans="2:27" x14ac:dyDescent="0.25">
      <c r="B380" s="136" t="s">
        <v>286</v>
      </c>
      <c r="C380" s="313">
        <v>37</v>
      </c>
      <c r="D380" s="313">
        <v>16</v>
      </c>
      <c r="E380" s="313">
        <v>53</v>
      </c>
      <c r="F380" s="313">
        <v>10</v>
      </c>
      <c r="G380" s="313">
        <v>19</v>
      </c>
      <c r="H380" s="313">
        <v>29</v>
      </c>
      <c r="I380" s="313">
        <v>16</v>
      </c>
      <c r="J380" s="313">
        <v>6</v>
      </c>
      <c r="K380" s="313">
        <v>22</v>
      </c>
      <c r="L380" s="313">
        <v>13</v>
      </c>
      <c r="M380" s="313">
        <v>7</v>
      </c>
      <c r="N380" s="317">
        <v>20</v>
      </c>
      <c r="O380" s="304">
        <v>0</v>
      </c>
      <c r="P380" s="304">
        <v>0</v>
      </c>
      <c r="Q380" s="304">
        <v>0</v>
      </c>
      <c r="R380" s="292">
        <v>76</v>
      </c>
      <c r="S380" s="292">
        <v>48</v>
      </c>
      <c r="T380" s="292">
        <v>124</v>
      </c>
      <c r="U380" s="13"/>
      <c r="V380" s="13"/>
      <c r="W380" s="13"/>
      <c r="X380" s="13"/>
      <c r="Y380" s="13"/>
      <c r="Z380" s="13"/>
      <c r="AA380" s="13"/>
    </row>
    <row r="381" spans="2:27" x14ac:dyDescent="0.25">
      <c r="B381" s="136" t="s">
        <v>287</v>
      </c>
      <c r="C381" s="313">
        <v>29</v>
      </c>
      <c r="D381" s="313">
        <v>24</v>
      </c>
      <c r="E381" s="313">
        <v>53</v>
      </c>
      <c r="F381" s="313">
        <v>10</v>
      </c>
      <c r="G381" s="313">
        <v>15</v>
      </c>
      <c r="H381" s="313">
        <v>25</v>
      </c>
      <c r="I381" s="313">
        <v>8</v>
      </c>
      <c r="J381" s="313">
        <v>5</v>
      </c>
      <c r="K381" s="313">
        <v>13</v>
      </c>
      <c r="L381" s="313">
        <v>5</v>
      </c>
      <c r="M381" s="313">
        <v>4</v>
      </c>
      <c r="N381" s="317">
        <v>9</v>
      </c>
      <c r="O381" s="304">
        <v>0</v>
      </c>
      <c r="P381" s="304">
        <v>0</v>
      </c>
      <c r="Q381" s="304">
        <v>0</v>
      </c>
      <c r="R381" s="292">
        <v>52</v>
      </c>
      <c r="S381" s="292">
        <v>48</v>
      </c>
      <c r="T381" s="292">
        <v>100</v>
      </c>
      <c r="U381" s="13"/>
      <c r="V381" s="13"/>
      <c r="W381" s="13"/>
      <c r="X381" s="13"/>
      <c r="Y381" s="13"/>
      <c r="Z381" s="13"/>
      <c r="AA381" s="13"/>
    </row>
    <row r="382" spans="2:27" x14ac:dyDescent="0.25">
      <c r="B382" s="136" t="s">
        <v>288</v>
      </c>
      <c r="C382" s="313">
        <v>11</v>
      </c>
      <c r="D382" s="313">
        <v>7</v>
      </c>
      <c r="E382" s="313">
        <v>18</v>
      </c>
      <c r="F382" s="313">
        <v>6</v>
      </c>
      <c r="G382" s="313">
        <v>5</v>
      </c>
      <c r="H382" s="313">
        <v>11</v>
      </c>
      <c r="I382" s="313">
        <v>3</v>
      </c>
      <c r="J382" s="313">
        <v>2</v>
      </c>
      <c r="K382" s="313">
        <v>5</v>
      </c>
      <c r="L382" s="313">
        <v>6</v>
      </c>
      <c r="M382" s="313">
        <v>8</v>
      </c>
      <c r="N382" s="317">
        <v>14</v>
      </c>
      <c r="O382" s="304">
        <v>0</v>
      </c>
      <c r="P382" s="304">
        <v>0</v>
      </c>
      <c r="Q382" s="304">
        <v>0</v>
      </c>
      <c r="R382" s="292">
        <v>26</v>
      </c>
      <c r="S382" s="292">
        <v>22</v>
      </c>
      <c r="T382" s="292">
        <v>48</v>
      </c>
      <c r="U382" s="13"/>
      <c r="V382" s="13"/>
      <c r="W382" s="13"/>
      <c r="X382" s="13"/>
      <c r="Y382" s="13"/>
      <c r="Z382" s="13"/>
      <c r="AA382" s="13"/>
    </row>
    <row r="383" spans="2:27" x14ac:dyDescent="0.25">
      <c r="B383" s="136" t="s">
        <v>289</v>
      </c>
      <c r="C383" s="313">
        <v>57</v>
      </c>
      <c r="D383" s="313">
        <v>48</v>
      </c>
      <c r="E383" s="313">
        <v>105</v>
      </c>
      <c r="F383" s="313">
        <v>28</v>
      </c>
      <c r="G383" s="313">
        <v>16</v>
      </c>
      <c r="H383" s="313">
        <v>44</v>
      </c>
      <c r="I383" s="313">
        <v>15</v>
      </c>
      <c r="J383" s="313">
        <v>2</v>
      </c>
      <c r="K383" s="313">
        <v>17</v>
      </c>
      <c r="L383" s="313">
        <v>15</v>
      </c>
      <c r="M383" s="313">
        <v>5</v>
      </c>
      <c r="N383" s="317">
        <v>20</v>
      </c>
      <c r="O383" s="304">
        <v>0</v>
      </c>
      <c r="P383" s="304">
        <v>0</v>
      </c>
      <c r="Q383" s="304">
        <v>0</v>
      </c>
      <c r="R383" s="292">
        <v>115</v>
      </c>
      <c r="S383" s="292">
        <v>71</v>
      </c>
      <c r="T383" s="292">
        <v>186</v>
      </c>
      <c r="U383" s="13"/>
      <c r="V383" s="13"/>
      <c r="W383" s="13"/>
      <c r="X383" s="13"/>
      <c r="Y383" s="13"/>
      <c r="Z383" s="13"/>
      <c r="AA383" s="13"/>
    </row>
    <row r="384" spans="2:27" x14ac:dyDescent="0.25">
      <c r="B384" s="136" t="s">
        <v>290</v>
      </c>
      <c r="C384" s="313">
        <v>9</v>
      </c>
      <c r="D384" s="313">
        <v>5</v>
      </c>
      <c r="E384" s="313">
        <v>14</v>
      </c>
      <c r="F384" s="313">
        <v>6</v>
      </c>
      <c r="G384" s="313">
        <v>2</v>
      </c>
      <c r="H384" s="313">
        <v>8</v>
      </c>
      <c r="I384" s="313">
        <v>4</v>
      </c>
      <c r="J384" s="313">
        <v>1</v>
      </c>
      <c r="K384" s="313">
        <v>5</v>
      </c>
      <c r="L384" s="313">
        <v>1</v>
      </c>
      <c r="M384" s="313">
        <v>1</v>
      </c>
      <c r="N384" s="317">
        <v>2</v>
      </c>
      <c r="O384" s="304">
        <v>0</v>
      </c>
      <c r="P384" s="304">
        <v>0</v>
      </c>
      <c r="Q384" s="304">
        <v>0</v>
      </c>
      <c r="R384" s="292">
        <v>20</v>
      </c>
      <c r="S384" s="292">
        <v>9</v>
      </c>
      <c r="T384" s="292">
        <v>29</v>
      </c>
      <c r="U384" s="13"/>
      <c r="V384" s="13"/>
      <c r="W384" s="13"/>
      <c r="X384" s="13"/>
      <c r="Y384" s="13"/>
      <c r="Z384" s="13"/>
      <c r="AA384" s="13"/>
    </row>
    <row r="385" spans="2:27" x14ac:dyDescent="0.25">
      <c r="B385" s="136" t="s">
        <v>291</v>
      </c>
      <c r="C385" s="313">
        <v>10</v>
      </c>
      <c r="D385" s="313">
        <v>12</v>
      </c>
      <c r="E385" s="313">
        <v>22</v>
      </c>
      <c r="F385" s="313">
        <v>4</v>
      </c>
      <c r="G385" s="313">
        <v>3</v>
      </c>
      <c r="H385" s="313">
        <v>7</v>
      </c>
      <c r="I385" s="313">
        <v>9</v>
      </c>
      <c r="J385" s="313">
        <v>1</v>
      </c>
      <c r="K385" s="313">
        <v>10</v>
      </c>
      <c r="L385" s="313">
        <v>4</v>
      </c>
      <c r="M385" s="313">
        <v>2</v>
      </c>
      <c r="N385" s="317">
        <v>6</v>
      </c>
      <c r="O385" s="304">
        <v>0</v>
      </c>
      <c r="P385" s="304">
        <v>0</v>
      </c>
      <c r="Q385" s="304">
        <v>0</v>
      </c>
      <c r="R385" s="292">
        <v>27</v>
      </c>
      <c r="S385" s="292">
        <v>18</v>
      </c>
      <c r="T385" s="292">
        <v>45</v>
      </c>
      <c r="U385" s="13"/>
      <c r="V385" s="13"/>
      <c r="W385" s="13"/>
      <c r="X385" s="13"/>
      <c r="Y385" s="13"/>
      <c r="Z385" s="13"/>
      <c r="AA385" s="13"/>
    </row>
    <row r="386" spans="2:27" x14ac:dyDescent="0.25">
      <c r="B386" s="136" t="s">
        <v>292</v>
      </c>
      <c r="C386" s="313">
        <v>104</v>
      </c>
      <c r="D386" s="313">
        <v>82</v>
      </c>
      <c r="E386" s="313">
        <v>186</v>
      </c>
      <c r="F386" s="313">
        <v>100</v>
      </c>
      <c r="G386" s="313">
        <v>57</v>
      </c>
      <c r="H386" s="313">
        <v>157</v>
      </c>
      <c r="I386" s="313">
        <v>44</v>
      </c>
      <c r="J386" s="313">
        <v>15</v>
      </c>
      <c r="K386" s="313">
        <v>59</v>
      </c>
      <c r="L386" s="313">
        <v>14</v>
      </c>
      <c r="M386" s="313">
        <v>19</v>
      </c>
      <c r="N386" s="317">
        <v>33</v>
      </c>
      <c r="O386" s="304">
        <v>0</v>
      </c>
      <c r="P386" s="304">
        <v>2</v>
      </c>
      <c r="Q386" s="304">
        <v>2</v>
      </c>
      <c r="R386" s="292">
        <v>262</v>
      </c>
      <c r="S386" s="292">
        <v>175</v>
      </c>
      <c r="T386" s="292">
        <v>437</v>
      </c>
      <c r="U386" s="13"/>
      <c r="V386" s="13"/>
      <c r="W386" s="13"/>
      <c r="X386" s="13"/>
      <c r="Y386" s="13"/>
      <c r="Z386" s="13"/>
      <c r="AA386" s="13"/>
    </row>
    <row r="387" spans="2:27" x14ac:dyDescent="0.25">
      <c r="B387" s="136" t="s">
        <v>293</v>
      </c>
      <c r="C387" s="313">
        <v>4</v>
      </c>
      <c r="D387" s="313">
        <v>8</v>
      </c>
      <c r="E387" s="313">
        <v>12</v>
      </c>
      <c r="F387" s="313">
        <v>5</v>
      </c>
      <c r="G387" s="313">
        <v>5</v>
      </c>
      <c r="H387" s="313">
        <v>10</v>
      </c>
      <c r="I387" s="313">
        <v>0</v>
      </c>
      <c r="J387" s="313">
        <v>2</v>
      </c>
      <c r="K387" s="313">
        <v>2</v>
      </c>
      <c r="L387" s="313">
        <v>2</v>
      </c>
      <c r="M387" s="313">
        <v>0</v>
      </c>
      <c r="N387" s="317">
        <v>2</v>
      </c>
      <c r="O387" s="304">
        <v>0</v>
      </c>
      <c r="P387" s="304">
        <v>0</v>
      </c>
      <c r="Q387" s="304">
        <v>0</v>
      </c>
      <c r="R387" s="292">
        <v>11</v>
      </c>
      <c r="S387" s="292">
        <v>15</v>
      </c>
      <c r="T387" s="292">
        <v>26</v>
      </c>
      <c r="U387" s="13"/>
      <c r="V387" s="13"/>
      <c r="W387" s="13"/>
      <c r="X387" s="13"/>
      <c r="Y387" s="13"/>
      <c r="Z387" s="13"/>
      <c r="AA387" s="13"/>
    </row>
    <row r="388" spans="2:27" x14ac:dyDescent="0.25">
      <c r="B388" s="136" t="s">
        <v>294</v>
      </c>
      <c r="C388" s="313">
        <v>11</v>
      </c>
      <c r="D388" s="313">
        <v>13</v>
      </c>
      <c r="E388" s="313">
        <v>24</v>
      </c>
      <c r="F388" s="313">
        <v>6</v>
      </c>
      <c r="G388" s="313">
        <v>7</v>
      </c>
      <c r="H388" s="313">
        <v>13</v>
      </c>
      <c r="I388" s="313">
        <v>14</v>
      </c>
      <c r="J388" s="313">
        <v>1</v>
      </c>
      <c r="K388" s="313">
        <v>15</v>
      </c>
      <c r="L388" s="313">
        <v>6</v>
      </c>
      <c r="M388" s="313">
        <v>2</v>
      </c>
      <c r="N388" s="317">
        <v>8</v>
      </c>
      <c r="O388" s="304">
        <v>0</v>
      </c>
      <c r="P388" s="304">
        <v>0</v>
      </c>
      <c r="Q388" s="304">
        <v>0</v>
      </c>
      <c r="R388" s="292">
        <v>37</v>
      </c>
      <c r="S388" s="292">
        <v>23</v>
      </c>
      <c r="T388" s="292">
        <v>60</v>
      </c>
      <c r="U388" s="13"/>
      <c r="V388" s="13"/>
      <c r="W388" s="13"/>
      <c r="X388" s="13"/>
      <c r="Y388" s="13"/>
      <c r="Z388" s="13"/>
      <c r="AA388" s="13"/>
    </row>
    <row r="389" spans="2:27" x14ac:dyDescent="0.25">
      <c r="B389" s="136" t="s">
        <v>295</v>
      </c>
      <c r="C389" s="313">
        <v>19</v>
      </c>
      <c r="D389" s="313">
        <v>22</v>
      </c>
      <c r="E389" s="313">
        <v>41</v>
      </c>
      <c r="F389" s="313">
        <v>9</v>
      </c>
      <c r="G389" s="313">
        <v>7</v>
      </c>
      <c r="H389" s="313">
        <v>16</v>
      </c>
      <c r="I389" s="313">
        <v>11</v>
      </c>
      <c r="J389" s="313">
        <v>3</v>
      </c>
      <c r="K389" s="313">
        <v>14</v>
      </c>
      <c r="L389" s="313">
        <v>1</v>
      </c>
      <c r="M389" s="313">
        <v>5</v>
      </c>
      <c r="N389" s="317">
        <v>6</v>
      </c>
      <c r="O389" s="304">
        <v>0</v>
      </c>
      <c r="P389" s="304">
        <v>0</v>
      </c>
      <c r="Q389" s="304">
        <v>0</v>
      </c>
      <c r="R389" s="292">
        <v>40</v>
      </c>
      <c r="S389" s="292">
        <v>37</v>
      </c>
      <c r="T389" s="292">
        <v>77</v>
      </c>
      <c r="U389" s="13"/>
      <c r="V389" s="13"/>
      <c r="W389" s="13"/>
      <c r="X389" s="13"/>
      <c r="Y389" s="13"/>
      <c r="Z389" s="13"/>
      <c r="AA389" s="13"/>
    </row>
    <row r="390" spans="2:27" x14ac:dyDescent="0.25">
      <c r="B390" s="136" t="s">
        <v>296</v>
      </c>
      <c r="C390" s="313">
        <v>149</v>
      </c>
      <c r="D390" s="313">
        <v>151</v>
      </c>
      <c r="E390" s="313">
        <v>300</v>
      </c>
      <c r="F390" s="313">
        <v>138</v>
      </c>
      <c r="G390" s="313">
        <v>116</v>
      </c>
      <c r="H390" s="313">
        <v>254</v>
      </c>
      <c r="I390" s="313">
        <v>56</v>
      </c>
      <c r="J390" s="313">
        <v>27</v>
      </c>
      <c r="K390" s="313">
        <v>83</v>
      </c>
      <c r="L390" s="313">
        <v>26</v>
      </c>
      <c r="M390" s="313">
        <v>29</v>
      </c>
      <c r="N390" s="317">
        <v>55</v>
      </c>
      <c r="O390" s="304">
        <v>0</v>
      </c>
      <c r="P390" s="304">
        <v>0</v>
      </c>
      <c r="Q390" s="304">
        <v>0</v>
      </c>
      <c r="R390" s="292">
        <v>369</v>
      </c>
      <c r="S390" s="292">
        <v>323</v>
      </c>
      <c r="T390" s="292">
        <v>692</v>
      </c>
      <c r="U390" s="13"/>
      <c r="V390" s="13"/>
      <c r="W390" s="13"/>
      <c r="X390" s="13"/>
      <c r="Y390" s="13"/>
      <c r="Z390" s="13"/>
      <c r="AA390" s="13"/>
    </row>
    <row r="391" spans="2:27" x14ac:dyDescent="0.25">
      <c r="B391" s="136" t="s">
        <v>297</v>
      </c>
      <c r="C391" s="313">
        <v>13</v>
      </c>
      <c r="D391" s="313">
        <v>14</v>
      </c>
      <c r="E391" s="313">
        <v>27</v>
      </c>
      <c r="F391" s="313">
        <v>0</v>
      </c>
      <c r="G391" s="313">
        <v>5</v>
      </c>
      <c r="H391" s="313">
        <v>5</v>
      </c>
      <c r="I391" s="313">
        <v>4</v>
      </c>
      <c r="J391" s="313">
        <v>6</v>
      </c>
      <c r="K391" s="313">
        <v>10</v>
      </c>
      <c r="L391" s="313">
        <v>0</v>
      </c>
      <c r="M391" s="313">
        <v>6</v>
      </c>
      <c r="N391" s="317">
        <v>6</v>
      </c>
      <c r="O391" s="304">
        <v>0</v>
      </c>
      <c r="P391" s="304">
        <v>0</v>
      </c>
      <c r="Q391" s="304">
        <v>0</v>
      </c>
      <c r="R391" s="292">
        <v>17</v>
      </c>
      <c r="S391" s="292">
        <v>31</v>
      </c>
      <c r="T391" s="292">
        <v>48</v>
      </c>
      <c r="U391" s="13"/>
      <c r="V391" s="13"/>
      <c r="W391" s="13"/>
      <c r="X391" s="13"/>
      <c r="Y391" s="13"/>
      <c r="Z391" s="13"/>
      <c r="AA391" s="13"/>
    </row>
    <row r="392" spans="2:27" x14ac:dyDescent="0.25">
      <c r="B392" s="136" t="s">
        <v>298</v>
      </c>
      <c r="C392" s="313">
        <v>64</v>
      </c>
      <c r="D392" s="313">
        <v>62</v>
      </c>
      <c r="E392" s="313">
        <v>126</v>
      </c>
      <c r="F392" s="313">
        <v>56</v>
      </c>
      <c r="G392" s="313">
        <v>28</v>
      </c>
      <c r="H392" s="313">
        <v>84</v>
      </c>
      <c r="I392" s="313">
        <v>15</v>
      </c>
      <c r="J392" s="313">
        <v>9</v>
      </c>
      <c r="K392" s="313">
        <v>24</v>
      </c>
      <c r="L392" s="313">
        <v>15</v>
      </c>
      <c r="M392" s="313">
        <v>12</v>
      </c>
      <c r="N392" s="317">
        <v>27</v>
      </c>
      <c r="O392" s="304">
        <v>0</v>
      </c>
      <c r="P392" s="304">
        <v>0</v>
      </c>
      <c r="Q392" s="304">
        <v>0</v>
      </c>
      <c r="R392" s="292">
        <v>150</v>
      </c>
      <c r="S392" s="292">
        <v>111</v>
      </c>
      <c r="T392" s="292">
        <v>261</v>
      </c>
      <c r="U392" s="13"/>
      <c r="V392" s="13"/>
      <c r="W392" s="13"/>
      <c r="X392" s="13"/>
      <c r="Y392" s="13"/>
      <c r="Z392" s="13"/>
      <c r="AA392" s="13"/>
    </row>
    <row r="393" spans="2:27" x14ac:dyDescent="0.25">
      <c r="B393" s="155" t="s">
        <v>299</v>
      </c>
      <c r="C393" s="314">
        <v>14</v>
      </c>
      <c r="D393" s="314">
        <v>17</v>
      </c>
      <c r="E393" s="314">
        <v>31</v>
      </c>
      <c r="F393" s="314">
        <v>10</v>
      </c>
      <c r="G393" s="314">
        <v>4</v>
      </c>
      <c r="H393" s="314">
        <v>14</v>
      </c>
      <c r="I393" s="314">
        <v>12</v>
      </c>
      <c r="J393" s="314">
        <v>3</v>
      </c>
      <c r="K393" s="314">
        <v>15</v>
      </c>
      <c r="L393" s="314">
        <v>7</v>
      </c>
      <c r="M393" s="314">
        <v>8</v>
      </c>
      <c r="N393" s="318">
        <v>15</v>
      </c>
      <c r="O393" s="304">
        <v>0</v>
      </c>
      <c r="P393" s="304">
        <v>0</v>
      </c>
      <c r="Q393" s="304">
        <v>0</v>
      </c>
      <c r="R393" s="292">
        <v>43</v>
      </c>
      <c r="S393" s="292">
        <v>32</v>
      </c>
      <c r="T393" s="292">
        <v>75</v>
      </c>
      <c r="U393" s="13"/>
      <c r="V393" s="13"/>
      <c r="W393" s="13"/>
      <c r="X393" s="13"/>
      <c r="Y393" s="13"/>
      <c r="Z393" s="13"/>
      <c r="AA393" s="13"/>
    </row>
    <row r="394" spans="2:27" x14ac:dyDescent="0.25">
      <c r="B394" s="158" t="s">
        <v>300</v>
      </c>
      <c r="C394" s="304">
        <v>25</v>
      </c>
      <c r="D394" s="304">
        <v>36</v>
      </c>
      <c r="E394" s="304">
        <v>61</v>
      </c>
      <c r="F394" s="304">
        <v>14</v>
      </c>
      <c r="G394" s="304">
        <v>13</v>
      </c>
      <c r="H394" s="304">
        <v>27</v>
      </c>
      <c r="I394" s="304">
        <v>22</v>
      </c>
      <c r="J394" s="304">
        <v>8</v>
      </c>
      <c r="K394" s="304">
        <v>30</v>
      </c>
      <c r="L394" s="304">
        <v>6</v>
      </c>
      <c r="M394" s="304">
        <v>10</v>
      </c>
      <c r="N394" s="320">
        <v>16</v>
      </c>
      <c r="O394" s="304">
        <v>0</v>
      </c>
      <c r="P394" s="304">
        <v>0</v>
      </c>
      <c r="Q394" s="304">
        <v>0</v>
      </c>
      <c r="R394" s="292">
        <v>67</v>
      </c>
      <c r="S394" s="292">
        <v>67</v>
      </c>
      <c r="T394" s="292">
        <v>134</v>
      </c>
      <c r="U394" s="13"/>
      <c r="V394" s="13"/>
      <c r="W394" s="13"/>
      <c r="X394" s="13"/>
      <c r="Y394" s="13"/>
      <c r="Z394" s="13"/>
      <c r="AA394" s="13"/>
    </row>
    <row r="395" spans="2:27" x14ac:dyDescent="0.25">
      <c r="B395" s="257" t="s">
        <v>25</v>
      </c>
      <c r="C395" s="279">
        <v>1555</v>
      </c>
      <c r="D395" s="279">
        <v>1455</v>
      </c>
      <c r="E395" s="279">
        <v>3010</v>
      </c>
      <c r="F395" s="279">
        <v>1122</v>
      </c>
      <c r="G395" s="279">
        <v>887</v>
      </c>
      <c r="H395" s="282">
        <v>2009</v>
      </c>
      <c r="I395" s="279">
        <v>681</v>
      </c>
      <c r="J395" s="282">
        <v>256</v>
      </c>
      <c r="K395" s="279">
        <v>937</v>
      </c>
      <c r="L395" s="282">
        <v>314</v>
      </c>
      <c r="M395" s="279">
        <v>342</v>
      </c>
      <c r="N395" s="319">
        <v>656</v>
      </c>
      <c r="O395" s="282">
        <v>0</v>
      </c>
      <c r="P395" s="282">
        <v>5</v>
      </c>
      <c r="Q395" s="282">
        <v>5</v>
      </c>
      <c r="R395" s="292">
        <v>3672</v>
      </c>
      <c r="S395" s="292">
        <v>2945</v>
      </c>
      <c r="T395" s="292">
        <v>6617</v>
      </c>
      <c r="U395" s="13"/>
      <c r="V395" s="13"/>
      <c r="W395" s="13"/>
      <c r="X395" s="13"/>
      <c r="Y395" s="13"/>
      <c r="Z395" s="13"/>
      <c r="AA395" s="13"/>
    </row>
    <row r="396" spans="2:27" ht="85.5" customHeight="1" x14ac:dyDescent="0.25">
      <c r="B396" s="567" t="s">
        <v>858</v>
      </c>
      <c r="C396" s="567"/>
      <c r="D396" s="567"/>
      <c r="E396" s="567"/>
      <c r="F396" s="567"/>
      <c r="G396" s="567"/>
      <c r="H396" s="567"/>
      <c r="I396" s="567"/>
      <c r="J396" s="567"/>
      <c r="K396" s="567"/>
      <c r="L396" s="567"/>
      <c r="M396" s="567"/>
      <c r="N396" s="567"/>
      <c r="O396" s="567"/>
      <c r="P396" s="567"/>
      <c r="Q396" s="567"/>
      <c r="R396" s="13"/>
      <c r="S396" s="13"/>
      <c r="T396" s="13"/>
      <c r="U396" s="13"/>
      <c r="V396" s="13"/>
      <c r="W396" s="13"/>
    </row>
    <row r="397" spans="2:27" x14ac:dyDescent="0.25">
      <c r="B397" s="157"/>
      <c r="C397" s="157"/>
      <c r="D397" s="157"/>
      <c r="E397"/>
      <c r="F397"/>
      <c r="G397"/>
      <c r="H397" s="13"/>
      <c r="I397" s="13"/>
      <c r="J397" s="13"/>
      <c r="K397" s="13"/>
      <c r="L397" s="13"/>
      <c r="M397" s="13"/>
      <c r="N397" s="13"/>
      <c r="O397" s="13"/>
      <c r="P397" s="13"/>
      <c r="Q397" s="13"/>
      <c r="R397" s="13"/>
      <c r="S397" s="13"/>
      <c r="T397" s="13"/>
      <c r="U397" s="13"/>
      <c r="V397" s="13"/>
      <c r="W397" s="13"/>
    </row>
    <row r="398" spans="2:27" x14ac:dyDescent="0.25">
      <c r="B398" s="186" t="s">
        <v>513</v>
      </c>
      <c r="C398"/>
      <c r="D398"/>
      <c r="E398"/>
      <c r="F398"/>
      <c r="G398"/>
      <c r="H398" s="13"/>
      <c r="I398" s="13"/>
      <c r="J398" s="13"/>
      <c r="K398" s="13"/>
      <c r="L398" s="13"/>
      <c r="M398" s="13"/>
      <c r="N398" s="13"/>
      <c r="O398" s="13"/>
      <c r="P398" s="13"/>
      <c r="Q398" s="13"/>
      <c r="R398" s="13"/>
      <c r="S398" s="13"/>
      <c r="T398" s="13"/>
      <c r="U398" s="13"/>
      <c r="V398" s="13"/>
      <c r="W398" s="13"/>
    </row>
    <row r="399" spans="2:27" x14ac:dyDescent="0.25">
      <c r="B399" s="186"/>
      <c r="C399"/>
      <c r="D399"/>
      <c r="E399"/>
      <c r="F399"/>
      <c r="G399"/>
      <c r="H399" s="13"/>
      <c r="I399" s="13"/>
      <c r="J399" s="13"/>
      <c r="K399" s="13"/>
      <c r="L399" s="13"/>
      <c r="M399" s="13"/>
      <c r="N399" s="13"/>
      <c r="O399" s="13"/>
      <c r="P399" s="13"/>
      <c r="Q399" s="13"/>
      <c r="R399" s="13"/>
      <c r="S399" s="13"/>
      <c r="T399" s="13"/>
      <c r="U399" s="13"/>
      <c r="V399" s="13"/>
      <c r="W399" s="13"/>
    </row>
    <row r="400" spans="2:27" ht="15" customHeight="1" x14ac:dyDescent="0.25">
      <c r="B400" s="504" t="s">
        <v>532</v>
      </c>
      <c r="C400" s="568" t="s">
        <v>477</v>
      </c>
      <c r="D400" s="569"/>
      <c r="E400" s="569"/>
      <c r="F400" s="569"/>
      <c r="G400" s="569"/>
      <c r="H400" s="569"/>
      <c r="I400" s="569"/>
      <c r="J400" s="569"/>
      <c r="K400" s="569"/>
      <c r="L400" s="569"/>
      <c r="M400" s="569"/>
      <c r="N400" s="569"/>
      <c r="O400" s="569"/>
      <c r="P400" s="569"/>
      <c r="Q400" s="570"/>
      <c r="R400" s="572" t="s">
        <v>857</v>
      </c>
      <c r="S400" s="573"/>
      <c r="T400" s="574"/>
      <c r="U400" s="13"/>
      <c r="V400" s="13"/>
      <c r="W400" s="13"/>
      <c r="X400" s="13"/>
      <c r="Y400" s="13"/>
      <c r="Z400" s="13"/>
    </row>
    <row r="401" spans="2:27" ht="15" customHeight="1" x14ac:dyDescent="0.25">
      <c r="B401" s="504"/>
      <c r="C401" s="549" t="s">
        <v>841</v>
      </c>
      <c r="D401" s="549"/>
      <c r="E401" s="549"/>
      <c r="F401" s="549" t="s">
        <v>842</v>
      </c>
      <c r="G401" s="549"/>
      <c r="H401" s="549"/>
      <c r="I401" s="549" t="s">
        <v>3</v>
      </c>
      <c r="J401" s="549"/>
      <c r="K401" s="549"/>
      <c r="L401" s="549" t="s">
        <v>5</v>
      </c>
      <c r="M401" s="549"/>
      <c r="N401" s="549"/>
      <c r="O401" s="549" t="s">
        <v>851</v>
      </c>
      <c r="P401" s="549"/>
      <c r="Q401" s="549"/>
      <c r="R401" s="575"/>
      <c r="S401" s="576"/>
      <c r="T401" s="577"/>
      <c r="U401" s="13"/>
      <c r="V401" s="13"/>
      <c r="W401" s="13"/>
      <c r="X401" s="13"/>
      <c r="Y401" s="13"/>
      <c r="Z401" s="13"/>
    </row>
    <row r="402" spans="2:27" x14ac:dyDescent="0.25">
      <c r="B402" s="504"/>
      <c r="C402" s="261" t="s">
        <v>73</v>
      </c>
      <c r="D402" s="261" t="s">
        <v>74</v>
      </c>
      <c r="E402" s="261" t="s">
        <v>25</v>
      </c>
      <c r="F402" s="261" t="s">
        <v>73</v>
      </c>
      <c r="G402" s="261" t="s">
        <v>74</v>
      </c>
      <c r="H402" s="261" t="s">
        <v>25</v>
      </c>
      <c r="I402" s="261" t="s">
        <v>73</v>
      </c>
      <c r="J402" s="261" t="s">
        <v>74</v>
      </c>
      <c r="K402" s="261" t="s">
        <v>25</v>
      </c>
      <c r="L402" s="261" t="s">
        <v>73</v>
      </c>
      <c r="M402" s="261" t="s">
        <v>74</v>
      </c>
      <c r="N402" s="316" t="s">
        <v>25</v>
      </c>
      <c r="O402" s="261" t="s">
        <v>73</v>
      </c>
      <c r="P402" s="261" t="s">
        <v>74</v>
      </c>
      <c r="Q402" s="261" t="s">
        <v>25</v>
      </c>
      <c r="R402" s="271" t="s">
        <v>73</v>
      </c>
      <c r="S402" s="271" t="s">
        <v>74</v>
      </c>
      <c r="T402" s="271" t="s">
        <v>25</v>
      </c>
      <c r="U402" s="13"/>
      <c r="V402" s="13"/>
      <c r="W402" s="13"/>
      <c r="X402" s="13"/>
      <c r="Y402" s="13"/>
      <c r="Z402" s="13"/>
    </row>
    <row r="403" spans="2:27" x14ac:dyDescent="0.25">
      <c r="B403" s="156" t="s">
        <v>301</v>
      </c>
      <c r="C403" s="311">
        <v>60</v>
      </c>
      <c r="D403" s="311">
        <v>63</v>
      </c>
      <c r="E403" s="311">
        <v>123</v>
      </c>
      <c r="F403" s="311">
        <v>38</v>
      </c>
      <c r="G403" s="311">
        <v>23</v>
      </c>
      <c r="H403" s="311">
        <v>61</v>
      </c>
      <c r="I403" s="311">
        <v>19</v>
      </c>
      <c r="J403" s="311">
        <v>7</v>
      </c>
      <c r="K403" s="311">
        <v>26</v>
      </c>
      <c r="L403" s="311">
        <v>11</v>
      </c>
      <c r="M403" s="311">
        <v>14</v>
      </c>
      <c r="N403" s="321">
        <v>25</v>
      </c>
      <c r="O403" s="311">
        <v>0</v>
      </c>
      <c r="P403" s="311">
        <v>0</v>
      </c>
      <c r="Q403" s="321">
        <v>0</v>
      </c>
      <c r="R403" s="292">
        <v>128</v>
      </c>
      <c r="S403" s="292">
        <v>107</v>
      </c>
      <c r="T403" s="292">
        <v>235</v>
      </c>
      <c r="U403" s="13"/>
      <c r="V403" s="13"/>
      <c r="W403" s="13"/>
      <c r="X403" s="13"/>
      <c r="Y403" s="13"/>
      <c r="Z403" s="13"/>
      <c r="AA403" s="13"/>
    </row>
    <row r="404" spans="2:27" x14ac:dyDescent="0.25">
      <c r="B404" s="136" t="s">
        <v>302</v>
      </c>
      <c r="C404" s="313">
        <v>39</v>
      </c>
      <c r="D404" s="313">
        <v>38</v>
      </c>
      <c r="E404" s="313">
        <v>77</v>
      </c>
      <c r="F404" s="313">
        <v>5</v>
      </c>
      <c r="G404" s="313">
        <v>13</v>
      </c>
      <c r="H404" s="313">
        <v>18</v>
      </c>
      <c r="I404" s="313">
        <v>13</v>
      </c>
      <c r="J404" s="313">
        <v>6</v>
      </c>
      <c r="K404" s="313">
        <v>19</v>
      </c>
      <c r="L404" s="313">
        <v>8</v>
      </c>
      <c r="M404" s="313">
        <v>11</v>
      </c>
      <c r="N404" s="317">
        <v>19</v>
      </c>
      <c r="O404" s="313">
        <v>0</v>
      </c>
      <c r="P404" s="313">
        <v>0</v>
      </c>
      <c r="Q404" s="317">
        <v>0</v>
      </c>
      <c r="R404" s="292">
        <v>65</v>
      </c>
      <c r="S404" s="292">
        <v>68</v>
      </c>
      <c r="T404" s="292">
        <v>133</v>
      </c>
      <c r="U404" s="13"/>
      <c r="V404" s="13"/>
      <c r="W404" s="13"/>
      <c r="X404" s="13"/>
      <c r="Y404" s="13"/>
      <c r="Z404" s="13"/>
      <c r="AA404" s="13"/>
    </row>
    <row r="405" spans="2:27" x14ac:dyDescent="0.25">
      <c r="B405" s="136" t="s">
        <v>303</v>
      </c>
      <c r="C405" s="313">
        <v>17</v>
      </c>
      <c r="D405" s="313">
        <v>18</v>
      </c>
      <c r="E405" s="313">
        <v>35</v>
      </c>
      <c r="F405" s="313">
        <v>4</v>
      </c>
      <c r="G405" s="313">
        <v>1</v>
      </c>
      <c r="H405" s="313">
        <v>5</v>
      </c>
      <c r="I405" s="313">
        <v>5</v>
      </c>
      <c r="J405" s="313">
        <v>3</v>
      </c>
      <c r="K405" s="313">
        <v>8</v>
      </c>
      <c r="L405" s="313">
        <v>2</v>
      </c>
      <c r="M405" s="313">
        <v>5</v>
      </c>
      <c r="N405" s="317">
        <v>7</v>
      </c>
      <c r="O405" s="313">
        <v>0</v>
      </c>
      <c r="P405" s="313">
        <v>0</v>
      </c>
      <c r="Q405" s="317">
        <v>0</v>
      </c>
      <c r="R405" s="292">
        <v>28</v>
      </c>
      <c r="S405" s="292">
        <v>27</v>
      </c>
      <c r="T405" s="292">
        <v>55</v>
      </c>
      <c r="U405" s="13"/>
      <c r="V405" s="13"/>
      <c r="W405" s="13"/>
      <c r="X405" s="13"/>
      <c r="Y405" s="13"/>
      <c r="Z405" s="13"/>
      <c r="AA405" s="13"/>
    </row>
    <row r="406" spans="2:27" x14ac:dyDescent="0.25">
      <c r="B406" s="136" t="s">
        <v>304</v>
      </c>
      <c r="C406" s="313">
        <v>8</v>
      </c>
      <c r="D406" s="313">
        <v>22</v>
      </c>
      <c r="E406" s="313">
        <v>30</v>
      </c>
      <c r="F406" s="313">
        <v>10</v>
      </c>
      <c r="G406" s="313">
        <v>10</v>
      </c>
      <c r="H406" s="313">
        <v>20</v>
      </c>
      <c r="I406" s="313">
        <v>7</v>
      </c>
      <c r="J406" s="313">
        <v>3</v>
      </c>
      <c r="K406" s="313">
        <v>10</v>
      </c>
      <c r="L406" s="313">
        <v>5</v>
      </c>
      <c r="M406" s="313">
        <v>6</v>
      </c>
      <c r="N406" s="317">
        <v>11</v>
      </c>
      <c r="O406" s="313">
        <v>0</v>
      </c>
      <c r="P406" s="313">
        <v>0</v>
      </c>
      <c r="Q406" s="317">
        <v>0</v>
      </c>
      <c r="R406" s="292">
        <v>30</v>
      </c>
      <c r="S406" s="292">
        <v>41</v>
      </c>
      <c r="T406" s="292">
        <v>71</v>
      </c>
      <c r="U406" s="13"/>
      <c r="V406" s="13"/>
      <c r="W406" s="13"/>
      <c r="X406" s="13"/>
      <c r="Y406" s="13"/>
      <c r="Z406" s="13"/>
      <c r="AA406" s="13"/>
    </row>
    <row r="407" spans="2:27" x14ac:dyDescent="0.25">
      <c r="B407" s="136" t="s">
        <v>305</v>
      </c>
      <c r="C407" s="313">
        <v>21</v>
      </c>
      <c r="D407" s="313">
        <v>26</v>
      </c>
      <c r="E407" s="313">
        <v>47</v>
      </c>
      <c r="F407" s="313">
        <v>10</v>
      </c>
      <c r="G407" s="313">
        <v>11</v>
      </c>
      <c r="H407" s="313">
        <v>21</v>
      </c>
      <c r="I407" s="313">
        <v>9</v>
      </c>
      <c r="J407" s="313">
        <v>5</v>
      </c>
      <c r="K407" s="313">
        <v>14</v>
      </c>
      <c r="L407" s="313">
        <v>5</v>
      </c>
      <c r="M407" s="313">
        <v>7</v>
      </c>
      <c r="N407" s="317">
        <v>12</v>
      </c>
      <c r="O407" s="313">
        <v>0</v>
      </c>
      <c r="P407" s="313">
        <v>0</v>
      </c>
      <c r="Q407" s="317">
        <v>0</v>
      </c>
      <c r="R407" s="292">
        <v>45</v>
      </c>
      <c r="S407" s="292">
        <v>49</v>
      </c>
      <c r="T407" s="292">
        <v>94</v>
      </c>
      <c r="U407" s="13"/>
      <c r="V407" s="13"/>
      <c r="W407" s="13"/>
      <c r="X407" s="13"/>
      <c r="Y407" s="13"/>
      <c r="Z407" s="13"/>
      <c r="AA407" s="13"/>
    </row>
    <row r="408" spans="2:27" x14ac:dyDescent="0.25">
      <c r="B408" s="136" t="s">
        <v>306</v>
      </c>
      <c r="C408" s="313">
        <v>27</v>
      </c>
      <c r="D408" s="313">
        <v>19</v>
      </c>
      <c r="E408" s="313">
        <v>46</v>
      </c>
      <c r="F408" s="313">
        <v>10</v>
      </c>
      <c r="G408" s="313">
        <v>10</v>
      </c>
      <c r="H408" s="313">
        <v>20</v>
      </c>
      <c r="I408" s="313">
        <v>6</v>
      </c>
      <c r="J408" s="313">
        <v>6</v>
      </c>
      <c r="K408" s="313">
        <v>12</v>
      </c>
      <c r="L408" s="313">
        <v>5</v>
      </c>
      <c r="M408" s="313">
        <v>6</v>
      </c>
      <c r="N408" s="317">
        <v>11</v>
      </c>
      <c r="O408" s="313">
        <v>0</v>
      </c>
      <c r="P408" s="313">
        <v>0</v>
      </c>
      <c r="Q408" s="317">
        <v>0</v>
      </c>
      <c r="R408" s="292">
        <v>48</v>
      </c>
      <c r="S408" s="292">
        <v>41</v>
      </c>
      <c r="T408" s="292">
        <v>89</v>
      </c>
      <c r="U408" s="13"/>
      <c r="V408" s="13"/>
      <c r="W408" s="13"/>
      <c r="X408" s="13"/>
      <c r="Y408" s="13"/>
      <c r="Z408" s="13"/>
      <c r="AA408" s="13"/>
    </row>
    <row r="409" spans="2:27" x14ac:dyDescent="0.25">
      <c r="B409" s="136" t="s">
        <v>307</v>
      </c>
      <c r="C409" s="313">
        <v>13</v>
      </c>
      <c r="D409" s="313">
        <v>15</v>
      </c>
      <c r="E409" s="313">
        <v>28</v>
      </c>
      <c r="F409" s="313">
        <v>2</v>
      </c>
      <c r="G409" s="313">
        <v>3</v>
      </c>
      <c r="H409" s="313">
        <v>5</v>
      </c>
      <c r="I409" s="313">
        <v>4</v>
      </c>
      <c r="J409" s="313">
        <v>1</v>
      </c>
      <c r="K409" s="313">
        <v>5</v>
      </c>
      <c r="L409" s="313">
        <v>1</v>
      </c>
      <c r="M409" s="313">
        <v>1</v>
      </c>
      <c r="N409" s="317">
        <v>2</v>
      </c>
      <c r="O409" s="313">
        <v>0</v>
      </c>
      <c r="P409" s="313">
        <v>0</v>
      </c>
      <c r="Q409" s="317">
        <v>0</v>
      </c>
      <c r="R409" s="292">
        <v>20</v>
      </c>
      <c r="S409" s="292">
        <v>20</v>
      </c>
      <c r="T409" s="292">
        <v>40</v>
      </c>
      <c r="U409" s="13"/>
      <c r="V409" s="13"/>
      <c r="W409" s="13"/>
      <c r="X409" s="13"/>
      <c r="Y409" s="13"/>
      <c r="Z409" s="13"/>
      <c r="AA409" s="13"/>
    </row>
    <row r="410" spans="2:27" x14ac:dyDescent="0.25">
      <c r="B410" s="136" t="s">
        <v>308</v>
      </c>
      <c r="C410" s="313">
        <v>7</v>
      </c>
      <c r="D410" s="313">
        <v>8</v>
      </c>
      <c r="E410" s="313">
        <v>15</v>
      </c>
      <c r="F410" s="313">
        <v>5</v>
      </c>
      <c r="G410" s="313">
        <v>3</v>
      </c>
      <c r="H410" s="313">
        <v>8</v>
      </c>
      <c r="I410" s="313">
        <v>5</v>
      </c>
      <c r="J410" s="313">
        <v>1</v>
      </c>
      <c r="K410" s="313">
        <v>6</v>
      </c>
      <c r="L410" s="313">
        <v>2</v>
      </c>
      <c r="M410" s="313">
        <v>1</v>
      </c>
      <c r="N410" s="317">
        <v>3</v>
      </c>
      <c r="O410" s="313">
        <v>0</v>
      </c>
      <c r="P410" s="313">
        <v>0</v>
      </c>
      <c r="Q410" s="317">
        <v>0</v>
      </c>
      <c r="R410" s="292">
        <v>19</v>
      </c>
      <c r="S410" s="292">
        <v>13</v>
      </c>
      <c r="T410" s="292">
        <v>32</v>
      </c>
      <c r="U410" s="13"/>
      <c r="V410" s="13"/>
      <c r="W410" s="13"/>
      <c r="X410" s="13"/>
      <c r="Y410" s="13"/>
      <c r="Z410" s="13"/>
      <c r="AA410" s="13"/>
    </row>
    <row r="411" spans="2:27" x14ac:dyDescent="0.25">
      <c r="B411" s="136" t="s">
        <v>309</v>
      </c>
      <c r="C411" s="313">
        <v>34</v>
      </c>
      <c r="D411" s="313">
        <v>39</v>
      </c>
      <c r="E411" s="313">
        <v>73</v>
      </c>
      <c r="F411" s="313">
        <v>11</v>
      </c>
      <c r="G411" s="313">
        <v>9</v>
      </c>
      <c r="H411" s="313">
        <v>20</v>
      </c>
      <c r="I411" s="313">
        <v>14</v>
      </c>
      <c r="J411" s="313">
        <v>3</v>
      </c>
      <c r="K411" s="313">
        <v>17</v>
      </c>
      <c r="L411" s="313">
        <v>7</v>
      </c>
      <c r="M411" s="313">
        <v>11</v>
      </c>
      <c r="N411" s="317">
        <v>18</v>
      </c>
      <c r="O411" s="313">
        <v>0</v>
      </c>
      <c r="P411" s="313">
        <v>0</v>
      </c>
      <c r="Q411" s="317">
        <v>0</v>
      </c>
      <c r="R411" s="292">
        <v>66</v>
      </c>
      <c r="S411" s="292">
        <v>62</v>
      </c>
      <c r="T411" s="292">
        <v>128</v>
      </c>
      <c r="U411" s="13"/>
      <c r="V411" s="13"/>
      <c r="W411" s="13"/>
      <c r="X411" s="13"/>
      <c r="Y411" s="13"/>
      <c r="Z411" s="13"/>
      <c r="AA411" s="13"/>
    </row>
    <row r="412" spans="2:27" x14ac:dyDescent="0.25">
      <c r="B412" s="136" t="s">
        <v>310</v>
      </c>
      <c r="C412" s="313">
        <v>16</v>
      </c>
      <c r="D412" s="313">
        <v>13</v>
      </c>
      <c r="E412" s="313">
        <v>29</v>
      </c>
      <c r="F412" s="313">
        <v>4</v>
      </c>
      <c r="G412" s="313">
        <v>3</v>
      </c>
      <c r="H412" s="313">
        <v>7</v>
      </c>
      <c r="I412" s="313">
        <v>9</v>
      </c>
      <c r="J412" s="313">
        <v>5</v>
      </c>
      <c r="K412" s="313">
        <v>14</v>
      </c>
      <c r="L412" s="313">
        <v>2</v>
      </c>
      <c r="M412" s="313">
        <v>4</v>
      </c>
      <c r="N412" s="317">
        <v>6</v>
      </c>
      <c r="O412" s="313">
        <v>0</v>
      </c>
      <c r="P412" s="313">
        <v>0</v>
      </c>
      <c r="Q412" s="317">
        <v>0</v>
      </c>
      <c r="R412" s="292">
        <v>31</v>
      </c>
      <c r="S412" s="292">
        <v>25</v>
      </c>
      <c r="T412" s="292">
        <v>56</v>
      </c>
      <c r="U412" s="13"/>
      <c r="V412" s="13"/>
      <c r="W412" s="13"/>
      <c r="X412" s="13"/>
      <c r="Y412" s="13"/>
      <c r="Z412" s="13"/>
      <c r="AA412" s="13"/>
    </row>
    <row r="413" spans="2:27" x14ac:dyDescent="0.25">
      <c r="B413" s="136" t="s">
        <v>311</v>
      </c>
      <c r="C413" s="313">
        <v>21</v>
      </c>
      <c r="D413" s="313">
        <v>19</v>
      </c>
      <c r="E413" s="313">
        <v>40</v>
      </c>
      <c r="F413" s="313">
        <v>11</v>
      </c>
      <c r="G413" s="313">
        <v>6</v>
      </c>
      <c r="H413" s="313">
        <v>17</v>
      </c>
      <c r="I413" s="313">
        <v>15</v>
      </c>
      <c r="J413" s="313">
        <v>5</v>
      </c>
      <c r="K413" s="313">
        <v>20</v>
      </c>
      <c r="L413" s="313">
        <v>3</v>
      </c>
      <c r="M413" s="313">
        <v>3</v>
      </c>
      <c r="N413" s="317">
        <v>6</v>
      </c>
      <c r="O413" s="313">
        <v>0</v>
      </c>
      <c r="P413" s="313">
        <v>0</v>
      </c>
      <c r="Q413" s="317">
        <v>0</v>
      </c>
      <c r="R413" s="292">
        <v>50</v>
      </c>
      <c r="S413" s="292">
        <v>33</v>
      </c>
      <c r="T413" s="292">
        <v>83</v>
      </c>
      <c r="U413" s="13"/>
      <c r="V413" s="13"/>
      <c r="W413" s="13"/>
      <c r="X413" s="13"/>
      <c r="Y413" s="13"/>
      <c r="Z413" s="13"/>
      <c r="AA413" s="13"/>
    </row>
    <row r="414" spans="2:27" x14ac:dyDescent="0.25">
      <c r="B414" s="136" t="s">
        <v>312</v>
      </c>
      <c r="C414" s="313">
        <v>41</v>
      </c>
      <c r="D414" s="313">
        <v>40</v>
      </c>
      <c r="E414" s="313">
        <v>81</v>
      </c>
      <c r="F414" s="313">
        <v>23</v>
      </c>
      <c r="G414" s="313">
        <v>17</v>
      </c>
      <c r="H414" s="313">
        <v>40</v>
      </c>
      <c r="I414" s="313">
        <v>21</v>
      </c>
      <c r="J414" s="313">
        <v>6</v>
      </c>
      <c r="K414" s="313">
        <v>27</v>
      </c>
      <c r="L414" s="313">
        <v>9</v>
      </c>
      <c r="M414" s="313">
        <v>11</v>
      </c>
      <c r="N414" s="317">
        <v>20</v>
      </c>
      <c r="O414" s="313">
        <v>0</v>
      </c>
      <c r="P414" s="313">
        <v>0</v>
      </c>
      <c r="Q414" s="317">
        <v>0</v>
      </c>
      <c r="R414" s="292">
        <v>94</v>
      </c>
      <c r="S414" s="292">
        <v>74</v>
      </c>
      <c r="T414" s="292">
        <v>168</v>
      </c>
      <c r="U414" s="13"/>
      <c r="V414" s="13"/>
      <c r="W414" s="13"/>
      <c r="X414" s="13"/>
      <c r="Y414" s="13"/>
      <c r="Z414" s="13"/>
      <c r="AA414" s="13"/>
    </row>
    <row r="415" spans="2:27" x14ac:dyDescent="0.25">
      <c r="B415" s="136" t="s">
        <v>313</v>
      </c>
      <c r="C415" s="313">
        <v>35</v>
      </c>
      <c r="D415" s="313">
        <v>35</v>
      </c>
      <c r="E415" s="313">
        <v>70</v>
      </c>
      <c r="F415" s="313">
        <v>11</v>
      </c>
      <c r="G415" s="313">
        <v>13</v>
      </c>
      <c r="H415" s="313">
        <v>24</v>
      </c>
      <c r="I415" s="313">
        <v>12</v>
      </c>
      <c r="J415" s="313">
        <v>6</v>
      </c>
      <c r="K415" s="313">
        <v>18</v>
      </c>
      <c r="L415" s="313">
        <v>5</v>
      </c>
      <c r="M415" s="313">
        <v>5</v>
      </c>
      <c r="N415" s="317">
        <v>10</v>
      </c>
      <c r="O415" s="313">
        <v>0</v>
      </c>
      <c r="P415" s="313">
        <v>0</v>
      </c>
      <c r="Q415" s="317">
        <v>0</v>
      </c>
      <c r="R415" s="292">
        <v>63</v>
      </c>
      <c r="S415" s="292">
        <v>59</v>
      </c>
      <c r="T415" s="292">
        <v>122</v>
      </c>
      <c r="U415" s="13"/>
      <c r="V415" s="13"/>
      <c r="W415" s="13"/>
      <c r="X415" s="13"/>
      <c r="Y415" s="13"/>
      <c r="Z415" s="13"/>
      <c r="AA415" s="13"/>
    </row>
    <row r="416" spans="2:27" x14ac:dyDescent="0.25">
      <c r="B416" s="136" t="s">
        <v>314</v>
      </c>
      <c r="C416" s="313">
        <v>13</v>
      </c>
      <c r="D416" s="313">
        <v>20</v>
      </c>
      <c r="E416" s="313">
        <v>33</v>
      </c>
      <c r="F416" s="313">
        <v>6</v>
      </c>
      <c r="G416" s="313">
        <v>5</v>
      </c>
      <c r="H416" s="313">
        <v>11</v>
      </c>
      <c r="I416" s="313">
        <v>4</v>
      </c>
      <c r="J416" s="313">
        <v>2</v>
      </c>
      <c r="K416" s="313">
        <v>6</v>
      </c>
      <c r="L416" s="313">
        <v>1</v>
      </c>
      <c r="M416" s="313">
        <v>1</v>
      </c>
      <c r="N416" s="317">
        <v>2</v>
      </c>
      <c r="O416" s="313">
        <v>0</v>
      </c>
      <c r="P416" s="313">
        <v>0</v>
      </c>
      <c r="Q416" s="317">
        <v>0</v>
      </c>
      <c r="R416" s="292">
        <v>24</v>
      </c>
      <c r="S416" s="292">
        <v>28</v>
      </c>
      <c r="T416" s="292">
        <v>52</v>
      </c>
      <c r="U416" s="13"/>
      <c r="V416" s="13"/>
      <c r="W416" s="13"/>
      <c r="X416" s="13"/>
      <c r="Y416" s="13"/>
      <c r="Z416" s="13"/>
      <c r="AA416" s="13"/>
    </row>
    <row r="417" spans="2:27" x14ac:dyDescent="0.25">
      <c r="B417" s="136" t="s">
        <v>315</v>
      </c>
      <c r="C417" s="313">
        <v>10</v>
      </c>
      <c r="D417" s="313">
        <v>13</v>
      </c>
      <c r="E417" s="313">
        <v>23</v>
      </c>
      <c r="F417" s="313">
        <v>8</v>
      </c>
      <c r="G417" s="313">
        <v>8</v>
      </c>
      <c r="H417" s="313">
        <v>16</v>
      </c>
      <c r="I417" s="313">
        <v>1</v>
      </c>
      <c r="J417" s="313">
        <v>1</v>
      </c>
      <c r="K417" s="313">
        <v>2</v>
      </c>
      <c r="L417" s="313">
        <v>1</v>
      </c>
      <c r="M417" s="313">
        <v>2</v>
      </c>
      <c r="N417" s="317">
        <v>3</v>
      </c>
      <c r="O417" s="313">
        <v>0</v>
      </c>
      <c r="P417" s="313">
        <v>0</v>
      </c>
      <c r="Q417" s="317">
        <v>0</v>
      </c>
      <c r="R417" s="292">
        <v>20</v>
      </c>
      <c r="S417" s="292">
        <v>24</v>
      </c>
      <c r="T417" s="292">
        <v>44</v>
      </c>
      <c r="U417" s="13"/>
      <c r="V417" s="13"/>
      <c r="W417" s="13"/>
      <c r="X417" s="13"/>
      <c r="Y417" s="13"/>
      <c r="Z417" s="13"/>
      <c r="AA417" s="13"/>
    </row>
    <row r="418" spans="2:27" x14ac:dyDescent="0.25">
      <c r="B418" s="136" t="s">
        <v>316</v>
      </c>
      <c r="C418" s="313">
        <v>14</v>
      </c>
      <c r="D418" s="313">
        <v>12</v>
      </c>
      <c r="E418" s="313">
        <v>26</v>
      </c>
      <c r="F418" s="313">
        <v>4</v>
      </c>
      <c r="G418" s="313">
        <v>4</v>
      </c>
      <c r="H418" s="313">
        <v>8</v>
      </c>
      <c r="I418" s="313">
        <v>4</v>
      </c>
      <c r="J418" s="313">
        <v>3</v>
      </c>
      <c r="K418" s="313">
        <v>7</v>
      </c>
      <c r="L418" s="313">
        <v>1</v>
      </c>
      <c r="M418" s="313">
        <v>4</v>
      </c>
      <c r="N418" s="317">
        <v>5</v>
      </c>
      <c r="O418" s="313">
        <v>0</v>
      </c>
      <c r="P418" s="313">
        <v>0</v>
      </c>
      <c r="Q418" s="317">
        <v>0</v>
      </c>
      <c r="R418" s="292">
        <v>23</v>
      </c>
      <c r="S418" s="292">
        <v>23</v>
      </c>
      <c r="T418" s="292">
        <v>46</v>
      </c>
      <c r="U418" s="13"/>
      <c r="V418" s="13"/>
      <c r="W418" s="13"/>
      <c r="X418" s="13"/>
      <c r="Y418" s="13"/>
      <c r="Z418" s="13"/>
      <c r="AA418" s="13"/>
    </row>
    <row r="419" spans="2:27" x14ac:dyDescent="0.25">
      <c r="B419" s="136" t="s">
        <v>317</v>
      </c>
      <c r="C419" s="313">
        <v>21</v>
      </c>
      <c r="D419" s="313">
        <v>13</v>
      </c>
      <c r="E419" s="313">
        <v>34</v>
      </c>
      <c r="F419" s="313">
        <v>3</v>
      </c>
      <c r="G419" s="313">
        <v>7</v>
      </c>
      <c r="H419" s="313">
        <v>10</v>
      </c>
      <c r="I419" s="313">
        <v>5</v>
      </c>
      <c r="J419" s="313">
        <v>7</v>
      </c>
      <c r="K419" s="313">
        <v>12</v>
      </c>
      <c r="L419" s="313">
        <v>3</v>
      </c>
      <c r="M419" s="313">
        <v>4</v>
      </c>
      <c r="N419" s="317">
        <v>7</v>
      </c>
      <c r="O419" s="313">
        <v>0</v>
      </c>
      <c r="P419" s="313">
        <v>0</v>
      </c>
      <c r="Q419" s="317">
        <v>0</v>
      </c>
      <c r="R419" s="292">
        <v>32</v>
      </c>
      <c r="S419" s="292">
        <v>31</v>
      </c>
      <c r="T419" s="292">
        <v>63</v>
      </c>
      <c r="U419" s="13"/>
      <c r="V419" s="13"/>
      <c r="W419" s="13"/>
      <c r="X419" s="13"/>
      <c r="Y419" s="13"/>
      <c r="Z419" s="13"/>
      <c r="AA419" s="13"/>
    </row>
    <row r="420" spans="2:27" x14ac:dyDescent="0.25">
      <c r="B420" s="136" t="s">
        <v>318</v>
      </c>
      <c r="C420" s="313">
        <v>46</v>
      </c>
      <c r="D420" s="313">
        <v>37</v>
      </c>
      <c r="E420" s="313">
        <v>83</v>
      </c>
      <c r="F420" s="313">
        <v>15</v>
      </c>
      <c r="G420" s="313">
        <v>10</v>
      </c>
      <c r="H420" s="313">
        <v>25</v>
      </c>
      <c r="I420" s="313">
        <v>22</v>
      </c>
      <c r="J420" s="313">
        <v>6</v>
      </c>
      <c r="K420" s="313">
        <v>28</v>
      </c>
      <c r="L420" s="313">
        <v>6</v>
      </c>
      <c r="M420" s="313">
        <v>7</v>
      </c>
      <c r="N420" s="317">
        <v>13</v>
      </c>
      <c r="O420" s="313">
        <v>0</v>
      </c>
      <c r="P420" s="313">
        <v>0</v>
      </c>
      <c r="Q420" s="317">
        <v>0</v>
      </c>
      <c r="R420" s="292">
        <v>89</v>
      </c>
      <c r="S420" s="292">
        <v>60</v>
      </c>
      <c r="T420" s="292">
        <v>149</v>
      </c>
      <c r="U420" s="13"/>
      <c r="V420" s="13"/>
      <c r="W420" s="13"/>
      <c r="X420" s="13"/>
      <c r="Y420" s="13"/>
      <c r="Z420" s="13"/>
      <c r="AA420" s="13"/>
    </row>
    <row r="421" spans="2:27" x14ac:dyDescent="0.25">
      <c r="B421" s="136" t="s">
        <v>319</v>
      </c>
      <c r="C421" s="313">
        <v>64</v>
      </c>
      <c r="D421" s="313">
        <v>70</v>
      </c>
      <c r="E421" s="313">
        <v>134</v>
      </c>
      <c r="F421" s="313">
        <v>40</v>
      </c>
      <c r="G421" s="313">
        <v>29</v>
      </c>
      <c r="H421" s="313">
        <v>69</v>
      </c>
      <c r="I421" s="313">
        <v>38</v>
      </c>
      <c r="J421" s="313">
        <v>13</v>
      </c>
      <c r="K421" s="313">
        <v>51</v>
      </c>
      <c r="L421" s="313">
        <v>30</v>
      </c>
      <c r="M421" s="313">
        <v>26</v>
      </c>
      <c r="N421" s="317">
        <v>56</v>
      </c>
      <c r="O421" s="313">
        <v>0</v>
      </c>
      <c r="P421" s="313">
        <v>0</v>
      </c>
      <c r="Q421" s="317">
        <v>0</v>
      </c>
      <c r="R421" s="292">
        <v>172</v>
      </c>
      <c r="S421" s="292">
        <v>138</v>
      </c>
      <c r="T421" s="292">
        <v>310</v>
      </c>
      <c r="U421" s="13"/>
      <c r="V421" s="13"/>
      <c r="W421" s="13"/>
      <c r="X421" s="13"/>
      <c r="Y421" s="13"/>
      <c r="Z421" s="13"/>
      <c r="AA421" s="13"/>
    </row>
    <row r="422" spans="2:27" x14ac:dyDescent="0.25">
      <c r="B422" s="136" t="s">
        <v>320</v>
      </c>
      <c r="C422" s="313">
        <v>4</v>
      </c>
      <c r="D422" s="313">
        <v>8</v>
      </c>
      <c r="E422" s="313">
        <v>12</v>
      </c>
      <c r="F422" s="313">
        <v>3</v>
      </c>
      <c r="G422" s="313">
        <v>4</v>
      </c>
      <c r="H422" s="313">
        <v>7</v>
      </c>
      <c r="I422" s="313">
        <v>4</v>
      </c>
      <c r="J422" s="313">
        <v>1</v>
      </c>
      <c r="K422" s="313">
        <v>5</v>
      </c>
      <c r="L422" s="313">
        <v>3</v>
      </c>
      <c r="M422" s="313">
        <v>1</v>
      </c>
      <c r="N422" s="317">
        <v>4</v>
      </c>
      <c r="O422" s="313">
        <v>0</v>
      </c>
      <c r="P422" s="313">
        <v>0</v>
      </c>
      <c r="Q422" s="317">
        <v>0</v>
      </c>
      <c r="R422" s="292">
        <v>14</v>
      </c>
      <c r="S422" s="292">
        <v>14</v>
      </c>
      <c r="T422" s="292">
        <v>28</v>
      </c>
      <c r="U422" s="13"/>
      <c r="V422" s="13"/>
      <c r="W422" s="13"/>
      <c r="X422" s="13"/>
      <c r="Y422" s="13"/>
      <c r="Z422" s="13"/>
      <c r="AA422" s="13"/>
    </row>
    <row r="423" spans="2:27" x14ac:dyDescent="0.25">
      <c r="B423" s="136" t="s">
        <v>321</v>
      </c>
      <c r="C423" s="313">
        <v>29</v>
      </c>
      <c r="D423" s="313">
        <v>38</v>
      </c>
      <c r="E423" s="313">
        <v>67</v>
      </c>
      <c r="F423" s="313">
        <v>12</v>
      </c>
      <c r="G423" s="313">
        <v>21</v>
      </c>
      <c r="H423" s="313">
        <v>33</v>
      </c>
      <c r="I423" s="313">
        <v>14</v>
      </c>
      <c r="J423" s="313">
        <v>4</v>
      </c>
      <c r="K423" s="313">
        <v>18</v>
      </c>
      <c r="L423" s="313">
        <v>7</v>
      </c>
      <c r="M423" s="313">
        <v>12</v>
      </c>
      <c r="N423" s="317">
        <v>19</v>
      </c>
      <c r="O423" s="313">
        <v>0</v>
      </c>
      <c r="P423" s="313">
        <v>0</v>
      </c>
      <c r="Q423" s="317">
        <v>0</v>
      </c>
      <c r="R423" s="292">
        <v>62</v>
      </c>
      <c r="S423" s="292">
        <v>75</v>
      </c>
      <c r="T423" s="292">
        <v>137</v>
      </c>
      <c r="U423" s="13"/>
      <c r="V423" s="13"/>
      <c r="W423" s="13"/>
      <c r="X423" s="13"/>
      <c r="Y423" s="13"/>
      <c r="Z423" s="13"/>
      <c r="AA423" s="13"/>
    </row>
    <row r="424" spans="2:27" x14ac:dyDescent="0.25">
      <c r="B424" s="136" t="s">
        <v>322</v>
      </c>
      <c r="C424" s="313">
        <v>36</v>
      </c>
      <c r="D424" s="313">
        <v>38</v>
      </c>
      <c r="E424" s="313">
        <v>74</v>
      </c>
      <c r="F424" s="313">
        <v>18</v>
      </c>
      <c r="G424" s="313">
        <v>17</v>
      </c>
      <c r="H424" s="313">
        <v>35</v>
      </c>
      <c r="I424" s="313">
        <v>12</v>
      </c>
      <c r="J424" s="313">
        <v>3</v>
      </c>
      <c r="K424" s="313">
        <v>15</v>
      </c>
      <c r="L424" s="313">
        <v>4</v>
      </c>
      <c r="M424" s="313">
        <v>5</v>
      </c>
      <c r="N424" s="317">
        <v>9</v>
      </c>
      <c r="O424" s="313">
        <v>0</v>
      </c>
      <c r="P424" s="313">
        <v>0</v>
      </c>
      <c r="Q424" s="317">
        <v>0</v>
      </c>
      <c r="R424" s="292">
        <v>70</v>
      </c>
      <c r="S424" s="292">
        <v>63</v>
      </c>
      <c r="T424" s="292">
        <v>133</v>
      </c>
      <c r="U424" s="13"/>
      <c r="V424" s="13"/>
      <c r="W424" s="13"/>
      <c r="X424" s="13"/>
      <c r="Y424" s="13"/>
      <c r="Z424" s="13"/>
      <c r="AA424" s="13"/>
    </row>
    <row r="425" spans="2:27" x14ac:dyDescent="0.25">
      <c r="B425" s="136" t="s">
        <v>323</v>
      </c>
      <c r="C425" s="313">
        <v>20</v>
      </c>
      <c r="D425" s="313">
        <v>13</v>
      </c>
      <c r="E425" s="313">
        <v>33</v>
      </c>
      <c r="F425" s="313">
        <v>3</v>
      </c>
      <c r="G425" s="313">
        <v>3</v>
      </c>
      <c r="H425" s="313">
        <v>6</v>
      </c>
      <c r="I425" s="313">
        <v>8</v>
      </c>
      <c r="J425" s="313">
        <v>1</v>
      </c>
      <c r="K425" s="313">
        <v>9</v>
      </c>
      <c r="L425" s="313">
        <v>1</v>
      </c>
      <c r="M425" s="313">
        <v>5</v>
      </c>
      <c r="N425" s="317">
        <v>6</v>
      </c>
      <c r="O425" s="313">
        <v>0</v>
      </c>
      <c r="P425" s="313">
        <v>0</v>
      </c>
      <c r="Q425" s="317">
        <v>0</v>
      </c>
      <c r="R425" s="292">
        <v>32</v>
      </c>
      <c r="S425" s="292">
        <v>22</v>
      </c>
      <c r="T425" s="292">
        <v>54</v>
      </c>
      <c r="U425" s="13"/>
      <c r="V425" s="13"/>
      <c r="W425" s="13"/>
      <c r="X425" s="13"/>
      <c r="Y425" s="13"/>
      <c r="Z425" s="13"/>
      <c r="AA425" s="13"/>
    </row>
    <row r="426" spans="2:27" x14ac:dyDescent="0.25">
      <c r="B426" s="136" t="s">
        <v>324</v>
      </c>
      <c r="C426" s="313">
        <v>12</v>
      </c>
      <c r="D426" s="313">
        <v>9</v>
      </c>
      <c r="E426" s="313">
        <v>21</v>
      </c>
      <c r="F426" s="313">
        <v>3</v>
      </c>
      <c r="G426" s="313">
        <v>6</v>
      </c>
      <c r="H426" s="313">
        <v>9</v>
      </c>
      <c r="I426" s="313">
        <v>6</v>
      </c>
      <c r="J426" s="313">
        <v>3</v>
      </c>
      <c r="K426" s="313">
        <v>9</v>
      </c>
      <c r="L426" s="313">
        <v>3</v>
      </c>
      <c r="M426" s="313">
        <v>1</v>
      </c>
      <c r="N426" s="317">
        <v>4</v>
      </c>
      <c r="O426" s="313">
        <v>0</v>
      </c>
      <c r="P426" s="313">
        <v>0</v>
      </c>
      <c r="Q426" s="317">
        <v>0</v>
      </c>
      <c r="R426" s="292">
        <v>24</v>
      </c>
      <c r="S426" s="292">
        <v>19</v>
      </c>
      <c r="T426" s="292">
        <v>43</v>
      </c>
      <c r="U426" s="13"/>
      <c r="V426" s="13"/>
      <c r="W426" s="13"/>
      <c r="X426" s="13"/>
      <c r="Y426" s="13"/>
      <c r="Z426" s="13"/>
      <c r="AA426" s="13"/>
    </row>
    <row r="427" spans="2:27" x14ac:dyDescent="0.25">
      <c r="B427" s="136" t="s">
        <v>325</v>
      </c>
      <c r="C427" s="313">
        <v>16</v>
      </c>
      <c r="D427" s="313">
        <v>21</v>
      </c>
      <c r="E427" s="313">
        <v>37</v>
      </c>
      <c r="F427" s="313">
        <v>5</v>
      </c>
      <c r="G427" s="313">
        <v>7</v>
      </c>
      <c r="H427" s="313">
        <v>12</v>
      </c>
      <c r="I427" s="313">
        <v>7</v>
      </c>
      <c r="J427" s="313">
        <v>2</v>
      </c>
      <c r="K427" s="313">
        <v>9</v>
      </c>
      <c r="L427" s="313">
        <v>1</v>
      </c>
      <c r="M427" s="313">
        <v>4</v>
      </c>
      <c r="N427" s="317">
        <v>5</v>
      </c>
      <c r="O427" s="313">
        <v>0</v>
      </c>
      <c r="P427" s="313">
        <v>0</v>
      </c>
      <c r="Q427" s="317">
        <v>0</v>
      </c>
      <c r="R427" s="292">
        <v>29</v>
      </c>
      <c r="S427" s="292">
        <v>34</v>
      </c>
      <c r="T427" s="292">
        <v>63</v>
      </c>
      <c r="U427" s="13"/>
      <c r="V427" s="13"/>
      <c r="W427" s="13"/>
      <c r="X427" s="13"/>
      <c r="Y427" s="13"/>
      <c r="Z427" s="13"/>
      <c r="AA427" s="13"/>
    </row>
    <row r="428" spans="2:27" x14ac:dyDescent="0.25">
      <c r="B428" s="136" t="s">
        <v>326</v>
      </c>
      <c r="C428" s="313">
        <v>282</v>
      </c>
      <c r="D428" s="313">
        <v>251</v>
      </c>
      <c r="E428" s="313">
        <v>533</v>
      </c>
      <c r="F428" s="313">
        <v>227</v>
      </c>
      <c r="G428" s="313">
        <v>141</v>
      </c>
      <c r="H428" s="313">
        <v>368</v>
      </c>
      <c r="I428" s="313">
        <v>115</v>
      </c>
      <c r="J428" s="313">
        <v>45</v>
      </c>
      <c r="K428" s="313">
        <v>160</v>
      </c>
      <c r="L428" s="313">
        <v>69</v>
      </c>
      <c r="M428" s="313">
        <v>92</v>
      </c>
      <c r="N428" s="317">
        <v>161</v>
      </c>
      <c r="O428" s="313">
        <v>0</v>
      </c>
      <c r="P428" s="313">
        <v>1</v>
      </c>
      <c r="Q428" s="317">
        <v>1</v>
      </c>
      <c r="R428" s="292">
        <v>693</v>
      </c>
      <c r="S428" s="292">
        <v>530</v>
      </c>
      <c r="T428" s="292">
        <v>1223</v>
      </c>
      <c r="U428" s="13"/>
      <c r="V428" s="13"/>
      <c r="W428" s="13"/>
      <c r="X428" s="13"/>
      <c r="Y428" s="13"/>
      <c r="Z428" s="13"/>
      <c r="AA428" s="13"/>
    </row>
    <row r="429" spans="2:27" x14ac:dyDescent="0.25">
      <c r="B429" s="136" t="s">
        <v>327</v>
      </c>
      <c r="C429" s="313">
        <v>20</v>
      </c>
      <c r="D429" s="313">
        <v>28</v>
      </c>
      <c r="E429" s="313">
        <v>48</v>
      </c>
      <c r="F429" s="313">
        <v>4</v>
      </c>
      <c r="G429" s="313">
        <v>14</v>
      </c>
      <c r="H429" s="313">
        <v>18</v>
      </c>
      <c r="I429" s="313">
        <v>8</v>
      </c>
      <c r="J429" s="313">
        <v>4</v>
      </c>
      <c r="K429" s="313">
        <v>12</v>
      </c>
      <c r="L429" s="313">
        <v>4</v>
      </c>
      <c r="M429" s="313">
        <v>3</v>
      </c>
      <c r="N429" s="317">
        <v>7</v>
      </c>
      <c r="O429" s="313">
        <v>0</v>
      </c>
      <c r="P429" s="313">
        <v>0</v>
      </c>
      <c r="Q429" s="317">
        <v>0</v>
      </c>
      <c r="R429" s="292">
        <v>36</v>
      </c>
      <c r="S429" s="292">
        <v>49</v>
      </c>
      <c r="T429" s="292">
        <v>85</v>
      </c>
      <c r="U429" s="13"/>
      <c r="V429" s="13"/>
      <c r="W429" s="13"/>
      <c r="X429" s="13"/>
      <c r="Y429" s="13"/>
      <c r="Z429" s="13"/>
      <c r="AA429" s="13"/>
    </row>
    <row r="430" spans="2:27" x14ac:dyDescent="0.25">
      <c r="B430" s="136" t="s">
        <v>328</v>
      </c>
      <c r="C430" s="313">
        <v>17</v>
      </c>
      <c r="D430" s="313">
        <v>19</v>
      </c>
      <c r="E430" s="313">
        <v>36</v>
      </c>
      <c r="F430" s="313">
        <v>5</v>
      </c>
      <c r="G430" s="313">
        <v>8</v>
      </c>
      <c r="H430" s="313">
        <v>13</v>
      </c>
      <c r="I430" s="313">
        <v>6</v>
      </c>
      <c r="J430" s="313">
        <v>2</v>
      </c>
      <c r="K430" s="313">
        <v>8</v>
      </c>
      <c r="L430" s="313">
        <v>2</v>
      </c>
      <c r="M430" s="313">
        <v>5</v>
      </c>
      <c r="N430" s="317">
        <v>7</v>
      </c>
      <c r="O430" s="313">
        <v>0</v>
      </c>
      <c r="P430" s="313">
        <v>0</v>
      </c>
      <c r="Q430" s="317">
        <v>0</v>
      </c>
      <c r="R430" s="292">
        <v>30</v>
      </c>
      <c r="S430" s="292">
        <v>34</v>
      </c>
      <c r="T430" s="292">
        <v>64</v>
      </c>
      <c r="U430" s="13"/>
      <c r="V430" s="13"/>
      <c r="W430" s="13"/>
      <c r="X430" s="13"/>
      <c r="Y430" s="13"/>
      <c r="Z430" s="13"/>
      <c r="AA430" s="13"/>
    </row>
    <row r="431" spans="2:27" x14ac:dyDescent="0.25">
      <c r="B431" s="136" t="s">
        <v>329</v>
      </c>
      <c r="C431" s="313">
        <v>28</v>
      </c>
      <c r="D431" s="313">
        <v>31</v>
      </c>
      <c r="E431" s="313">
        <v>59</v>
      </c>
      <c r="F431" s="313">
        <v>11</v>
      </c>
      <c r="G431" s="313">
        <v>10</v>
      </c>
      <c r="H431" s="313">
        <v>21</v>
      </c>
      <c r="I431" s="313">
        <v>11</v>
      </c>
      <c r="J431" s="313">
        <v>6</v>
      </c>
      <c r="K431" s="313">
        <v>17</v>
      </c>
      <c r="L431" s="313">
        <v>6</v>
      </c>
      <c r="M431" s="313">
        <v>8</v>
      </c>
      <c r="N431" s="317">
        <v>14</v>
      </c>
      <c r="O431" s="313">
        <v>0</v>
      </c>
      <c r="P431" s="313">
        <v>0</v>
      </c>
      <c r="Q431" s="317">
        <v>0</v>
      </c>
      <c r="R431" s="292">
        <v>56</v>
      </c>
      <c r="S431" s="292">
        <v>55</v>
      </c>
      <c r="T431" s="292">
        <v>111</v>
      </c>
      <c r="U431" s="13"/>
      <c r="V431" s="13"/>
      <c r="W431" s="13"/>
      <c r="X431" s="13"/>
      <c r="Y431" s="13"/>
      <c r="Z431" s="13"/>
      <c r="AA431" s="13"/>
    </row>
    <row r="432" spans="2:27" x14ac:dyDescent="0.25">
      <c r="B432" s="136" t="s">
        <v>330</v>
      </c>
      <c r="C432" s="313">
        <v>42</v>
      </c>
      <c r="D432" s="313">
        <v>48</v>
      </c>
      <c r="E432" s="313">
        <v>90</v>
      </c>
      <c r="F432" s="313">
        <v>25</v>
      </c>
      <c r="G432" s="313">
        <v>16</v>
      </c>
      <c r="H432" s="313">
        <v>41</v>
      </c>
      <c r="I432" s="313">
        <v>22</v>
      </c>
      <c r="J432" s="313">
        <v>9</v>
      </c>
      <c r="K432" s="313">
        <v>31</v>
      </c>
      <c r="L432" s="313">
        <v>8</v>
      </c>
      <c r="M432" s="313">
        <v>15</v>
      </c>
      <c r="N432" s="317">
        <v>23</v>
      </c>
      <c r="O432" s="313">
        <v>0</v>
      </c>
      <c r="P432" s="313">
        <v>0</v>
      </c>
      <c r="Q432" s="317">
        <v>0</v>
      </c>
      <c r="R432" s="292">
        <v>97</v>
      </c>
      <c r="S432" s="292">
        <v>88</v>
      </c>
      <c r="T432" s="292">
        <v>185</v>
      </c>
      <c r="U432" s="13"/>
      <c r="V432" s="13"/>
      <c r="W432" s="13"/>
      <c r="X432" s="13"/>
      <c r="Y432" s="13"/>
      <c r="Z432" s="13"/>
      <c r="AA432" s="13"/>
    </row>
    <row r="433" spans="2:27" x14ac:dyDescent="0.25">
      <c r="B433" s="136" t="s">
        <v>331</v>
      </c>
      <c r="C433" s="313">
        <v>36</v>
      </c>
      <c r="D433" s="313">
        <v>29</v>
      </c>
      <c r="E433" s="313">
        <v>65</v>
      </c>
      <c r="F433" s="313">
        <v>15</v>
      </c>
      <c r="G433" s="313">
        <v>18</v>
      </c>
      <c r="H433" s="313">
        <v>33</v>
      </c>
      <c r="I433" s="313">
        <v>13</v>
      </c>
      <c r="J433" s="313">
        <v>7</v>
      </c>
      <c r="K433" s="313">
        <v>20</v>
      </c>
      <c r="L433" s="313">
        <v>10</v>
      </c>
      <c r="M433" s="313">
        <v>11</v>
      </c>
      <c r="N433" s="317">
        <v>21</v>
      </c>
      <c r="O433" s="313">
        <v>0</v>
      </c>
      <c r="P433" s="313">
        <v>0</v>
      </c>
      <c r="Q433" s="317">
        <v>0</v>
      </c>
      <c r="R433" s="292">
        <v>74</v>
      </c>
      <c r="S433" s="292">
        <v>65</v>
      </c>
      <c r="T433" s="292">
        <v>139</v>
      </c>
      <c r="U433" s="13"/>
      <c r="V433" s="13"/>
      <c r="W433" s="13"/>
      <c r="X433" s="13"/>
      <c r="Y433" s="13"/>
      <c r="Z433" s="13"/>
      <c r="AA433" s="13"/>
    </row>
    <row r="434" spans="2:27" x14ac:dyDescent="0.25">
      <c r="B434" s="136" t="s">
        <v>332</v>
      </c>
      <c r="C434" s="313">
        <v>86</v>
      </c>
      <c r="D434" s="313">
        <v>86</v>
      </c>
      <c r="E434" s="313">
        <v>172</v>
      </c>
      <c r="F434" s="313">
        <v>52</v>
      </c>
      <c r="G434" s="313">
        <v>33</v>
      </c>
      <c r="H434" s="313">
        <v>85</v>
      </c>
      <c r="I434" s="313">
        <v>24</v>
      </c>
      <c r="J434" s="313">
        <v>18</v>
      </c>
      <c r="K434" s="313">
        <v>42</v>
      </c>
      <c r="L434" s="313">
        <v>14</v>
      </c>
      <c r="M434" s="313">
        <v>12</v>
      </c>
      <c r="N434" s="317">
        <v>26</v>
      </c>
      <c r="O434" s="313">
        <v>0</v>
      </c>
      <c r="P434" s="313">
        <v>0</v>
      </c>
      <c r="Q434" s="317">
        <v>0</v>
      </c>
      <c r="R434" s="292">
        <v>176</v>
      </c>
      <c r="S434" s="292">
        <v>149</v>
      </c>
      <c r="T434" s="292">
        <v>325</v>
      </c>
      <c r="U434" s="13"/>
      <c r="V434" s="13"/>
      <c r="W434" s="13"/>
      <c r="X434" s="13"/>
      <c r="Y434" s="13"/>
      <c r="Z434" s="13"/>
      <c r="AA434" s="13"/>
    </row>
    <row r="435" spans="2:27" x14ac:dyDescent="0.25">
      <c r="B435" s="257" t="s">
        <v>25</v>
      </c>
      <c r="C435" s="279">
        <v>1135</v>
      </c>
      <c r="D435" s="279">
        <v>1139</v>
      </c>
      <c r="E435" s="279">
        <v>2274</v>
      </c>
      <c r="F435" s="279">
        <v>603</v>
      </c>
      <c r="G435" s="279">
        <v>483</v>
      </c>
      <c r="H435" s="282">
        <v>1086</v>
      </c>
      <c r="I435" s="279">
        <v>463</v>
      </c>
      <c r="J435" s="282">
        <v>194</v>
      </c>
      <c r="K435" s="279">
        <v>657</v>
      </c>
      <c r="L435" s="282">
        <v>239</v>
      </c>
      <c r="M435" s="279">
        <v>303</v>
      </c>
      <c r="N435" s="319">
        <v>542</v>
      </c>
      <c r="O435" s="282">
        <v>0</v>
      </c>
      <c r="P435" s="279">
        <v>1</v>
      </c>
      <c r="Q435" s="319">
        <v>1</v>
      </c>
      <c r="R435" s="292">
        <v>2440</v>
      </c>
      <c r="S435" s="292">
        <v>2120</v>
      </c>
      <c r="T435" s="292">
        <v>4560</v>
      </c>
      <c r="U435" s="13"/>
      <c r="V435" s="13"/>
      <c r="W435" s="13"/>
      <c r="X435" s="13"/>
      <c r="Y435" s="13"/>
      <c r="Z435" s="13"/>
      <c r="AA435" s="13"/>
    </row>
    <row r="436" spans="2:27" ht="84.75" customHeight="1" x14ac:dyDescent="0.25">
      <c r="B436" s="567" t="s">
        <v>858</v>
      </c>
      <c r="C436" s="567"/>
      <c r="D436" s="567"/>
      <c r="E436" s="567"/>
      <c r="F436" s="567"/>
      <c r="G436" s="567"/>
      <c r="H436" s="567"/>
      <c r="I436" s="567"/>
      <c r="J436" s="567"/>
      <c r="K436" s="567"/>
      <c r="L436" s="567"/>
      <c r="M436" s="567"/>
      <c r="N436" s="567"/>
      <c r="O436" s="567"/>
      <c r="P436" s="567"/>
      <c r="Q436" s="567"/>
      <c r="R436" s="13"/>
      <c r="S436" s="13"/>
      <c r="T436" s="13"/>
      <c r="U436" s="13"/>
      <c r="V436" s="13"/>
      <c r="W436" s="13"/>
    </row>
    <row r="437" spans="2:27" x14ac:dyDescent="0.25">
      <c r="B437" s="251"/>
      <c r="C437" s="251"/>
      <c r="D437" s="251"/>
      <c r="E437" s="251"/>
      <c r="F437" s="251"/>
      <c r="G437" s="251"/>
      <c r="H437" s="251"/>
      <c r="I437" s="251"/>
      <c r="J437" s="251"/>
      <c r="K437" s="251"/>
      <c r="L437" s="251"/>
      <c r="M437" s="251"/>
      <c r="N437" s="251"/>
      <c r="O437" s="251"/>
      <c r="P437" s="251"/>
      <c r="Q437" s="251"/>
      <c r="R437" s="13"/>
      <c r="S437" s="13"/>
      <c r="T437" s="13"/>
      <c r="U437" s="13"/>
      <c r="V437" s="13"/>
      <c r="W437" s="13"/>
    </row>
    <row r="438" spans="2:27" x14ac:dyDescent="0.25">
      <c r="B438" s="251"/>
      <c r="C438" s="251"/>
      <c r="D438" s="251"/>
      <c r="E438" s="251"/>
      <c r="F438" s="251"/>
      <c r="G438" s="251"/>
      <c r="H438" s="251"/>
      <c r="I438" s="251"/>
      <c r="J438" s="251"/>
      <c r="K438" s="251"/>
      <c r="L438" s="251"/>
      <c r="M438" s="251"/>
      <c r="N438" s="251"/>
      <c r="O438" s="251"/>
      <c r="P438" s="251"/>
      <c r="Q438" s="251"/>
      <c r="R438" s="13"/>
      <c r="S438" s="13"/>
      <c r="T438" s="13"/>
      <c r="U438" s="13"/>
      <c r="V438" s="13"/>
      <c r="W438" s="13"/>
    </row>
    <row r="439" spans="2:27" x14ac:dyDescent="0.25">
      <c r="B439" s="186" t="s">
        <v>518</v>
      </c>
      <c r="C439"/>
      <c r="D439"/>
      <c r="E439"/>
      <c r="F439"/>
      <c r="G439"/>
      <c r="H439" s="13"/>
      <c r="I439" s="13"/>
      <c r="J439" s="13"/>
      <c r="K439" s="13"/>
      <c r="L439" s="13"/>
      <c r="M439" s="13"/>
      <c r="N439" s="13"/>
      <c r="O439" s="13"/>
      <c r="P439" s="13"/>
      <c r="Q439" s="13"/>
      <c r="R439" s="13"/>
      <c r="S439" s="13"/>
      <c r="T439" s="13"/>
      <c r="U439" s="13"/>
      <c r="V439" s="13"/>
      <c r="W439" s="13"/>
    </row>
    <row r="440" spans="2:27" x14ac:dyDescent="0.25">
      <c r="B440" s="186"/>
      <c r="C440"/>
      <c r="D440"/>
      <c r="E440"/>
      <c r="F440"/>
      <c r="G440"/>
      <c r="H440" s="13"/>
      <c r="I440" s="13"/>
      <c r="J440" s="13"/>
      <c r="K440" s="13"/>
      <c r="L440" s="13"/>
      <c r="M440" s="13"/>
      <c r="N440" s="13"/>
      <c r="O440" s="13"/>
      <c r="P440" s="13"/>
      <c r="Q440" s="13"/>
      <c r="R440" s="13"/>
      <c r="S440" s="13"/>
      <c r="T440" s="13"/>
      <c r="U440" s="13"/>
      <c r="V440" s="13"/>
      <c r="W440" s="13"/>
    </row>
    <row r="441" spans="2:27" ht="15" customHeight="1" x14ac:dyDescent="0.25">
      <c r="B441" s="591" t="s">
        <v>532</v>
      </c>
      <c r="C441" s="568" t="s">
        <v>477</v>
      </c>
      <c r="D441" s="569"/>
      <c r="E441" s="569"/>
      <c r="F441" s="569"/>
      <c r="G441" s="569"/>
      <c r="H441" s="569"/>
      <c r="I441" s="569"/>
      <c r="J441" s="569"/>
      <c r="K441" s="569"/>
      <c r="L441" s="569"/>
      <c r="M441" s="569"/>
      <c r="N441" s="569"/>
      <c r="O441" s="569"/>
      <c r="P441" s="569"/>
      <c r="Q441" s="570"/>
      <c r="R441" s="572" t="s">
        <v>857</v>
      </c>
      <c r="S441" s="573"/>
      <c r="T441" s="574"/>
      <c r="U441" s="13"/>
      <c r="V441" s="13"/>
      <c r="W441" s="13"/>
    </row>
    <row r="442" spans="2:27" ht="15" customHeight="1" x14ac:dyDescent="0.25">
      <c r="B442" s="592"/>
      <c r="C442" s="549" t="s">
        <v>841</v>
      </c>
      <c r="D442" s="549"/>
      <c r="E442" s="549"/>
      <c r="F442" s="549" t="s">
        <v>842</v>
      </c>
      <c r="G442" s="549"/>
      <c r="H442" s="549"/>
      <c r="I442" s="549" t="s">
        <v>3</v>
      </c>
      <c r="J442" s="549"/>
      <c r="K442" s="549"/>
      <c r="L442" s="549" t="s">
        <v>5</v>
      </c>
      <c r="M442" s="549"/>
      <c r="N442" s="549"/>
      <c r="O442" s="549" t="s">
        <v>851</v>
      </c>
      <c r="P442" s="549"/>
      <c r="Q442" s="549"/>
      <c r="R442" s="575"/>
      <c r="S442" s="576"/>
      <c r="T442" s="577"/>
      <c r="U442" s="13"/>
      <c r="V442" s="13"/>
      <c r="W442" s="13"/>
    </row>
    <row r="443" spans="2:27" x14ac:dyDescent="0.25">
      <c r="B443" s="593"/>
      <c r="C443" s="261" t="s">
        <v>73</v>
      </c>
      <c r="D443" s="261" t="s">
        <v>74</v>
      </c>
      <c r="E443" s="261" t="s">
        <v>25</v>
      </c>
      <c r="F443" s="261" t="s">
        <v>73</v>
      </c>
      <c r="G443" s="261" t="s">
        <v>74</v>
      </c>
      <c r="H443" s="261" t="s">
        <v>25</v>
      </c>
      <c r="I443" s="261" t="s">
        <v>73</v>
      </c>
      <c r="J443" s="261" t="s">
        <v>74</v>
      </c>
      <c r="K443" s="261" t="s">
        <v>25</v>
      </c>
      <c r="L443" s="261" t="s">
        <v>73</v>
      </c>
      <c r="M443" s="261" t="s">
        <v>74</v>
      </c>
      <c r="N443" s="316" t="s">
        <v>25</v>
      </c>
      <c r="O443" s="261" t="s">
        <v>73</v>
      </c>
      <c r="P443" s="261" t="s">
        <v>74</v>
      </c>
      <c r="Q443" s="261" t="s">
        <v>25</v>
      </c>
      <c r="R443" s="271" t="s">
        <v>73</v>
      </c>
      <c r="S443" s="271" t="s">
        <v>74</v>
      </c>
      <c r="T443" s="271" t="s">
        <v>25</v>
      </c>
      <c r="U443" s="13"/>
      <c r="V443" s="13"/>
      <c r="W443" s="13"/>
    </row>
    <row r="444" spans="2:27" x14ac:dyDescent="0.25">
      <c r="B444" s="156" t="s">
        <v>435</v>
      </c>
      <c r="C444" s="311">
        <v>3</v>
      </c>
      <c r="D444" s="311">
        <v>4</v>
      </c>
      <c r="E444" s="311">
        <v>7</v>
      </c>
      <c r="F444" s="311">
        <v>2</v>
      </c>
      <c r="G444" s="311">
        <v>2</v>
      </c>
      <c r="H444" s="311">
        <v>4</v>
      </c>
      <c r="I444" s="311">
        <v>7</v>
      </c>
      <c r="J444" s="311">
        <v>3</v>
      </c>
      <c r="K444" s="311">
        <v>10</v>
      </c>
      <c r="L444" s="311">
        <v>1</v>
      </c>
      <c r="M444" s="311">
        <v>3</v>
      </c>
      <c r="N444" s="311">
        <v>4</v>
      </c>
      <c r="O444" s="311">
        <v>0</v>
      </c>
      <c r="P444" s="311">
        <v>0</v>
      </c>
      <c r="Q444" s="311">
        <v>0</v>
      </c>
      <c r="R444" s="292">
        <v>13</v>
      </c>
      <c r="S444" s="292">
        <v>12</v>
      </c>
      <c r="T444" s="292">
        <v>25</v>
      </c>
      <c r="U444" s="13"/>
      <c r="V444" s="13"/>
      <c r="W444" s="13"/>
      <c r="X444" s="13"/>
    </row>
    <row r="445" spans="2:27" x14ac:dyDescent="0.25">
      <c r="B445" s="136" t="s">
        <v>436</v>
      </c>
      <c r="C445" s="311">
        <v>15</v>
      </c>
      <c r="D445" s="311">
        <v>21</v>
      </c>
      <c r="E445" s="311">
        <v>36</v>
      </c>
      <c r="F445" s="311">
        <v>8</v>
      </c>
      <c r="G445" s="311">
        <v>5</v>
      </c>
      <c r="H445" s="311">
        <v>13</v>
      </c>
      <c r="I445" s="311">
        <v>4</v>
      </c>
      <c r="J445" s="311">
        <v>1</v>
      </c>
      <c r="K445" s="311">
        <v>5</v>
      </c>
      <c r="L445" s="311">
        <v>1</v>
      </c>
      <c r="M445" s="311">
        <v>2</v>
      </c>
      <c r="N445" s="311">
        <v>3</v>
      </c>
      <c r="O445" s="311">
        <v>0</v>
      </c>
      <c r="P445" s="311">
        <v>0</v>
      </c>
      <c r="Q445" s="311">
        <v>0</v>
      </c>
      <c r="R445" s="292">
        <v>28</v>
      </c>
      <c r="S445" s="292">
        <v>29</v>
      </c>
      <c r="T445" s="292">
        <v>57</v>
      </c>
      <c r="U445" s="13"/>
      <c r="V445" s="13"/>
      <c r="W445" s="13"/>
      <c r="X445" s="13"/>
    </row>
    <row r="446" spans="2:27" x14ac:dyDescent="0.25">
      <c r="B446" s="136" t="s">
        <v>437</v>
      </c>
      <c r="C446" s="311">
        <v>41</v>
      </c>
      <c r="D446" s="311">
        <v>56</v>
      </c>
      <c r="E446" s="311">
        <v>97</v>
      </c>
      <c r="F446" s="311">
        <v>36</v>
      </c>
      <c r="G446" s="311">
        <v>27</v>
      </c>
      <c r="H446" s="311">
        <v>63</v>
      </c>
      <c r="I446" s="311">
        <v>17</v>
      </c>
      <c r="J446" s="311">
        <v>6</v>
      </c>
      <c r="K446" s="311">
        <v>23</v>
      </c>
      <c r="L446" s="311">
        <v>7</v>
      </c>
      <c r="M446" s="311">
        <v>4</v>
      </c>
      <c r="N446" s="311">
        <v>11</v>
      </c>
      <c r="O446" s="311">
        <v>0</v>
      </c>
      <c r="P446" s="311">
        <v>0</v>
      </c>
      <c r="Q446" s="311">
        <v>0</v>
      </c>
      <c r="R446" s="292">
        <v>101</v>
      </c>
      <c r="S446" s="292">
        <v>93</v>
      </c>
      <c r="T446" s="292">
        <v>194</v>
      </c>
      <c r="U446" s="13"/>
      <c r="V446" s="13"/>
      <c r="W446" s="13"/>
      <c r="X446" s="13"/>
    </row>
    <row r="447" spans="2:27" x14ac:dyDescent="0.25">
      <c r="B447" s="136" t="s">
        <v>438</v>
      </c>
      <c r="C447" s="311">
        <v>9</v>
      </c>
      <c r="D447" s="311">
        <v>13</v>
      </c>
      <c r="E447" s="311">
        <v>22</v>
      </c>
      <c r="F447" s="311">
        <v>5</v>
      </c>
      <c r="G447" s="311">
        <v>1</v>
      </c>
      <c r="H447" s="311">
        <v>6</v>
      </c>
      <c r="I447" s="311">
        <v>9</v>
      </c>
      <c r="J447" s="311">
        <v>3</v>
      </c>
      <c r="K447" s="311">
        <v>12</v>
      </c>
      <c r="L447" s="311">
        <v>1</v>
      </c>
      <c r="M447" s="311">
        <v>6</v>
      </c>
      <c r="N447" s="311">
        <v>7</v>
      </c>
      <c r="O447" s="311">
        <v>0</v>
      </c>
      <c r="P447" s="311">
        <v>0</v>
      </c>
      <c r="Q447" s="311">
        <v>0</v>
      </c>
      <c r="R447" s="292">
        <v>24</v>
      </c>
      <c r="S447" s="292">
        <v>23</v>
      </c>
      <c r="T447" s="292">
        <v>47</v>
      </c>
      <c r="U447" s="13"/>
      <c r="V447" s="13"/>
      <c r="W447" s="13"/>
      <c r="X447" s="13"/>
    </row>
    <row r="448" spans="2:27" x14ac:dyDescent="0.25">
      <c r="B448" s="136" t="s">
        <v>439</v>
      </c>
      <c r="C448" s="311">
        <v>21</v>
      </c>
      <c r="D448" s="311">
        <v>22</v>
      </c>
      <c r="E448" s="311">
        <v>43</v>
      </c>
      <c r="F448" s="311">
        <v>10</v>
      </c>
      <c r="G448" s="311">
        <v>12</v>
      </c>
      <c r="H448" s="311">
        <v>22</v>
      </c>
      <c r="I448" s="311">
        <v>8</v>
      </c>
      <c r="J448" s="311">
        <v>2</v>
      </c>
      <c r="K448" s="311">
        <v>10</v>
      </c>
      <c r="L448" s="311">
        <v>6</v>
      </c>
      <c r="M448" s="311">
        <v>3</v>
      </c>
      <c r="N448" s="311">
        <v>9</v>
      </c>
      <c r="O448" s="311">
        <v>0</v>
      </c>
      <c r="P448" s="311">
        <v>0</v>
      </c>
      <c r="Q448" s="311">
        <v>0</v>
      </c>
      <c r="R448" s="292">
        <v>45</v>
      </c>
      <c r="S448" s="292">
        <v>39</v>
      </c>
      <c r="T448" s="292">
        <v>84</v>
      </c>
      <c r="U448" s="13"/>
      <c r="V448" s="13"/>
      <c r="W448" s="13"/>
      <c r="X448" s="13"/>
    </row>
    <row r="449" spans="2:26" x14ac:dyDescent="0.25">
      <c r="B449" s="136" t="s">
        <v>440</v>
      </c>
      <c r="C449" s="311">
        <v>20</v>
      </c>
      <c r="D449" s="311">
        <v>18</v>
      </c>
      <c r="E449" s="311">
        <v>38</v>
      </c>
      <c r="F449" s="311">
        <v>12</v>
      </c>
      <c r="G449" s="311">
        <v>9</v>
      </c>
      <c r="H449" s="311">
        <v>21</v>
      </c>
      <c r="I449" s="311">
        <v>9</v>
      </c>
      <c r="J449" s="311">
        <v>4</v>
      </c>
      <c r="K449" s="311">
        <v>13</v>
      </c>
      <c r="L449" s="311">
        <v>6</v>
      </c>
      <c r="M449" s="311">
        <v>8</v>
      </c>
      <c r="N449" s="311">
        <v>14</v>
      </c>
      <c r="O449" s="311">
        <v>0</v>
      </c>
      <c r="P449" s="311">
        <v>0</v>
      </c>
      <c r="Q449" s="311">
        <v>0</v>
      </c>
      <c r="R449" s="292">
        <v>47</v>
      </c>
      <c r="S449" s="292">
        <v>39</v>
      </c>
      <c r="T449" s="292">
        <v>86</v>
      </c>
      <c r="U449" s="13"/>
      <c r="V449" s="13"/>
      <c r="W449" s="13"/>
      <c r="X449" s="13"/>
    </row>
    <row r="450" spans="2:26" x14ac:dyDescent="0.25">
      <c r="B450" s="136" t="s">
        <v>441</v>
      </c>
      <c r="C450" s="311">
        <v>4</v>
      </c>
      <c r="D450" s="311">
        <v>6</v>
      </c>
      <c r="E450" s="311">
        <v>10</v>
      </c>
      <c r="F450" s="311">
        <v>3</v>
      </c>
      <c r="G450" s="311">
        <v>7</v>
      </c>
      <c r="H450" s="311">
        <v>10</v>
      </c>
      <c r="I450" s="311">
        <v>3</v>
      </c>
      <c r="J450" s="311">
        <v>1</v>
      </c>
      <c r="K450" s="311">
        <v>4</v>
      </c>
      <c r="L450" s="311">
        <v>3</v>
      </c>
      <c r="M450" s="311">
        <v>4</v>
      </c>
      <c r="N450" s="311">
        <v>7</v>
      </c>
      <c r="O450" s="311">
        <v>0</v>
      </c>
      <c r="P450" s="311">
        <v>0</v>
      </c>
      <c r="Q450" s="311">
        <v>0</v>
      </c>
      <c r="R450" s="292">
        <v>13</v>
      </c>
      <c r="S450" s="292">
        <v>18</v>
      </c>
      <c r="T450" s="292">
        <v>31</v>
      </c>
      <c r="U450" s="13"/>
      <c r="V450" s="13"/>
      <c r="W450" s="13"/>
      <c r="X450" s="13"/>
    </row>
    <row r="451" spans="2:26" x14ac:dyDescent="0.25">
      <c r="B451" s="136" t="s">
        <v>442</v>
      </c>
      <c r="C451" s="311">
        <v>24</v>
      </c>
      <c r="D451" s="311">
        <v>28</v>
      </c>
      <c r="E451" s="311">
        <v>52</v>
      </c>
      <c r="F451" s="311">
        <v>16</v>
      </c>
      <c r="G451" s="311">
        <v>7</v>
      </c>
      <c r="H451" s="311">
        <v>23</v>
      </c>
      <c r="I451" s="311">
        <v>15</v>
      </c>
      <c r="J451" s="311">
        <v>4</v>
      </c>
      <c r="K451" s="311">
        <v>19</v>
      </c>
      <c r="L451" s="311">
        <v>4</v>
      </c>
      <c r="M451" s="311">
        <v>4</v>
      </c>
      <c r="N451" s="311">
        <v>8</v>
      </c>
      <c r="O451" s="311">
        <v>0</v>
      </c>
      <c r="P451" s="311">
        <v>0</v>
      </c>
      <c r="Q451" s="311">
        <v>0</v>
      </c>
      <c r="R451" s="292">
        <v>59</v>
      </c>
      <c r="S451" s="292">
        <v>43</v>
      </c>
      <c r="T451" s="292">
        <v>102</v>
      </c>
      <c r="U451" s="13"/>
      <c r="V451" s="13"/>
      <c r="W451" s="13"/>
      <c r="X451" s="13"/>
    </row>
    <row r="452" spans="2:26" x14ac:dyDescent="0.25">
      <c r="B452" s="136" t="s">
        <v>443</v>
      </c>
      <c r="C452" s="311">
        <v>47</v>
      </c>
      <c r="D452" s="311">
        <v>55</v>
      </c>
      <c r="E452" s="311">
        <v>102</v>
      </c>
      <c r="F452" s="311">
        <v>21</v>
      </c>
      <c r="G452" s="311">
        <v>18</v>
      </c>
      <c r="H452" s="311">
        <v>39</v>
      </c>
      <c r="I452" s="311">
        <v>18</v>
      </c>
      <c r="J452" s="311">
        <v>12</v>
      </c>
      <c r="K452" s="311">
        <v>30</v>
      </c>
      <c r="L452" s="311">
        <v>7</v>
      </c>
      <c r="M452" s="311">
        <v>13</v>
      </c>
      <c r="N452" s="311">
        <v>20</v>
      </c>
      <c r="O452" s="311">
        <v>0</v>
      </c>
      <c r="P452" s="311">
        <v>0</v>
      </c>
      <c r="Q452" s="311">
        <v>0</v>
      </c>
      <c r="R452" s="292">
        <v>93</v>
      </c>
      <c r="S452" s="292">
        <v>98</v>
      </c>
      <c r="T452" s="292">
        <v>191</v>
      </c>
      <c r="U452" s="13"/>
      <c r="V452" s="13"/>
      <c r="W452" s="13"/>
      <c r="X452" s="13"/>
    </row>
    <row r="453" spans="2:26" x14ac:dyDescent="0.25">
      <c r="B453" s="136" t="s">
        <v>444</v>
      </c>
      <c r="C453" s="311">
        <v>42</v>
      </c>
      <c r="D453" s="311">
        <v>32</v>
      </c>
      <c r="E453" s="311">
        <v>74</v>
      </c>
      <c r="F453" s="311">
        <v>14</v>
      </c>
      <c r="G453" s="311">
        <v>17</v>
      </c>
      <c r="H453" s="311">
        <v>31</v>
      </c>
      <c r="I453" s="311">
        <v>17</v>
      </c>
      <c r="J453" s="311">
        <v>4</v>
      </c>
      <c r="K453" s="311">
        <v>21</v>
      </c>
      <c r="L453" s="311">
        <v>4</v>
      </c>
      <c r="M453" s="311">
        <v>7</v>
      </c>
      <c r="N453" s="311">
        <v>11</v>
      </c>
      <c r="O453" s="311">
        <v>0</v>
      </c>
      <c r="P453" s="311">
        <v>0</v>
      </c>
      <c r="Q453" s="311">
        <v>0</v>
      </c>
      <c r="R453" s="292">
        <v>77</v>
      </c>
      <c r="S453" s="292">
        <v>60</v>
      </c>
      <c r="T453" s="292">
        <v>137</v>
      </c>
      <c r="U453" s="13"/>
      <c r="V453" s="13"/>
      <c r="W453" s="13"/>
      <c r="X453" s="13"/>
    </row>
    <row r="454" spans="2:26" x14ac:dyDescent="0.25">
      <c r="B454" s="136" t="s">
        <v>503</v>
      </c>
      <c r="C454" s="311">
        <v>26</v>
      </c>
      <c r="D454" s="311">
        <v>23</v>
      </c>
      <c r="E454" s="311">
        <v>49</v>
      </c>
      <c r="F454" s="311">
        <v>12</v>
      </c>
      <c r="G454" s="311">
        <v>13</v>
      </c>
      <c r="H454" s="311">
        <v>25</v>
      </c>
      <c r="I454" s="311">
        <v>14</v>
      </c>
      <c r="J454" s="311">
        <v>4</v>
      </c>
      <c r="K454" s="311">
        <v>18</v>
      </c>
      <c r="L454" s="311">
        <v>7</v>
      </c>
      <c r="M454" s="311">
        <v>7</v>
      </c>
      <c r="N454" s="311">
        <v>14</v>
      </c>
      <c r="O454" s="311">
        <v>0</v>
      </c>
      <c r="P454" s="311">
        <v>0</v>
      </c>
      <c r="Q454" s="311">
        <v>0</v>
      </c>
      <c r="R454" s="292">
        <v>59</v>
      </c>
      <c r="S454" s="292">
        <v>47</v>
      </c>
      <c r="T454" s="292">
        <v>106</v>
      </c>
      <c r="U454" s="13"/>
      <c r="V454" s="13"/>
      <c r="W454" s="13"/>
      <c r="X454" s="13"/>
    </row>
    <row r="455" spans="2:26" x14ac:dyDescent="0.25">
      <c r="B455" s="136" t="s">
        <v>446</v>
      </c>
      <c r="C455" s="311">
        <v>164</v>
      </c>
      <c r="D455" s="311">
        <v>176</v>
      </c>
      <c r="E455" s="311">
        <v>340</v>
      </c>
      <c r="F455" s="311">
        <v>105</v>
      </c>
      <c r="G455" s="311">
        <v>72</v>
      </c>
      <c r="H455" s="311">
        <v>177</v>
      </c>
      <c r="I455" s="311">
        <v>77</v>
      </c>
      <c r="J455" s="311">
        <v>30</v>
      </c>
      <c r="K455" s="311">
        <v>107</v>
      </c>
      <c r="L455" s="311">
        <v>59</v>
      </c>
      <c r="M455" s="311">
        <v>64</v>
      </c>
      <c r="N455" s="311">
        <v>123</v>
      </c>
      <c r="O455" s="311">
        <v>0</v>
      </c>
      <c r="P455" s="311">
        <v>0</v>
      </c>
      <c r="Q455" s="311">
        <v>0</v>
      </c>
      <c r="R455" s="292">
        <v>405</v>
      </c>
      <c r="S455" s="292">
        <v>342</v>
      </c>
      <c r="T455" s="292">
        <v>747</v>
      </c>
      <c r="U455" s="13"/>
      <c r="V455" s="13"/>
      <c r="W455" s="13"/>
      <c r="X455" s="13"/>
    </row>
    <row r="456" spans="2:26" x14ac:dyDescent="0.25">
      <c r="B456" s="257" t="s">
        <v>25</v>
      </c>
      <c r="C456" s="279">
        <v>416</v>
      </c>
      <c r="D456" s="279">
        <v>454</v>
      </c>
      <c r="E456" s="279">
        <v>870</v>
      </c>
      <c r="F456" s="279">
        <v>244</v>
      </c>
      <c r="G456" s="279">
        <v>190</v>
      </c>
      <c r="H456" s="282">
        <v>434</v>
      </c>
      <c r="I456" s="279">
        <v>198</v>
      </c>
      <c r="J456" s="282">
        <v>74</v>
      </c>
      <c r="K456" s="279">
        <v>272</v>
      </c>
      <c r="L456" s="282">
        <v>106</v>
      </c>
      <c r="M456" s="279">
        <v>125</v>
      </c>
      <c r="N456" s="282">
        <v>231</v>
      </c>
      <c r="O456" s="282">
        <v>0</v>
      </c>
      <c r="P456" s="279">
        <v>0</v>
      </c>
      <c r="Q456" s="282">
        <v>0</v>
      </c>
      <c r="R456" s="292">
        <v>964</v>
      </c>
      <c r="S456" s="292">
        <v>843</v>
      </c>
      <c r="T456" s="292">
        <v>1807</v>
      </c>
      <c r="U456" s="13"/>
      <c r="V456" s="13"/>
      <c r="W456" s="13"/>
      <c r="X456" s="13"/>
    </row>
    <row r="457" spans="2:26" ht="84.75" customHeight="1" x14ac:dyDescent="0.25">
      <c r="B457" s="567" t="s">
        <v>858</v>
      </c>
      <c r="C457" s="567"/>
      <c r="D457" s="567"/>
      <c r="E457" s="567"/>
      <c r="F457" s="567"/>
      <c r="G457" s="567"/>
      <c r="H457" s="567"/>
      <c r="I457" s="567"/>
      <c r="J457" s="567"/>
      <c r="K457" s="567"/>
      <c r="L457" s="567"/>
      <c r="M457" s="567"/>
      <c r="N457" s="567"/>
      <c r="O457" s="567"/>
      <c r="P457" s="567"/>
      <c r="Q457" s="567"/>
      <c r="R457" s="13"/>
      <c r="S457" s="13"/>
      <c r="T457" s="13"/>
      <c r="U457" s="13"/>
      <c r="V457" s="13"/>
      <c r="W457" s="13"/>
    </row>
    <row r="458" spans="2:26" x14ac:dyDescent="0.25">
      <c r="B458" s="251"/>
      <c r="C458" s="251"/>
      <c r="D458" s="251"/>
      <c r="E458" s="251"/>
      <c r="F458" s="251"/>
      <c r="G458" s="251"/>
      <c r="H458" s="251"/>
      <c r="I458" s="251"/>
      <c r="J458" s="251"/>
      <c r="K458" s="251"/>
      <c r="L458" s="251"/>
      <c r="M458" s="251"/>
      <c r="N458" s="251"/>
      <c r="O458" s="251"/>
      <c r="P458" s="251"/>
      <c r="Q458" s="251"/>
      <c r="R458" s="13"/>
      <c r="S458" s="13"/>
      <c r="T458" s="13"/>
      <c r="U458" s="13"/>
      <c r="V458" s="13"/>
      <c r="W458" s="13"/>
    </row>
    <row r="459" spans="2:26" x14ac:dyDescent="0.25">
      <c r="B459" s="157"/>
      <c r="C459" s="157"/>
      <c r="D459" s="157"/>
      <c r="E459"/>
      <c r="F459"/>
      <c r="G459"/>
      <c r="H459" s="13"/>
      <c r="I459" s="13"/>
      <c r="J459" s="13"/>
      <c r="K459" s="13"/>
      <c r="L459" s="13"/>
      <c r="M459" s="13"/>
      <c r="N459" s="13"/>
      <c r="O459" s="13"/>
      <c r="P459" s="13"/>
      <c r="Q459" s="13"/>
      <c r="R459" s="13"/>
      <c r="S459" s="13"/>
      <c r="T459" s="13"/>
      <c r="U459" s="13"/>
      <c r="V459" s="13"/>
      <c r="W459" s="13"/>
    </row>
    <row r="460" spans="2:26" x14ac:dyDescent="0.25">
      <c r="B460" s="186" t="s">
        <v>514</v>
      </c>
      <c r="C460"/>
      <c r="D460"/>
      <c r="E460"/>
      <c r="F460"/>
      <c r="G460"/>
      <c r="H460" s="13"/>
      <c r="I460" s="13"/>
      <c r="J460" s="13"/>
      <c r="K460" s="13"/>
      <c r="L460" s="13"/>
      <c r="M460" s="13"/>
      <c r="N460" s="13"/>
      <c r="O460" s="13"/>
      <c r="P460" s="13"/>
      <c r="Q460" s="13"/>
      <c r="R460" s="13"/>
      <c r="S460" s="13"/>
      <c r="T460" s="13"/>
      <c r="U460" s="13"/>
      <c r="V460" s="13"/>
      <c r="W460" s="13"/>
    </row>
    <row r="461" spans="2:26" x14ac:dyDescent="0.25">
      <c r="B461" s="186"/>
      <c r="C461"/>
      <c r="D461"/>
      <c r="E461"/>
      <c r="F461"/>
      <c r="G461"/>
      <c r="H461" s="13"/>
      <c r="I461" s="13"/>
      <c r="J461" s="13"/>
      <c r="K461" s="13"/>
      <c r="L461" s="13"/>
      <c r="M461" s="13"/>
      <c r="N461" s="13"/>
      <c r="O461" s="13"/>
      <c r="P461" s="13"/>
      <c r="Q461" s="13"/>
      <c r="R461" s="13"/>
      <c r="S461" s="13"/>
      <c r="T461" s="13"/>
      <c r="U461" s="13"/>
      <c r="V461" s="13"/>
      <c r="W461" s="13"/>
    </row>
    <row r="462" spans="2:26" ht="15" customHeight="1" x14ac:dyDescent="0.25">
      <c r="B462" s="504" t="s">
        <v>532</v>
      </c>
      <c r="C462" s="568" t="s">
        <v>477</v>
      </c>
      <c r="D462" s="569"/>
      <c r="E462" s="569"/>
      <c r="F462" s="569"/>
      <c r="G462" s="569"/>
      <c r="H462" s="569"/>
      <c r="I462" s="569"/>
      <c r="J462" s="569"/>
      <c r="K462" s="569"/>
      <c r="L462" s="569"/>
      <c r="M462" s="569"/>
      <c r="N462" s="569"/>
      <c r="O462" s="569"/>
      <c r="P462" s="569"/>
      <c r="Q462" s="570"/>
      <c r="R462" s="572" t="s">
        <v>857</v>
      </c>
      <c r="S462" s="573"/>
      <c r="T462" s="574"/>
      <c r="U462" s="13"/>
      <c r="V462" s="13"/>
      <c r="W462" s="13"/>
      <c r="X462" s="13"/>
      <c r="Y462" s="13"/>
      <c r="Z462" s="13"/>
    </row>
    <row r="463" spans="2:26" ht="15" customHeight="1" x14ac:dyDescent="0.25">
      <c r="B463" s="504"/>
      <c r="C463" s="549" t="s">
        <v>841</v>
      </c>
      <c r="D463" s="549"/>
      <c r="E463" s="549"/>
      <c r="F463" s="549" t="s">
        <v>842</v>
      </c>
      <c r="G463" s="549"/>
      <c r="H463" s="549"/>
      <c r="I463" s="549" t="s">
        <v>3</v>
      </c>
      <c r="J463" s="549"/>
      <c r="K463" s="549"/>
      <c r="L463" s="549" t="s">
        <v>5</v>
      </c>
      <c r="M463" s="549"/>
      <c r="N463" s="549"/>
      <c r="O463" s="549" t="s">
        <v>851</v>
      </c>
      <c r="P463" s="549"/>
      <c r="Q463" s="549"/>
      <c r="R463" s="575"/>
      <c r="S463" s="576"/>
      <c r="T463" s="577"/>
      <c r="U463" s="13"/>
      <c r="V463" s="13"/>
      <c r="W463" s="13"/>
      <c r="X463" s="13"/>
      <c r="Y463" s="13"/>
      <c r="Z463" s="13"/>
    </row>
    <row r="464" spans="2:26" x14ac:dyDescent="0.25">
      <c r="B464" s="504"/>
      <c r="C464" s="261" t="s">
        <v>73</v>
      </c>
      <c r="D464" s="261" t="s">
        <v>74</v>
      </c>
      <c r="E464" s="261" t="s">
        <v>25</v>
      </c>
      <c r="F464" s="261" t="s">
        <v>73</v>
      </c>
      <c r="G464" s="261" t="s">
        <v>74</v>
      </c>
      <c r="H464" s="261" t="s">
        <v>25</v>
      </c>
      <c r="I464" s="261" t="s">
        <v>73</v>
      </c>
      <c r="J464" s="261" t="s">
        <v>74</v>
      </c>
      <c r="K464" s="261" t="s">
        <v>25</v>
      </c>
      <c r="L464" s="261" t="s">
        <v>73</v>
      </c>
      <c r="M464" s="261" t="s">
        <v>74</v>
      </c>
      <c r="N464" s="316" t="s">
        <v>25</v>
      </c>
      <c r="O464" s="261" t="s">
        <v>73</v>
      </c>
      <c r="P464" s="261" t="s">
        <v>74</v>
      </c>
      <c r="Q464" s="261" t="s">
        <v>25</v>
      </c>
      <c r="R464" s="271" t="s">
        <v>73</v>
      </c>
      <c r="S464" s="271" t="s">
        <v>74</v>
      </c>
      <c r="T464" s="271" t="s">
        <v>25</v>
      </c>
      <c r="U464" s="13"/>
      <c r="V464" s="13"/>
      <c r="W464" s="13"/>
      <c r="X464" s="13"/>
      <c r="Y464" s="13"/>
      <c r="Z464" s="13"/>
    </row>
    <row r="465" spans="2:27" x14ac:dyDescent="0.25">
      <c r="B465" s="156" t="s">
        <v>334</v>
      </c>
      <c r="C465" s="311">
        <v>37</v>
      </c>
      <c r="D465" s="311">
        <v>48</v>
      </c>
      <c r="E465" s="311">
        <v>85</v>
      </c>
      <c r="F465" s="311">
        <v>19</v>
      </c>
      <c r="G465" s="311">
        <v>18</v>
      </c>
      <c r="H465" s="311">
        <v>37</v>
      </c>
      <c r="I465" s="311">
        <v>29</v>
      </c>
      <c r="J465" s="311">
        <v>10</v>
      </c>
      <c r="K465" s="311">
        <v>39</v>
      </c>
      <c r="L465" s="311">
        <v>13</v>
      </c>
      <c r="M465" s="311">
        <v>18</v>
      </c>
      <c r="N465" s="321">
        <v>31</v>
      </c>
      <c r="O465" s="311">
        <v>0</v>
      </c>
      <c r="P465" s="311">
        <v>0</v>
      </c>
      <c r="Q465" s="321">
        <v>0</v>
      </c>
      <c r="R465" s="292">
        <v>98</v>
      </c>
      <c r="S465" s="292">
        <v>94</v>
      </c>
      <c r="T465" s="292">
        <v>192</v>
      </c>
      <c r="U465" s="13"/>
      <c r="V465" s="13"/>
      <c r="W465" s="13"/>
      <c r="X465" s="13"/>
      <c r="Y465" s="13"/>
      <c r="Z465" s="13"/>
      <c r="AA465" s="13"/>
    </row>
    <row r="466" spans="2:27" x14ac:dyDescent="0.25">
      <c r="B466" s="136" t="s">
        <v>335</v>
      </c>
      <c r="C466" s="313">
        <v>24</v>
      </c>
      <c r="D466" s="313">
        <v>50</v>
      </c>
      <c r="E466" s="313">
        <v>74</v>
      </c>
      <c r="F466" s="313">
        <v>11</v>
      </c>
      <c r="G466" s="313">
        <v>10</v>
      </c>
      <c r="H466" s="313">
        <v>21</v>
      </c>
      <c r="I466" s="313">
        <v>4</v>
      </c>
      <c r="J466" s="313">
        <v>3</v>
      </c>
      <c r="K466" s="313">
        <v>7</v>
      </c>
      <c r="L466" s="313">
        <v>6</v>
      </c>
      <c r="M466" s="313">
        <v>4</v>
      </c>
      <c r="N466" s="317">
        <v>10</v>
      </c>
      <c r="O466" s="313">
        <v>0</v>
      </c>
      <c r="P466" s="313">
        <v>0</v>
      </c>
      <c r="Q466" s="317">
        <v>0</v>
      </c>
      <c r="R466" s="292">
        <v>45</v>
      </c>
      <c r="S466" s="292">
        <v>67</v>
      </c>
      <c r="T466" s="292">
        <v>112</v>
      </c>
      <c r="U466" s="13"/>
      <c r="V466" s="13"/>
      <c r="W466" s="13"/>
      <c r="X466" s="13"/>
      <c r="Y466" s="13"/>
      <c r="Z466" s="13"/>
      <c r="AA466" s="13"/>
    </row>
    <row r="467" spans="2:27" x14ac:dyDescent="0.25">
      <c r="B467" s="136" t="s">
        <v>336</v>
      </c>
      <c r="C467" s="313">
        <v>33</v>
      </c>
      <c r="D467" s="313">
        <v>44</v>
      </c>
      <c r="E467" s="313">
        <v>77</v>
      </c>
      <c r="F467" s="313">
        <v>35</v>
      </c>
      <c r="G467" s="313">
        <v>23</v>
      </c>
      <c r="H467" s="313">
        <v>58</v>
      </c>
      <c r="I467" s="313">
        <v>25</v>
      </c>
      <c r="J467" s="313">
        <v>9</v>
      </c>
      <c r="K467" s="313">
        <v>34</v>
      </c>
      <c r="L467" s="313">
        <v>26</v>
      </c>
      <c r="M467" s="313">
        <v>26</v>
      </c>
      <c r="N467" s="317">
        <v>52</v>
      </c>
      <c r="O467" s="313">
        <v>0</v>
      </c>
      <c r="P467" s="313">
        <v>0</v>
      </c>
      <c r="Q467" s="317">
        <v>0</v>
      </c>
      <c r="R467" s="292">
        <v>119</v>
      </c>
      <c r="S467" s="292">
        <v>102</v>
      </c>
      <c r="T467" s="292">
        <v>221</v>
      </c>
      <c r="U467" s="13"/>
      <c r="V467" s="13"/>
      <c r="W467" s="13"/>
      <c r="X467" s="13"/>
      <c r="Y467" s="13"/>
      <c r="Z467" s="13"/>
      <c r="AA467" s="13"/>
    </row>
    <row r="468" spans="2:27" x14ac:dyDescent="0.25">
      <c r="B468" s="136" t="s">
        <v>337</v>
      </c>
      <c r="C468" s="313">
        <v>2</v>
      </c>
      <c r="D468" s="313">
        <v>8</v>
      </c>
      <c r="E468" s="313">
        <v>10</v>
      </c>
      <c r="F468" s="313">
        <v>2</v>
      </c>
      <c r="G468" s="313">
        <v>0</v>
      </c>
      <c r="H468" s="313">
        <v>2</v>
      </c>
      <c r="I468" s="313">
        <v>1</v>
      </c>
      <c r="J468" s="313">
        <v>0</v>
      </c>
      <c r="K468" s="313">
        <v>1</v>
      </c>
      <c r="L468" s="313">
        <v>0</v>
      </c>
      <c r="M468" s="313">
        <v>1</v>
      </c>
      <c r="N468" s="317">
        <v>1</v>
      </c>
      <c r="O468" s="313">
        <v>0</v>
      </c>
      <c r="P468" s="313">
        <v>0</v>
      </c>
      <c r="Q468" s="317">
        <v>0</v>
      </c>
      <c r="R468" s="292">
        <v>5</v>
      </c>
      <c r="S468" s="292">
        <v>9</v>
      </c>
      <c r="T468" s="292">
        <v>14</v>
      </c>
      <c r="U468" s="13"/>
      <c r="V468" s="13"/>
      <c r="W468" s="13"/>
      <c r="X468" s="13"/>
      <c r="Y468" s="13"/>
      <c r="Z468" s="13"/>
      <c r="AA468" s="13"/>
    </row>
    <row r="469" spans="2:27" x14ac:dyDescent="0.25">
      <c r="B469" s="136" t="s">
        <v>338</v>
      </c>
      <c r="C469" s="313">
        <v>14</v>
      </c>
      <c r="D469" s="313">
        <v>12</v>
      </c>
      <c r="E469" s="313">
        <v>26</v>
      </c>
      <c r="F469" s="313">
        <v>10</v>
      </c>
      <c r="G469" s="313">
        <v>5</v>
      </c>
      <c r="H469" s="313">
        <v>15</v>
      </c>
      <c r="I469" s="313">
        <v>10</v>
      </c>
      <c r="J469" s="313">
        <v>1</v>
      </c>
      <c r="K469" s="313">
        <v>11</v>
      </c>
      <c r="L469" s="313">
        <v>3</v>
      </c>
      <c r="M469" s="313">
        <v>8</v>
      </c>
      <c r="N469" s="317">
        <v>11</v>
      </c>
      <c r="O469" s="313">
        <v>0</v>
      </c>
      <c r="P469" s="313">
        <v>0</v>
      </c>
      <c r="Q469" s="317">
        <v>0</v>
      </c>
      <c r="R469" s="292">
        <v>37</v>
      </c>
      <c r="S469" s="292">
        <v>26</v>
      </c>
      <c r="T469" s="292">
        <v>63</v>
      </c>
      <c r="U469" s="13"/>
      <c r="V469" s="13"/>
      <c r="W469" s="13"/>
      <c r="X469" s="13"/>
      <c r="Y469" s="13"/>
      <c r="Z469" s="13"/>
      <c r="AA469" s="13"/>
    </row>
    <row r="470" spans="2:27" x14ac:dyDescent="0.25">
      <c r="B470" s="136" t="s">
        <v>339</v>
      </c>
      <c r="C470" s="313">
        <v>5</v>
      </c>
      <c r="D470" s="313">
        <v>13</v>
      </c>
      <c r="E470" s="313">
        <v>18</v>
      </c>
      <c r="F470" s="313">
        <v>1</v>
      </c>
      <c r="G470" s="313">
        <v>2</v>
      </c>
      <c r="H470" s="313">
        <v>3</v>
      </c>
      <c r="I470" s="313">
        <v>1</v>
      </c>
      <c r="J470" s="313">
        <v>1</v>
      </c>
      <c r="K470" s="313">
        <v>2</v>
      </c>
      <c r="L470" s="313">
        <v>0</v>
      </c>
      <c r="M470" s="313">
        <v>1</v>
      </c>
      <c r="N470" s="317">
        <v>1</v>
      </c>
      <c r="O470" s="313">
        <v>0</v>
      </c>
      <c r="P470" s="313">
        <v>0</v>
      </c>
      <c r="Q470" s="317">
        <v>0</v>
      </c>
      <c r="R470" s="292">
        <v>7</v>
      </c>
      <c r="S470" s="292">
        <v>17</v>
      </c>
      <c r="T470" s="292">
        <v>24</v>
      </c>
      <c r="U470" s="13"/>
      <c r="V470" s="13"/>
      <c r="W470" s="13"/>
      <c r="X470" s="13"/>
      <c r="Y470" s="13"/>
      <c r="Z470" s="13"/>
      <c r="AA470" s="13"/>
    </row>
    <row r="471" spans="2:27" x14ac:dyDescent="0.25">
      <c r="B471" s="136" t="s">
        <v>340</v>
      </c>
      <c r="C471" s="313">
        <v>2</v>
      </c>
      <c r="D471" s="313">
        <v>2</v>
      </c>
      <c r="E471" s="313">
        <v>4</v>
      </c>
      <c r="F471" s="313">
        <v>0</v>
      </c>
      <c r="G471" s="313">
        <v>0</v>
      </c>
      <c r="H471" s="313">
        <v>0</v>
      </c>
      <c r="I471" s="313">
        <v>1</v>
      </c>
      <c r="J471" s="313">
        <v>1</v>
      </c>
      <c r="K471" s="313">
        <v>2</v>
      </c>
      <c r="L471" s="313">
        <v>2</v>
      </c>
      <c r="M471" s="313">
        <v>1</v>
      </c>
      <c r="N471" s="317">
        <v>3</v>
      </c>
      <c r="O471" s="313">
        <v>0</v>
      </c>
      <c r="P471" s="313">
        <v>0</v>
      </c>
      <c r="Q471" s="317">
        <v>0</v>
      </c>
      <c r="R471" s="292">
        <v>5</v>
      </c>
      <c r="S471" s="292">
        <v>4</v>
      </c>
      <c r="T471" s="292">
        <v>9</v>
      </c>
      <c r="U471" s="13"/>
      <c r="V471" s="13"/>
      <c r="W471" s="13"/>
      <c r="X471" s="13"/>
      <c r="Y471" s="13"/>
      <c r="Z471" s="13"/>
      <c r="AA471" s="13"/>
    </row>
    <row r="472" spans="2:27" x14ac:dyDescent="0.25">
      <c r="B472" s="136" t="s">
        <v>341</v>
      </c>
      <c r="C472" s="313">
        <v>12</v>
      </c>
      <c r="D472" s="313">
        <v>14</v>
      </c>
      <c r="E472" s="313">
        <v>26</v>
      </c>
      <c r="F472" s="313">
        <v>12</v>
      </c>
      <c r="G472" s="313">
        <v>5</v>
      </c>
      <c r="H472" s="313">
        <v>17</v>
      </c>
      <c r="I472" s="313">
        <v>10</v>
      </c>
      <c r="J472" s="313">
        <v>5</v>
      </c>
      <c r="K472" s="313">
        <v>15</v>
      </c>
      <c r="L472" s="313">
        <v>8</v>
      </c>
      <c r="M472" s="313">
        <v>5</v>
      </c>
      <c r="N472" s="317">
        <v>13</v>
      </c>
      <c r="O472" s="313">
        <v>0</v>
      </c>
      <c r="P472" s="313">
        <v>0</v>
      </c>
      <c r="Q472" s="317">
        <v>0</v>
      </c>
      <c r="R472" s="292">
        <v>42</v>
      </c>
      <c r="S472" s="292">
        <v>29</v>
      </c>
      <c r="T472" s="292">
        <v>71</v>
      </c>
      <c r="U472" s="13"/>
      <c r="V472" s="13"/>
      <c r="W472" s="13"/>
      <c r="X472" s="13"/>
      <c r="Y472" s="13"/>
      <c r="Z472" s="13"/>
      <c r="AA472" s="13"/>
    </row>
    <row r="473" spans="2:27" x14ac:dyDescent="0.25">
      <c r="B473" s="136" t="s">
        <v>342</v>
      </c>
      <c r="C473" s="313">
        <v>14</v>
      </c>
      <c r="D473" s="313">
        <v>16</v>
      </c>
      <c r="E473" s="313">
        <v>30</v>
      </c>
      <c r="F473" s="313">
        <v>8</v>
      </c>
      <c r="G473" s="313">
        <v>3</v>
      </c>
      <c r="H473" s="313">
        <v>11</v>
      </c>
      <c r="I473" s="313">
        <v>3</v>
      </c>
      <c r="J473" s="313">
        <v>1</v>
      </c>
      <c r="K473" s="313">
        <v>4</v>
      </c>
      <c r="L473" s="313">
        <v>1</v>
      </c>
      <c r="M473" s="313">
        <v>4</v>
      </c>
      <c r="N473" s="317">
        <v>5</v>
      </c>
      <c r="O473" s="313">
        <v>0</v>
      </c>
      <c r="P473" s="313">
        <v>0</v>
      </c>
      <c r="Q473" s="317">
        <v>0</v>
      </c>
      <c r="R473" s="292">
        <v>26</v>
      </c>
      <c r="S473" s="292">
        <v>24</v>
      </c>
      <c r="T473" s="292">
        <v>50</v>
      </c>
      <c r="U473" s="13"/>
      <c r="V473" s="13"/>
      <c r="W473" s="13"/>
      <c r="X473" s="13"/>
      <c r="Y473" s="13"/>
      <c r="Z473" s="13"/>
      <c r="AA473" s="13"/>
    </row>
    <row r="474" spans="2:27" x14ac:dyDescent="0.25">
      <c r="B474" s="136" t="s">
        <v>343</v>
      </c>
      <c r="C474" s="313">
        <v>13</v>
      </c>
      <c r="D474" s="313">
        <v>15</v>
      </c>
      <c r="E474" s="313">
        <v>28</v>
      </c>
      <c r="F474" s="313">
        <v>6</v>
      </c>
      <c r="G474" s="313">
        <v>7</v>
      </c>
      <c r="H474" s="313">
        <v>13</v>
      </c>
      <c r="I474" s="313">
        <v>6</v>
      </c>
      <c r="J474" s="313">
        <v>6</v>
      </c>
      <c r="K474" s="313">
        <v>12</v>
      </c>
      <c r="L474" s="313">
        <v>4</v>
      </c>
      <c r="M474" s="313">
        <v>1</v>
      </c>
      <c r="N474" s="317">
        <v>5</v>
      </c>
      <c r="O474" s="313">
        <v>0</v>
      </c>
      <c r="P474" s="313">
        <v>0</v>
      </c>
      <c r="Q474" s="317">
        <v>0</v>
      </c>
      <c r="R474" s="292">
        <v>29</v>
      </c>
      <c r="S474" s="292">
        <v>29</v>
      </c>
      <c r="T474" s="292">
        <v>58</v>
      </c>
      <c r="U474" s="13"/>
      <c r="V474" s="13"/>
      <c r="W474" s="13"/>
      <c r="X474" s="13"/>
      <c r="Y474" s="13"/>
      <c r="Z474" s="13"/>
      <c r="AA474" s="13"/>
    </row>
    <row r="475" spans="2:27" x14ac:dyDescent="0.25">
      <c r="B475" s="136" t="s">
        <v>344</v>
      </c>
      <c r="C475" s="313">
        <v>3</v>
      </c>
      <c r="D475" s="313">
        <v>5</v>
      </c>
      <c r="E475" s="313">
        <v>8</v>
      </c>
      <c r="F475" s="313">
        <v>1</v>
      </c>
      <c r="G475" s="313">
        <v>1</v>
      </c>
      <c r="H475" s="313">
        <v>2</v>
      </c>
      <c r="I475" s="313">
        <v>0</v>
      </c>
      <c r="J475" s="313">
        <v>0</v>
      </c>
      <c r="K475" s="313">
        <v>0</v>
      </c>
      <c r="L475" s="313">
        <v>0</v>
      </c>
      <c r="M475" s="313">
        <v>0</v>
      </c>
      <c r="N475" s="317">
        <v>0</v>
      </c>
      <c r="O475" s="313">
        <v>0</v>
      </c>
      <c r="P475" s="313">
        <v>0</v>
      </c>
      <c r="Q475" s="317">
        <v>0</v>
      </c>
      <c r="R475" s="292">
        <v>4</v>
      </c>
      <c r="S475" s="292">
        <v>6</v>
      </c>
      <c r="T475" s="292">
        <v>10</v>
      </c>
      <c r="U475" s="13"/>
      <c r="V475" s="13"/>
      <c r="W475" s="13"/>
      <c r="X475" s="13"/>
      <c r="Y475" s="13"/>
      <c r="Z475" s="13"/>
      <c r="AA475" s="13"/>
    </row>
    <row r="476" spans="2:27" x14ac:dyDescent="0.25">
      <c r="B476" s="136" t="s">
        <v>345</v>
      </c>
      <c r="C476" s="313">
        <v>13</v>
      </c>
      <c r="D476" s="313">
        <v>16</v>
      </c>
      <c r="E476" s="313">
        <v>29</v>
      </c>
      <c r="F476" s="313">
        <v>7</v>
      </c>
      <c r="G476" s="313">
        <v>4</v>
      </c>
      <c r="H476" s="313">
        <v>11</v>
      </c>
      <c r="I476" s="313">
        <v>6</v>
      </c>
      <c r="J476" s="313">
        <v>5</v>
      </c>
      <c r="K476" s="313">
        <v>11</v>
      </c>
      <c r="L476" s="313">
        <v>0</v>
      </c>
      <c r="M476" s="313">
        <v>4</v>
      </c>
      <c r="N476" s="317">
        <v>4</v>
      </c>
      <c r="O476" s="313">
        <v>0</v>
      </c>
      <c r="P476" s="313">
        <v>0</v>
      </c>
      <c r="Q476" s="317">
        <v>0</v>
      </c>
      <c r="R476" s="292">
        <v>26</v>
      </c>
      <c r="S476" s="292">
        <v>29</v>
      </c>
      <c r="T476" s="292">
        <v>55</v>
      </c>
      <c r="U476" s="13"/>
      <c r="V476" s="13"/>
      <c r="W476" s="13"/>
      <c r="X476" s="13"/>
      <c r="Y476" s="13"/>
      <c r="Z476" s="13"/>
      <c r="AA476" s="13"/>
    </row>
    <row r="477" spans="2:27" x14ac:dyDescent="0.25">
      <c r="B477" s="136" t="s">
        <v>346</v>
      </c>
      <c r="C477" s="313">
        <v>16</v>
      </c>
      <c r="D477" s="313">
        <v>15</v>
      </c>
      <c r="E477" s="313">
        <v>31</v>
      </c>
      <c r="F477" s="313">
        <v>14</v>
      </c>
      <c r="G477" s="313">
        <v>7</v>
      </c>
      <c r="H477" s="313">
        <v>21</v>
      </c>
      <c r="I477" s="313">
        <v>5</v>
      </c>
      <c r="J477" s="313">
        <v>1</v>
      </c>
      <c r="K477" s="313">
        <v>6</v>
      </c>
      <c r="L477" s="313">
        <v>0</v>
      </c>
      <c r="M477" s="313">
        <v>2</v>
      </c>
      <c r="N477" s="317">
        <v>2</v>
      </c>
      <c r="O477" s="313">
        <v>0</v>
      </c>
      <c r="P477" s="313">
        <v>0</v>
      </c>
      <c r="Q477" s="317">
        <v>0</v>
      </c>
      <c r="R477" s="292">
        <v>35</v>
      </c>
      <c r="S477" s="292">
        <v>25</v>
      </c>
      <c r="T477" s="292">
        <v>60</v>
      </c>
      <c r="U477" s="13"/>
      <c r="V477" s="13"/>
      <c r="W477" s="13"/>
      <c r="X477" s="13"/>
      <c r="Y477" s="13"/>
      <c r="Z477" s="13"/>
      <c r="AA477" s="13"/>
    </row>
    <row r="478" spans="2:27" x14ac:dyDescent="0.25">
      <c r="B478" s="136" t="s">
        <v>347</v>
      </c>
      <c r="C478" s="313">
        <v>27</v>
      </c>
      <c r="D478" s="313">
        <v>42</v>
      </c>
      <c r="E478" s="313">
        <v>69</v>
      </c>
      <c r="F478" s="313">
        <v>11</v>
      </c>
      <c r="G478" s="313">
        <v>5</v>
      </c>
      <c r="H478" s="313">
        <v>16</v>
      </c>
      <c r="I478" s="313">
        <v>12</v>
      </c>
      <c r="J478" s="313">
        <v>11</v>
      </c>
      <c r="K478" s="313">
        <v>23</v>
      </c>
      <c r="L478" s="313">
        <v>3</v>
      </c>
      <c r="M478" s="313">
        <v>6</v>
      </c>
      <c r="N478" s="317">
        <v>9</v>
      </c>
      <c r="O478" s="313">
        <v>0</v>
      </c>
      <c r="P478" s="313">
        <v>0</v>
      </c>
      <c r="Q478" s="317">
        <v>0</v>
      </c>
      <c r="R478" s="292">
        <v>53</v>
      </c>
      <c r="S478" s="292">
        <v>64</v>
      </c>
      <c r="T478" s="292">
        <v>117</v>
      </c>
      <c r="U478" s="13"/>
      <c r="V478" s="13"/>
      <c r="W478" s="13"/>
      <c r="X478" s="13"/>
      <c r="Y478" s="13"/>
      <c r="Z478" s="13"/>
      <c r="AA478" s="13"/>
    </row>
    <row r="479" spans="2:27" x14ac:dyDescent="0.25">
      <c r="B479" s="136" t="s">
        <v>348</v>
      </c>
      <c r="C479" s="313">
        <v>25</v>
      </c>
      <c r="D479" s="313">
        <v>19</v>
      </c>
      <c r="E479" s="313">
        <v>44</v>
      </c>
      <c r="F479" s="313">
        <v>3</v>
      </c>
      <c r="G479" s="313">
        <v>3</v>
      </c>
      <c r="H479" s="313">
        <v>6</v>
      </c>
      <c r="I479" s="313">
        <v>5</v>
      </c>
      <c r="J479" s="313">
        <v>11</v>
      </c>
      <c r="K479" s="313">
        <v>16</v>
      </c>
      <c r="L479" s="313">
        <v>0</v>
      </c>
      <c r="M479" s="313">
        <v>1</v>
      </c>
      <c r="N479" s="317">
        <v>1</v>
      </c>
      <c r="O479" s="313">
        <v>0</v>
      </c>
      <c r="P479" s="313">
        <v>1</v>
      </c>
      <c r="Q479" s="317">
        <v>1</v>
      </c>
      <c r="R479" s="292">
        <v>33</v>
      </c>
      <c r="S479" s="292">
        <v>35</v>
      </c>
      <c r="T479" s="292">
        <v>68</v>
      </c>
      <c r="U479" s="13"/>
      <c r="V479" s="13"/>
      <c r="W479" s="13"/>
      <c r="X479" s="13"/>
      <c r="Y479" s="13"/>
      <c r="Z479" s="13"/>
      <c r="AA479" s="13"/>
    </row>
    <row r="480" spans="2:27" x14ac:dyDescent="0.25">
      <c r="B480" s="136" t="s">
        <v>349</v>
      </c>
      <c r="C480" s="313">
        <v>165</v>
      </c>
      <c r="D480" s="313">
        <v>137</v>
      </c>
      <c r="E480" s="313">
        <v>302</v>
      </c>
      <c r="F480" s="313">
        <v>122</v>
      </c>
      <c r="G480" s="313">
        <v>92</v>
      </c>
      <c r="H480" s="313">
        <v>214</v>
      </c>
      <c r="I480" s="313">
        <v>92</v>
      </c>
      <c r="J480" s="313">
        <v>33</v>
      </c>
      <c r="K480" s="313">
        <v>125</v>
      </c>
      <c r="L480" s="313">
        <v>53</v>
      </c>
      <c r="M480" s="313">
        <v>51</v>
      </c>
      <c r="N480" s="317">
        <v>104</v>
      </c>
      <c r="O480" s="313">
        <v>0</v>
      </c>
      <c r="P480" s="313">
        <v>0</v>
      </c>
      <c r="Q480" s="317">
        <v>0</v>
      </c>
      <c r="R480" s="292">
        <v>432</v>
      </c>
      <c r="S480" s="292">
        <v>313</v>
      </c>
      <c r="T480" s="292">
        <v>745</v>
      </c>
      <c r="U480" s="13"/>
      <c r="V480" s="13"/>
      <c r="W480" s="13"/>
      <c r="X480" s="13"/>
      <c r="Y480" s="13"/>
      <c r="Z480" s="13"/>
      <c r="AA480" s="13"/>
    </row>
    <row r="481" spans="2:27" x14ac:dyDescent="0.25">
      <c r="B481" s="136" t="s">
        <v>350</v>
      </c>
      <c r="C481" s="313">
        <v>1</v>
      </c>
      <c r="D481" s="313">
        <v>6</v>
      </c>
      <c r="E481" s="313">
        <v>7</v>
      </c>
      <c r="F481" s="313">
        <v>1</v>
      </c>
      <c r="G481" s="313">
        <v>2</v>
      </c>
      <c r="H481" s="313">
        <v>3</v>
      </c>
      <c r="I481" s="313">
        <v>1</v>
      </c>
      <c r="J481" s="313">
        <v>1</v>
      </c>
      <c r="K481" s="313">
        <v>2</v>
      </c>
      <c r="L481" s="313">
        <v>0</v>
      </c>
      <c r="M481" s="313">
        <v>1</v>
      </c>
      <c r="N481" s="317">
        <v>1</v>
      </c>
      <c r="O481" s="313">
        <v>0</v>
      </c>
      <c r="P481" s="313">
        <v>0</v>
      </c>
      <c r="Q481" s="317">
        <v>0</v>
      </c>
      <c r="R481" s="292">
        <v>3</v>
      </c>
      <c r="S481" s="292">
        <v>10</v>
      </c>
      <c r="T481" s="292">
        <v>13</v>
      </c>
      <c r="U481" s="13"/>
      <c r="V481" s="13"/>
      <c r="W481" s="13"/>
      <c r="X481" s="13"/>
      <c r="Y481" s="13"/>
      <c r="Z481" s="13"/>
      <c r="AA481" s="13"/>
    </row>
    <row r="482" spans="2:27" x14ac:dyDescent="0.25">
      <c r="B482" s="136" t="s">
        <v>351</v>
      </c>
      <c r="C482" s="313">
        <v>200</v>
      </c>
      <c r="D482" s="313">
        <v>215</v>
      </c>
      <c r="E482" s="313">
        <v>415</v>
      </c>
      <c r="F482" s="313">
        <v>151</v>
      </c>
      <c r="G482" s="313">
        <v>120</v>
      </c>
      <c r="H482" s="313">
        <v>271</v>
      </c>
      <c r="I482" s="313">
        <v>81</v>
      </c>
      <c r="J482" s="313">
        <v>33</v>
      </c>
      <c r="K482" s="313">
        <v>114</v>
      </c>
      <c r="L482" s="313">
        <v>41</v>
      </c>
      <c r="M482" s="313">
        <v>55</v>
      </c>
      <c r="N482" s="317">
        <v>96</v>
      </c>
      <c r="O482" s="313">
        <v>0</v>
      </c>
      <c r="P482" s="313">
        <v>0</v>
      </c>
      <c r="Q482" s="317">
        <v>0</v>
      </c>
      <c r="R482" s="292">
        <v>473</v>
      </c>
      <c r="S482" s="292">
        <v>423</v>
      </c>
      <c r="T482" s="292">
        <v>896</v>
      </c>
      <c r="U482" s="13"/>
      <c r="V482" s="13"/>
      <c r="W482" s="13"/>
      <c r="X482" s="13"/>
      <c r="Y482" s="13"/>
      <c r="Z482" s="13"/>
      <c r="AA482" s="13"/>
    </row>
    <row r="483" spans="2:27" x14ac:dyDescent="0.25">
      <c r="B483" s="136" t="s">
        <v>352</v>
      </c>
      <c r="C483" s="313">
        <v>8</v>
      </c>
      <c r="D483" s="313">
        <v>11</v>
      </c>
      <c r="E483" s="313">
        <v>19</v>
      </c>
      <c r="F483" s="313">
        <v>7</v>
      </c>
      <c r="G483" s="313">
        <v>5</v>
      </c>
      <c r="H483" s="313">
        <v>12</v>
      </c>
      <c r="I483" s="313">
        <v>4</v>
      </c>
      <c r="J483" s="313">
        <v>3</v>
      </c>
      <c r="K483" s="313">
        <v>7</v>
      </c>
      <c r="L483" s="313">
        <v>4</v>
      </c>
      <c r="M483" s="313">
        <v>1</v>
      </c>
      <c r="N483" s="317">
        <v>5</v>
      </c>
      <c r="O483" s="313">
        <v>0</v>
      </c>
      <c r="P483" s="313">
        <v>0</v>
      </c>
      <c r="Q483" s="317">
        <v>0</v>
      </c>
      <c r="R483" s="292">
        <v>23</v>
      </c>
      <c r="S483" s="292">
        <v>20</v>
      </c>
      <c r="T483" s="292">
        <v>43</v>
      </c>
      <c r="U483" s="13"/>
      <c r="V483" s="13"/>
      <c r="W483" s="13"/>
      <c r="X483" s="13"/>
      <c r="Y483" s="13"/>
      <c r="Z483" s="13"/>
      <c r="AA483" s="13"/>
    </row>
    <row r="484" spans="2:27" x14ac:dyDescent="0.25">
      <c r="B484" s="136" t="s">
        <v>353</v>
      </c>
      <c r="C484" s="313">
        <v>44</v>
      </c>
      <c r="D484" s="313">
        <v>38</v>
      </c>
      <c r="E484" s="313">
        <v>82</v>
      </c>
      <c r="F484" s="313">
        <v>43</v>
      </c>
      <c r="G484" s="313">
        <v>25</v>
      </c>
      <c r="H484" s="313">
        <v>68</v>
      </c>
      <c r="I484" s="313">
        <v>9</v>
      </c>
      <c r="J484" s="313">
        <v>0</v>
      </c>
      <c r="K484" s="313">
        <v>9</v>
      </c>
      <c r="L484" s="313">
        <v>13</v>
      </c>
      <c r="M484" s="313">
        <v>8</v>
      </c>
      <c r="N484" s="317">
        <v>21</v>
      </c>
      <c r="O484" s="313">
        <v>0</v>
      </c>
      <c r="P484" s="313">
        <v>0</v>
      </c>
      <c r="Q484" s="317">
        <v>0</v>
      </c>
      <c r="R484" s="292">
        <v>109</v>
      </c>
      <c r="S484" s="292">
        <v>71</v>
      </c>
      <c r="T484" s="292">
        <v>180</v>
      </c>
      <c r="U484" s="13"/>
      <c r="V484" s="13"/>
      <c r="W484" s="13"/>
      <c r="X484" s="13"/>
      <c r="Y484" s="13"/>
      <c r="Z484" s="13"/>
      <c r="AA484" s="13"/>
    </row>
    <row r="485" spans="2:27" x14ac:dyDescent="0.25">
      <c r="B485" s="136" t="s">
        <v>354</v>
      </c>
      <c r="C485" s="313">
        <v>6</v>
      </c>
      <c r="D485" s="313">
        <v>1</v>
      </c>
      <c r="E485" s="313">
        <v>7</v>
      </c>
      <c r="F485" s="313">
        <v>3</v>
      </c>
      <c r="G485" s="313">
        <v>2</v>
      </c>
      <c r="H485" s="313">
        <v>5</v>
      </c>
      <c r="I485" s="313">
        <v>3</v>
      </c>
      <c r="J485" s="313">
        <v>2</v>
      </c>
      <c r="K485" s="313">
        <v>5</v>
      </c>
      <c r="L485" s="313">
        <v>1</v>
      </c>
      <c r="M485" s="313">
        <v>2</v>
      </c>
      <c r="N485" s="317">
        <v>3</v>
      </c>
      <c r="O485" s="313">
        <v>0</v>
      </c>
      <c r="P485" s="313">
        <v>0</v>
      </c>
      <c r="Q485" s="317">
        <v>0</v>
      </c>
      <c r="R485" s="292">
        <v>13</v>
      </c>
      <c r="S485" s="292">
        <v>7</v>
      </c>
      <c r="T485" s="292">
        <v>20</v>
      </c>
      <c r="U485" s="13"/>
      <c r="V485" s="13"/>
      <c r="W485" s="13"/>
      <c r="X485" s="13"/>
      <c r="Y485" s="13"/>
      <c r="Z485" s="13"/>
      <c r="AA485" s="13"/>
    </row>
    <row r="486" spans="2:27" x14ac:dyDescent="0.25">
      <c r="B486" s="136" t="s">
        <v>355</v>
      </c>
      <c r="C486" s="313">
        <v>27</v>
      </c>
      <c r="D486" s="313">
        <v>20</v>
      </c>
      <c r="E486" s="313">
        <v>47</v>
      </c>
      <c r="F486" s="313">
        <v>16</v>
      </c>
      <c r="G486" s="313">
        <v>6</v>
      </c>
      <c r="H486" s="313">
        <v>22</v>
      </c>
      <c r="I486" s="313">
        <v>11</v>
      </c>
      <c r="J486" s="313">
        <v>4</v>
      </c>
      <c r="K486" s="313">
        <v>15</v>
      </c>
      <c r="L486" s="313">
        <v>3</v>
      </c>
      <c r="M486" s="313">
        <v>3</v>
      </c>
      <c r="N486" s="317">
        <v>6</v>
      </c>
      <c r="O486" s="313">
        <v>0</v>
      </c>
      <c r="P486" s="313">
        <v>0</v>
      </c>
      <c r="Q486" s="317">
        <v>0</v>
      </c>
      <c r="R486" s="292">
        <v>57</v>
      </c>
      <c r="S486" s="292">
        <v>33</v>
      </c>
      <c r="T486" s="292">
        <v>90</v>
      </c>
      <c r="U486" s="13"/>
      <c r="V486" s="13"/>
      <c r="W486" s="13"/>
      <c r="X486" s="13"/>
      <c r="Y486" s="13"/>
      <c r="Z486" s="13"/>
      <c r="AA486" s="13"/>
    </row>
    <row r="487" spans="2:27" x14ac:dyDescent="0.25">
      <c r="B487" s="136" t="s">
        <v>356</v>
      </c>
      <c r="C487" s="313">
        <v>14</v>
      </c>
      <c r="D487" s="313">
        <v>25</v>
      </c>
      <c r="E487" s="313">
        <v>39</v>
      </c>
      <c r="F487" s="313">
        <v>5</v>
      </c>
      <c r="G487" s="313">
        <v>7</v>
      </c>
      <c r="H487" s="313">
        <v>12</v>
      </c>
      <c r="I487" s="313">
        <v>6</v>
      </c>
      <c r="J487" s="313">
        <v>3</v>
      </c>
      <c r="K487" s="313">
        <v>9</v>
      </c>
      <c r="L487" s="313">
        <v>4</v>
      </c>
      <c r="M487" s="313">
        <v>6</v>
      </c>
      <c r="N487" s="317">
        <v>10</v>
      </c>
      <c r="O487" s="313">
        <v>0</v>
      </c>
      <c r="P487" s="313">
        <v>0</v>
      </c>
      <c r="Q487" s="317">
        <v>0</v>
      </c>
      <c r="R487" s="292">
        <v>29</v>
      </c>
      <c r="S487" s="292">
        <v>41</v>
      </c>
      <c r="T487" s="292">
        <v>70</v>
      </c>
      <c r="U487" s="13"/>
      <c r="V487" s="13"/>
      <c r="W487" s="13"/>
      <c r="X487" s="13"/>
      <c r="Y487" s="13"/>
      <c r="Z487" s="13"/>
      <c r="AA487" s="13"/>
    </row>
    <row r="488" spans="2:27" x14ac:dyDescent="0.25">
      <c r="B488" s="136" t="s">
        <v>357</v>
      </c>
      <c r="C488" s="313">
        <v>11</v>
      </c>
      <c r="D488" s="313">
        <v>7</v>
      </c>
      <c r="E488" s="313">
        <v>18</v>
      </c>
      <c r="F488" s="313">
        <v>0</v>
      </c>
      <c r="G488" s="313">
        <v>2</v>
      </c>
      <c r="H488" s="313">
        <v>2</v>
      </c>
      <c r="I488" s="313">
        <v>4</v>
      </c>
      <c r="J488" s="313">
        <v>3</v>
      </c>
      <c r="K488" s="313">
        <v>7</v>
      </c>
      <c r="L488" s="313">
        <v>5</v>
      </c>
      <c r="M488" s="313">
        <v>5</v>
      </c>
      <c r="N488" s="317">
        <v>10</v>
      </c>
      <c r="O488" s="313">
        <v>0</v>
      </c>
      <c r="P488" s="313">
        <v>0</v>
      </c>
      <c r="Q488" s="317">
        <v>0</v>
      </c>
      <c r="R488" s="292">
        <v>20</v>
      </c>
      <c r="S488" s="292">
        <v>17</v>
      </c>
      <c r="T488" s="292">
        <v>37</v>
      </c>
      <c r="U488" s="13"/>
      <c r="V488" s="13"/>
      <c r="W488" s="13"/>
      <c r="X488" s="13"/>
      <c r="Y488" s="13"/>
      <c r="Z488" s="13"/>
      <c r="AA488" s="13"/>
    </row>
    <row r="489" spans="2:27" x14ac:dyDescent="0.25">
      <c r="B489" s="136" t="s">
        <v>358</v>
      </c>
      <c r="C489" s="313">
        <v>18</v>
      </c>
      <c r="D489" s="313">
        <v>29</v>
      </c>
      <c r="E489" s="313">
        <v>47</v>
      </c>
      <c r="F489" s="313">
        <v>18</v>
      </c>
      <c r="G489" s="313">
        <v>12</v>
      </c>
      <c r="H489" s="313">
        <v>30</v>
      </c>
      <c r="I489" s="313">
        <v>18</v>
      </c>
      <c r="J489" s="313">
        <v>13</v>
      </c>
      <c r="K489" s="313">
        <v>31</v>
      </c>
      <c r="L489" s="313">
        <v>9</v>
      </c>
      <c r="M489" s="313">
        <v>8</v>
      </c>
      <c r="N489" s="317">
        <v>17</v>
      </c>
      <c r="O489" s="313">
        <v>0</v>
      </c>
      <c r="P489" s="313">
        <v>0</v>
      </c>
      <c r="Q489" s="317">
        <v>0</v>
      </c>
      <c r="R489" s="292">
        <v>63</v>
      </c>
      <c r="S489" s="292">
        <v>62</v>
      </c>
      <c r="T489" s="292">
        <v>125</v>
      </c>
      <c r="U489" s="13"/>
      <c r="V489" s="13"/>
      <c r="W489" s="13"/>
      <c r="X489" s="13"/>
      <c r="Y489" s="13"/>
      <c r="Z489" s="13"/>
      <c r="AA489" s="13"/>
    </row>
    <row r="490" spans="2:27" x14ac:dyDescent="0.25">
      <c r="B490" s="136" t="s">
        <v>359</v>
      </c>
      <c r="C490" s="313">
        <v>11</v>
      </c>
      <c r="D490" s="313">
        <v>6</v>
      </c>
      <c r="E490" s="313">
        <v>17</v>
      </c>
      <c r="F490" s="313">
        <v>1</v>
      </c>
      <c r="G490" s="313">
        <v>9</v>
      </c>
      <c r="H490" s="313">
        <v>10</v>
      </c>
      <c r="I490" s="313">
        <v>3</v>
      </c>
      <c r="J490" s="313">
        <v>2</v>
      </c>
      <c r="K490" s="313">
        <v>5</v>
      </c>
      <c r="L490" s="313">
        <v>5</v>
      </c>
      <c r="M490" s="313">
        <v>6</v>
      </c>
      <c r="N490" s="317">
        <v>11</v>
      </c>
      <c r="O490" s="313">
        <v>0</v>
      </c>
      <c r="P490" s="313">
        <v>0</v>
      </c>
      <c r="Q490" s="317">
        <v>0</v>
      </c>
      <c r="R490" s="292">
        <v>20</v>
      </c>
      <c r="S490" s="292">
        <v>23</v>
      </c>
      <c r="T490" s="292">
        <v>43</v>
      </c>
      <c r="U490" s="13"/>
      <c r="V490" s="13"/>
      <c r="W490" s="13"/>
      <c r="X490" s="13"/>
      <c r="Y490" s="13"/>
      <c r="Z490" s="13"/>
      <c r="AA490" s="13"/>
    </row>
    <row r="491" spans="2:27" x14ac:dyDescent="0.25">
      <c r="B491" s="136" t="s">
        <v>360</v>
      </c>
      <c r="C491" s="313">
        <v>6</v>
      </c>
      <c r="D491" s="313">
        <v>10</v>
      </c>
      <c r="E491" s="313">
        <v>16</v>
      </c>
      <c r="F491" s="313">
        <v>3</v>
      </c>
      <c r="G491" s="313">
        <v>1</v>
      </c>
      <c r="H491" s="313">
        <v>4</v>
      </c>
      <c r="I491" s="313">
        <v>5</v>
      </c>
      <c r="J491" s="313">
        <v>4</v>
      </c>
      <c r="K491" s="313">
        <v>9</v>
      </c>
      <c r="L491" s="313">
        <v>6</v>
      </c>
      <c r="M491" s="313">
        <v>4</v>
      </c>
      <c r="N491" s="317">
        <v>10</v>
      </c>
      <c r="O491" s="313">
        <v>0</v>
      </c>
      <c r="P491" s="313">
        <v>0</v>
      </c>
      <c r="Q491" s="317">
        <v>0</v>
      </c>
      <c r="R491" s="292">
        <v>20</v>
      </c>
      <c r="S491" s="292">
        <v>19</v>
      </c>
      <c r="T491" s="292">
        <v>39</v>
      </c>
      <c r="U491" s="13"/>
      <c r="V491" s="13"/>
      <c r="W491" s="13"/>
      <c r="X491" s="13"/>
      <c r="Y491" s="13"/>
      <c r="Z491" s="13"/>
      <c r="AA491" s="13"/>
    </row>
    <row r="492" spans="2:27" x14ac:dyDescent="0.25">
      <c r="B492" s="136" t="s">
        <v>361</v>
      </c>
      <c r="C492" s="313">
        <v>19</v>
      </c>
      <c r="D492" s="313">
        <v>14</v>
      </c>
      <c r="E492" s="313">
        <v>33</v>
      </c>
      <c r="F492" s="313">
        <v>6</v>
      </c>
      <c r="G492" s="313">
        <v>6</v>
      </c>
      <c r="H492" s="313">
        <v>12</v>
      </c>
      <c r="I492" s="313">
        <v>14</v>
      </c>
      <c r="J492" s="313">
        <v>4</v>
      </c>
      <c r="K492" s="313">
        <v>18</v>
      </c>
      <c r="L492" s="313">
        <v>6</v>
      </c>
      <c r="M492" s="313">
        <v>4</v>
      </c>
      <c r="N492" s="317">
        <v>10</v>
      </c>
      <c r="O492" s="313">
        <v>0</v>
      </c>
      <c r="P492" s="313">
        <v>0</v>
      </c>
      <c r="Q492" s="317">
        <v>0</v>
      </c>
      <c r="R492" s="292">
        <v>45</v>
      </c>
      <c r="S492" s="292">
        <v>28</v>
      </c>
      <c r="T492" s="292">
        <v>73</v>
      </c>
      <c r="U492" s="13"/>
      <c r="V492" s="13"/>
      <c r="W492" s="13"/>
      <c r="X492" s="13"/>
      <c r="Y492" s="13"/>
      <c r="Z492" s="13"/>
      <c r="AA492" s="13"/>
    </row>
    <row r="493" spans="2:27" x14ac:dyDescent="0.25">
      <c r="B493" s="136" t="s">
        <v>362</v>
      </c>
      <c r="C493" s="313">
        <v>9</v>
      </c>
      <c r="D493" s="313">
        <v>14</v>
      </c>
      <c r="E493" s="313">
        <v>23</v>
      </c>
      <c r="F493" s="313">
        <v>5</v>
      </c>
      <c r="G493" s="313">
        <v>3</v>
      </c>
      <c r="H493" s="313">
        <v>8</v>
      </c>
      <c r="I493" s="313">
        <v>8</v>
      </c>
      <c r="J493" s="313">
        <v>3</v>
      </c>
      <c r="K493" s="313">
        <v>11</v>
      </c>
      <c r="L493" s="313">
        <v>4</v>
      </c>
      <c r="M493" s="313">
        <v>1</v>
      </c>
      <c r="N493" s="317">
        <v>5</v>
      </c>
      <c r="O493" s="313">
        <v>0</v>
      </c>
      <c r="P493" s="313">
        <v>0</v>
      </c>
      <c r="Q493" s="317">
        <v>0</v>
      </c>
      <c r="R493" s="292">
        <v>26</v>
      </c>
      <c r="S493" s="292">
        <v>21</v>
      </c>
      <c r="T493" s="292">
        <v>47</v>
      </c>
      <c r="U493" s="13"/>
      <c r="V493" s="13"/>
      <c r="W493" s="13"/>
      <c r="X493" s="13"/>
      <c r="Y493" s="13"/>
      <c r="Z493" s="13"/>
      <c r="AA493" s="13"/>
    </row>
    <row r="494" spans="2:27" x14ac:dyDescent="0.25">
      <c r="B494" s="136" t="s">
        <v>363</v>
      </c>
      <c r="C494" s="313">
        <v>7</v>
      </c>
      <c r="D494" s="313">
        <v>13</v>
      </c>
      <c r="E494" s="313">
        <v>20</v>
      </c>
      <c r="F494" s="313">
        <v>4</v>
      </c>
      <c r="G494" s="313">
        <v>6</v>
      </c>
      <c r="H494" s="313">
        <v>10</v>
      </c>
      <c r="I494" s="313">
        <v>12</v>
      </c>
      <c r="J494" s="313">
        <v>6</v>
      </c>
      <c r="K494" s="313">
        <v>18</v>
      </c>
      <c r="L494" s="313">
        <v>3</v>
      </c>
      <c r="M494" s="313">
        <v>3</v>
      </c>
      <c r="N494" s="317">
        <v>6</v>
      </c>
      <c r="O494" s="313">
        <v>0</v>
      </c>
      <c r="P494" s="313">
        <v>0</v>
      </c>
      <c r="Q494" s="317">
        <v>0</v>
      </c>
      <c r="R494" s="292">
        <v>26</v>
      </c>
      <c r="S494" s="292">
        <v>28</v>
      </c>
      <c r="T494" s="292">
        <v>54</v>
      </c>
      <c r="U494" s="13"/>
      <c r="V494" s="13"/>
      <c r="W494" s="13"/>
      <c r="X494" s="13"/>
      <c r="Y494" s="13"/>
      <c r="Z494" s="13"/>
      <c r="AA494" s="13"/>
    </row>
    <row r="495" spans="2:27" x14ac:dyDescent="0.25">
      <c r="B495" s="257" t="s">
        <v>25</v>
      </c>
      <c r="C495" s="279">
        <v>786</v>
      </c>
      <c r="D495" s="279">
        <v>865</v>
      </c>
      <c r="E495" s="279">
        <v>1651</v>
      </c>
      <c r="F495" s="279">
        <v>525</v>
      </c>
      <c r="G495" s="279">
        <v>391</v>
      </c>
      <c r="H495" s="282">
        <v>916</v>
      </c>
      <c r="I495" s="279">
        <v>389</v>
      </c>
      <c r="J495" s="282">
        <v>179</v>
      </c>
      <c r="K495" s="279">
        <v>568</v>
      </c>
      <c r="L495" s="282">
        <v>223</v>
      </c>
      <c r="M495" s="279">
        <v>240</v>
      </c>
      <c r="N495" s="319">
        <v>463</v>
      </c>
      <c r="O495" s="282">
        <v>0</v>
      </c>
      <c r="P495" s="279">
        <v>1</v>
      </c>
      <c r="Q495" s="319">
        <v>1</v>
      </c>
      <c r="R495" s="292">
        <v>1923</v>
      </c>
      <c r="S495" s="292">
        <v>1676</v>
      </c>
      <c r="T495" s="292">
        <v>3599</v>
      </c>
      <c r="U495" s="13"/>
      <c r="V495" s="13"/>
      <c r="W495" s="13"/>
      <c r="X495" s="13"/>
      <c r="Y495" s="13"/>
      <c r="Z495" s="13"/>
      <c r="AA495" s="13"/>
    </row>
    <row r="496" spans="2:27" ht="85.5" customHeight="1" x14ac:dyDescent="0.25">
      <c r="B496" s="567" t="s">
        <v>858</v>
      </c>
      <c r="C496" s="567"/>
      <c r="D496" s="567"/>
      <c r="E496" s="567"/>
      <c r="F496" s="567"/>
      <c r="G496" s="567"/>
      <c r="H496" s="567"/>
      <c r="I496" s="567"/>
      <c r="J496" s="567"/>
      <c r="K496" s="567"/>
      <c r="L496" s="567"/>
      <c r="M496" s="567"/>
      <c r="N496" s="567"/>
      <c r="O496" s="567"/>
      <c r="P496" s="567"/>
      <c r="Q496" s="567"/>
      <c r="R496" s="13"/>
      <c r="S496" s="13"/>
      <c r="T496" s="13"/>
      <c r="U496" s="13"/>
      <c r="V496" s="13"/>
      <c r="W496" s="13"/>
    </row>
    <row r="497" spans="2:24" x14ac:dyDescent="0.25">
      <c r="B497" s="157"/>
      <c r="C497" s="157"/>
      <c r="D497" s="157"/>
      <c r="E497" s="157"/>
      <c r="F497" s="157"/>
      <c r="G497"/>
      <c r="H497" s="13"/>
      <c r="I497" s="13"/>
      <c r="J497" s="13"/>
      <c r="K497" s="13"/>
      <c r="L497" s="13"/>
      <c r="M497" s="13"/>
      <c r="N497" s="13"/>
      <c r="O497" s="13"/>
      <c r="P497" s="13"/>
      <c r="Q497" s="13"/>
      <c r="R497" s="13"/>
      <c r="S497" s="13"/>
      <c r="T497" s="13"/>
      <c r="U497" s="13"/>
      <c r="V497" s="13"/>
      <c r="W497" s="13"/>
    </row>
    <row r="498" spans="2:24" x14ac:dyDescent="0.25">
      <c r="B498" s="186" t="s">
        <v>515</v>
      </c>
      <c r="C498"/>
      <c r="D498"/>
      <c r="E498"/>
      <c r="F498"/>
      <c r="G498"/>
      <c r="H498" s="13"/>
      <c r="I498" s="13"/>
      <c r="J498" s="13"/>
      <c r="K498" s="13"/>
      <c r="L498" s="13"/>
      <c r="M498" s="13"/>
      <c r="N498" s="13"/>
      <c r="O498" s="13"/>
      <c r="P498" s="13"/>
      <c r="Q498" s="13"/>
      <c r="R498" s="13"/>
      <c r="S498" s="13"/>
      <c r="T498" s="13"/>
      <c r="U498" s="13"/>
      <c r="V498" s="13"/>
      <c r="W498" s="13"/>
    </row>
    <row r="499" spans="2:24" x14ac:dyDescent="0.25">
      <c r="B499" s="186"/>
      <c r="C499"/>
      <c r="D499"/>
      <c r="E499"/>
      <c r="F499"/>
      <c r="G499"/>
      <c r="H499" s="13"/>
      <c r="I499" s="13"/>
      <c r="J499" s="13"/>
      <c r="K499" s="13"/>
      <c r="L499" s="13"/>
      <c r="M499" s="13"/>
      <c r="N499" s="13"/>
      <c r="O499" s="13"/>
      <c r="P499" s="13"/>
      <c r="Q499" s="13"/>
      <c r="R499" s="13"/>
      <c r="S499" s="13"/>
      <c r="T499" s="13"/>
      <c r="U499" s="13"/>
      <c r="V499" s="13"/>
      <c r="W499" s="13"/>
    </row>
    <row r="500" spans="2:24" ht="15" customHeight="1" x14ac:dyDescent="0.25">
      <c r="B500" s="504" t="s">
        <v>532</v>
      </c>
      <c r="C500" s="568" t="s">
        <v>477</v>
      </c>
      <c r="D500" s="569"/>
      <c r="E500" s="569"/>
      <c r="F500" s="569"/>
      <c r="G500" s="569"/>
      <c r="H500" s="569"/>
      <c r="I500" s="569"/>
      <c r="J500" s="569"/>
      <c r="K500" s="569"/>
      <c r="L500" s="569"/>
      <c r="M500" s="569"/>
      <c r="N500" s="569"/>
      <c r="O500" s="569"/>
      <c r="P500" s="569"/>
      <c r="Q500" s="570"/>
      <c r="R500" s="572" t="s">
        <v>857</v>
      </c>
      <c r="S500" s="573"/>
      <c r="T500" s="574"/>
      <c r="U500" s="13"/>
      <c r="V500" s="13"/>
      <c r="W500" s="13"/>
    </row>
    <row r="501" spans="2:24" ht="15" customHeight="1" x14ac:dyDescent="0.25">
      <c r="B501" s="504"/>
      <c r="C501" s="549" t="s">
        <v>841</v>
      </c>
      <c r="D501" s="549"/>
      <c r="E501" s="549"/>
      <c r="F501" s="549" t="s">
        <v>842</v>
      </c>
      <c r="G501" s="549"/>
      <c r="H501" s="549"/>
      <c r="I501" s="549" t="s">
        <v>3</v>
      </c>
      <c r="J501" s="549"/>
      <c r="K501" s="549"/>
      <c r="L501" s="549" t="s">
        <v>5</v>
      </c>
      <c r="M501" s="549"/>
      <c r="N501" s="549"/>
      <c r="O501" s="549" t="s">
        <v>851</v>
      </c>
      <c r="P501" s="549"/>
      <c r="Q501" s="549"/>
      <c r="R501" s="575"/>
      <c r="S501" s="576"/>
      <c r="T501" s="577"/>
      <c r="U501" s="13"/>
      <c r="V501" s="13"/>
      <c r="W501" s="13"/>
    </row>
    <row r="502" spans="2:24" x14ac:dyDescent="0.25">
      <c r="B502" s="504"/>
      <c r="C502" s="261" t="s">
        <v>73</v>
      </c>
      <c r="D502" s="261" t="s">
        <v>74</v>
      </c>
      <c r="E502" s="261" t="s">
        <v>25</v>
      </c>
      <c r="F502" s="261" t="s">
        <v>73</v>
      </c>
      <c r="G502" s="261" t="s">
        <v>74</v>
      </c>
      <c r="H502" s="261" t="s">
        <v>25</v>
      </c>
      <c r="I502" s="261" t="s">
        <v>73</v>
      </c>
      <c r="J502" s="261" t="s">
        <v>74</v>
      </c>
      <c r="K502" s="261" t="s">
        <v>25</v>
      </c>
      <c r="L502" s="261" t="s">
        <v>73</v>
      </c>
      <c r="M502" s="261" t="s">
        <v>74</v>
      </c>
      <c r="N502" s="316" t="s">
        <v>25</v>
      </c>
      <c r="O502" s="261" t="s">
        <v>73</v>
      </c>
      <c r="P502" s="261" t="s">
        <v>74</v>
      </c>
      <c r="Q502" s="261" t="s">
        <v>25</v>
      </c>
      <c r="R502" s="271" t="s">
        <v>73</v>
      </c>
      <c r="S502" s="271" t="s">
        <v>74</v>
      </c>
      <c r="T502" s="271" t="s">
        <v>25</v>
      </c>
      <c r="U502" s="13"/>
      <c r="V502" s="13"/>
      <c r="W502" s="13"/>
    </row>
    <row r="503" spans="2:24" x14ac:dyDescent="0.25">
      <c r="B503" s="156" t="s">
        <v>364</v>
      </c>
      <c r="C503" s="311">
        <v>3</v>
      </c>
      <c r="D503" s="311">
        <v>14</v>
      </c>
      <c r="E503" s="311">
        <v>17</v>
      </c>
      <c r="F503" s="311">
        <v>1</v>
      </c>
      <c r="G503" s="311">
        <v>3</v>
      </c>
      <c r="H503" s="311">
        <v>4</v>
      </c>
      <c r="I503" s="311">
        <v>1</v>
      </c>
      <c r="J503" s="311">
        <v>0</v>
      </c>
      <c r="K503" s="311">
        <v>1</v>
      </c>
      <c r="L503" s="311">
        <v>1</v>
      </c>
      <c r="M503" s="311">
        <v>1</v>
      </c>
      <c r="N503" s="311">
        <v>2</v>
      </c>
      <c r="O503" s="311">
        <v>0</v>
      </c>
      <c r="P503" s="311">
        <v>0</v>
      </c>
      <c r="Q503" s="311">
        <v>0</v>
      </c>
      <c r="R503" s="292">
        <v>6</v>
      </c>
      <c r="S503" s="292">
        <v>18</v>
      </c>
      <c r="T503" s="292">
        <v>24</v>
      </c>
      <c r="U503" s="13"/>
      <c r="V503" s="13"/>
      <c r="W503" s="13"/>
      <c r="X503" s="13"/>
    </row>
    <row r="504" spans="2:24" x14ac:dyDescent="0.25">
      <c r="B504" s="136" t="s">
        <v>365</v>
      </c>
      <c r="C504" s="313">
        <v>5</v>
      </c>
      <c r="D504" s="313">
        <v>3</v>
      </c>
      <c r="E504" s="313">
        <v>8</v>
      </c>
      <c r="F504" s="313">
        <v>1</v>
      </c>
      <c r="G504" s="313">
        <v>0</v>
      </c>
      <c r="H504" s="313">
        <v>1</v>
      </c>
      <c r="I504" s="313">
        <v>2</v>
      </c>
      <c r="J504" s="313">
        <v>0</v>
      </c>
      <c r="K504" s="313">
        <v>2</v>
      </c>
      <c r="L504" s="313">
        <v>1</v>
      </c>
      <c r="M504" s="313">
        <v>2</v>
      </c>
      <c r="N504" s="313">
        <v>3</v>
      </c>
      <c r="O504" s="313">
        <v>0</v>
      </c>
      <c r="P504" s="313">
        <v>0</v>
      </c>
      <c r="Q504" s="313">
        <v>0</v>
      </c>
      <c r="R504" s="292">
        <v>9</v>
      </c>
      <c r="S504" s="292">
        <v>5</v>
      </c>
      <c r="T504" s="292">
        <v>14</v>
      </c>
      <c r="U504" s="13"/>
      <c r="V504" s="13"/>
      <c r="W504" s="13"/>
      <c r="X504" s="13"/>
    </row>
    <row r="505" spans="2:24" x14ac:dyDescent="0.25">
      <c r="B505" s="136" t="s">
        <v>366</v>
      </c>
      <c r="C505" s="313">
        <v>2</v>
      </c>
      <c r="D505" s="313">
        <v>5</v>
      </c>
      <c r="E505" s="313">
        <v>7</v>
      </c>
      <c r="F505" s="313">
        <v>1</v>
      </c>
      <c r="G505" s="313">
        <v>0</v>
      </c>
      <c r="H505" s="313">
        <v>1</v>
      </c>
      <c r="I505" s="313">
        <v>0</v>
      </c>
      <c r="J505" s="313">
        <v>0</v>
      </c>
      <c r="K505" s="313">
        <v>0</v>
      </c>
      <c r="L505" s="313">
        <v>0</v>
      </c>
      <c r="M505" s="313">
        <v>0</v>
      </c>
      <c r="N505" s="313">
        <v>0</v>
      </c>
      <c r="O505" s="313">
        <v>0</v>
      </c>
      <c r="P505" s="313">
        <v>0</v>
      </c>
      <c r="Q505" s="313">
        <v>0</v>
      </c>
      <c r="R505" s="292">
        <v>3</v>
      </c>
      <c r="S505" s="292">
        <v>5</v>
      </c>
      <c r="T505" s="292">
        <v>8</v>
      </c>
      <c r="U505" s="13"/>
      <c r="V505" s="13"/>
      <c r="W505" s="13"/>
      <c r="X505" s="13"/>
    </row>
    <row r="506" spans="2:24" x14ac:dyDescent="0.25">
      <c r="B506" s="136" t="s">
        <v>367</v>
      </c>
      <c r="C506" s="313">
        <v>48</v>
      </c>
      <c r="D506" s="313">
        <v>65</v>
      </c>
      <c r="E506" s="313">
        <v>113</v>
      </c>
      <c r="F506" s="313">
        <v>38</v>
      </c>
      <c r="G506" s="313">
        <v>24</v>
      </c>
      <c r="H506" s="313">
        <v>62</v>
      </c>
      <c r="I506" s="313">
        <v>21</v>
      </c>
      <c r="J506" s="313">
        <v>7</v>
      </c>
      <c r="K506" s="313">
        <v>28</v>
      </c>
      <c r="L506" s="313">
        <v>9</v>
      </c>
      <c r="M506" s="313">
        <v>13</v>
      </c>
      <c r="N506" s="313">
        <v>22</v>
      </c>
      <c r="O506" s="313">
        <v>0</v>
      </c>
      <c r="P506" s="313">
        <v>0</v>
      </c>
      <c r="Q506" s="313">
        <v>0</v>
      </c>
      <c r="R506" s="292">
        <v>116</v>
      </c>
      <c r="S506" s="292">
        <v>109</v>
      </c>
      <c r="T506" s="292">
        <v>225</v>
      </c>
      <c r="U506" s="13"/>
      <c r="V506" s="13"/>
      <c r="W506" s="13"/>
      <c r="X506" s="13"/>
    </row>
    <row r="507" spans="2:24" x14ac:dyDescent="0.25">
      <c r="B507" s="136" t="s">
        <v>368</v>
      </c>
      <c r="C507" s="313">
        <v>2</v>
      </c>
      <c r="D507" s="313">
        <v>0</v>
      </c>
      <c r="E507" s="313">
        <v>2</v>
      </c>
      <c r="F507" s="313">
        <v>0</v>
      </c>
      <c r="G507" s="313">
        <v>0</v>
      </c>
      <c r="H507" s="313">
        <v>0</v>
      </c>
      <c r="I507" s="313">
        <v>1</v>
      </c>
      <c r="J507" s="313">
        <v>1</v>
      </c>
      <c r="K507" s="313">
        <v>2</v>
      </c>
      <c r="L507" s="313">
        <v>1</v>
      </c>
      <c r="M507" s="313">
        <v>0</v>
      </c>
      <c r="N507" s="313">
        <v>1</v>
      </c>
      <c r="O507" s="313">
        <v>0</v>
      </c>
      <c r="P507" s="313">
        <v>0</v>
      </c>
      <c r="Q507" s="313">
        <v>0</v>
      </c>
      <c r="R507" s="292">
        <v>4</v>
      </c>
      <c r="S507" s="292">
        <v>1</v>
      </c>
      <c r="T507" s="292">
        <v>5</v>
      </c>
      <c r="U507" s="13"/>
      <c r="V507" s="13"/>
      <c r="W507" s="13"/>
      <c r="X507" s="13"/>
    </row>
    <row r="508" spans="2:24" x14ac:dyDescent="0.25">
      <c r="B508" s="155" t="s">
        <v>369</v>
      </c>
      <c r="C508" s="314">
        <v>1</v>
      </c>
      <c r="D508" s="314">
        <v>1</v>
      </c>
      <c r="E508" s="314">
        <v>2</v>
      </c>
      <c r="F508" s="314">
        <v>0</v>
      </c>
      <c r="G508" s="314">
        <v>1</v>
      </c>
      <c r="H508" s="314">
        <v>1</v>
      </c>
      <c r="I508" s="314">
        <v>1</v>
      </c>
      <c r="J508" s="314">
        <v>0</v>
      </c>
      <c r="K508" s="314">
        <v>1</v>
      </c>
      <c r="L508" s="314">
        <v>3</v>
      </c>
      <c r="M508" s="314">
        <v>0</v>
      </c>
      <c r="N508" s="314">
        <v>3</v>
      </c>
      <c r="O508" s="314">
        <v>0</v>
      </c>
      <c r="P508" s="314">
        <v>0</v>
      </c>
      <c r="Q508" s="314">
        <v>0</v>
      </c>
      <c r="R508" s="315">
        <v>5</v>
      </c>
      <c r="S508" s="315">
        <v>2</v>
      </c>
      <c r="T508" s="315">
        <v>7</v>
      </c>
      <c r="U508" s="13"/>
      <c r="V508" s="13"/>
      <c r="W508" s="13"/>
      <c r="X508" s="13"/>
    </row>
    <row r="509" spans="2:24" x14ac:dyDescent="0.25">
      <c r="B509" s="158" t="s">
        <v>370</v>
      </c>
      <c r="C509" s="304">
        <v>0</v>
      </c>
      <c r="D509" s="304">
        <v>1</v>
      </c>
      <c r="E509" s="304">
        <v>1</v>
      </c>
      <c r="F509" s="304">
        <v>0</v>
      </c>
      <c r="G509" s="304">
        <v>0</v>
      </c>
      <c r="H509" s="304">
        <v>0</v>
      </c>
      <c r="I509" s="304">
        <v>0</v>
      </c>
      <c r="J509" s="304">
        <v>0</v>
      </c>
      <c r="K509" s="304">
        <v>0</v>
      </c>
      <c r="L509" s="304">
        <v>0</v>
      </c>
      <c r="M509" s="304">
        <v>0</v>
      </c>
      <c r="N509" s="304">
        <v>0</v>
      </c>
      <c r="O509" s="304">
        <v>0</v>
      </c>
      <c r="P509" s="304">
        <v>0</v>
      </c>
      <c r="Q509" s="304">
        <v>0</v>
      </c>
      <c r="R509" s="292">
        <v>0</v>
      </c>
      <c r="S509" s="292">
        <v>1</v>
      </c>
      <c r="T509" s="292">
        <v>1</v>
      </c>
      <c r="U509" s="13"/>
      <c r="V509" s="13"/>
      <c r="W509" s="13"/>
      <c r="X509" s="13"/>
    </row>
    <row r="510" spans="2:24" x14ac:dyDescent="0.25">
      <c r="B510" s="158" t="s">
        <v>371</v>
      </c>
      <c r="C510" s="304">
        <v>19</v>
      </c>
      <c r="D510" s="304">
        <v>31</v>
      </c>
      <c r="E510" s="304">
        <v>50</v>
      </c>
      <c r="F510" s="304">
        <v>16</v>
      </c>
      <c r="G510" s="304">
        <v>7</v>
      </c>
      <c r="H510" s="304">
        <v>23</v>
      </c>
      <c r="I510" s="304">
        <v>8</v>
      </c>
      <c r="J510" s="304">
        <v>3</v>
      </c>
      <c r="K510" s="304">
        <v>11</v>
      </c>
      <c r="L510" s="304">
        <v>2</v>
      </c>
      <c r="M510" s="304">
        <v>2</v>
      </c>
      <c r="N510" s="304">
        <v>4</v>
      </c>
      <c r="O510" s="304">
        <v>0</v>
      </c>
      <c r="P510" s="304">
        <v>0</v>
      </c>
      <c r="Q510" s="304">
        <v>0</v>
      </c>
      <c r="R510" s="292">
        <v>45</v>
      </c>
      <c r="S510" s="292">
        <v>43</v>
      </c>
      <c r="T510" s="292">
        <v>88</v>
      </c>
      <c r="U510" s="13"/>
      <c r="V510" s="13"/>
      <c r="W510" s="13"/>
      <c r="X510" s="13"/>
    </row>
    <row r="511" spans="2:24" x14ac:dyDescent="0.25">
      <c r="B511" s="158" t="s">
        <v>496</v>
      </c>
      <c r="C511" s="304">
        <v>8</v>
      </c>
      <c r="D511" s="304">
        <v>7</v>
      </c>
      <c r="E511" s="304">
        <v>15</v>
      </c>
      <c r="F511" s="304">
        <v>1</v>
      </c>
      <c r="G511" s="304">
        <v>2</v>
      </c>
      <c r="H511" s="304">
        <v>3</v>
      </c>
      <c r="I511" s="304">
        <v>0</v>
      </c>
      <c r="J511" s="304">
        <v>1</v>
      </c>
      <c r="K511" s="304">
        <v>1</v>
      </c>
      <c r="L511" s="304">
        <v>0</v>
      </c>
      <c r="M511" s="304">
        <v>1</v>
      </c>
      <c r="N511" s="304">
        <v>1</v>
      </c>
      <c r="O511" s="304">
        <v>0</v>
      </c>
      <c r="P511" s="304">
        <v>0</v>
      </c>
      <c r="Q511" s="304">
        <v>0</v>
      </c>
      <c r="R511" s="292">
        <v>9</v>
      </c>
      <c r="S511" s="292">
        <v>11</v>
      </c>
      <c r="T511" s="292">
        <v>20</v>
      </c>
      <c r="U511" s="13"/>
      <c r="V511" s="13"/>
      <c r="W511" s="13"/>
      <c r="X511" s="13"/>
    </row>
    <row r="512" spans="2:24" x14ac:dyDescent="0.25">
      <c r="B512" s="257" t="s">
        <v>25</v>
      </c>
      <c r="C512" s="279">
        <v>88</v>
      </c>
      <c r="D512" s="279">
        <v>127</v>
      </c>
      <c r="E512" s="279">
        <v>215</v>
      </c>
      <c r="F512" s="279">
        <v>58</v>
      </c>
      <c r="G512" s="279">
        <v>37</v>
      </c>
      <c r="H512" s="282">
        <v>95</v>
      </c>
      <c r="I512" s="279">
        <v>34</v>
      </c>
      <c r="J512" s="282">
        <v>12</v>
      </c>
      <c r="K512" s="279">
        <v>46</v>
      </c>
      <c r="L512" s="282">
        <v>17</v>
      </c>
      <c r="M512" s="279">
        <v>19</v>
      </c>
      <c r="N512" s="282">
        <v>36</v>
      </c>
      <c r="O512" s="282">
        <v>0</v>
      </c>
      <c r="P512" s="279">
        <v>0</v>
      </c>
      <c r="Q512" s="282">
        <v>0</v>
      </c>
      <c r="R512" s="292">
        <v>197</v>
      </c>
      <c r="S512" s="292">
        <v>195</v>
      </c>
      <c r="T512" s="292">
        <v>392</v>
      </c>
      <c r="U512" s="13"/>
      <c r="V512" s="13"/>
      <c r="W512" s="13"/>
      <c r="X512" s="13"/>
    </row>
    <row r="513" spans="2:24" ht="82.5" customHeight="1" x14ac:dyDescent="0.25">
      <c r="B513" s="567" t="s">
        <v>858</v>
      </c>
      <c r="C513" s="567"/>
      <c r="D513" s="567"/>
      <c r="E513" s="567"/>
      <c r="F513" s="567"/>
      <c r="G513" s="567"/>
      <c r="H513" s="567"/>
      <c r="I513" s="567"/>
      <c r="J513" s="567"/>
      <c r="K513" s="567"/>
      <c r="L513" s="567"/>
      <c r="M513" s="567"/>
      <c r="N513" s="567"/>
      <c r="O513" s="567"/>
      <c r="P513" s="567"/>
      <c r="Q513" s="567"/>
      <c r="R513" s="13"/>
      <c r="S513" s="13"/>
      <c r="T513" s="13"/>
      <c r="U513" s="13"/>
      <c r="V513" s="13"/>
      <c r="W513" s="13"/>
    </row>
    <row r="514" spans="2:24" x14ac:dyDescent="0.25">
      <c r="B514" s="157"/>
      <c r="C514" s="157"/>
      <c r="D514" s="157"/>
      <c r="E514"/>
      <c r="F514"/>
      <c r="G514"/>
      <c r="H514" s="13"/>
      <c r="I514" s="13"/>
      <c r="J514" s="13"/>
      <c r="K514" s="13"/>
      <c r="L514" s="13"/>
      <c r="M514" s="13"/>
      <c r="N514" s="13"/>
      <c r="O514" s="13"/>
      <c r="P514" s="13"/>
      <c r="Q514" s="13"/>
      <c r="R514" s="13"/>
      <c r="S514" s="13"/>
      <c r="T514" s="13"/>
      <c r="U514" s="13"/>
      <c r="V514" s="13"/>
      <c r="W514" s="13"/>
    </row>
    <row r="515" spans="2:24" x14ac:dyDescent="0.25">
      <c r="B515" s="186" t="s">
        <v>516</v>
      </c>
      <c r="C515"/>
      <c r="D515"/>
      <c r="E515"/>
      <c r="F515"/>
      <c r="G515"/>
      <c r="H515" s="13"/>
      <c r="I515" s="13"/>
      <c r="J515" s="13"/>
      <c r="K515" s="13"/>
      <c r="L515" s="13"/>
      <c r="M515" s="13"/>
      <c r="N515" s="13"/>
      <c r="O515" s="13"/>
      <c r="P515" s="13"/>
      <c r="Q515" s="13"/>
      <c r="R515" s="13"/>
      <c r="S515" s="13"/>
      <c r="T515" s="13"/>
      <c r="U515" s="13"/>
      <c r="V515" s="13"/>
      <c r="W515" s="13"/>
    </row>
    <row r="516" spans="2:24" x14ac:dyDescent="0.25">
      <c r="B516" s="186"/>
      <c r="C516"/>
      <c r="D516"/>
      <c r="E516"/>
      <c r="F516"/>
      <c r="G516"/>
      <c r="H516" s="13"/>
      <c r="I516" s="13"/>
      <c r="J516" s="13"/>
      <c r="K516" s="13"/>
      <c r="L516" s="13"/>
      <c r="M516" s="13"/>
      <c r="N516" s="13"/>
      <c r="O516" s="13"/>
      <c r="P516" s="13"/>
      <c r="Q516" s="13"/>
      <c r="R516" s="13"/>
      <c r="S516" s="13"/>
      <c r="T516" s="13"/>
      <c r="U516" s="13"/>
      <c r="V516" s="13"/>
      <c r="W516" s="13"/>
    </row>
    <row r="517" spans="2:24" ht="15" customHeight="1" x14ac:dyDescent="0.25">
      <c r="B517" s="504" t="s">
        <v>532</v>
      </c>
      <c r="C517" s="571" t="s">
        <v>477</v>
      </c>
      <c r="D517" s="571"/>
      <c r="E517" s="571"/>
      <c r="F517" s="571"/>
      <c r="G517" s="571"/>
      <c r="H517" s="571"/>
      <c r="I517" s="571"/>
      <c r="J517" s="571"/>
      <c r="K517" s="571"/>
      <c r="L517" s="571"/>
      <c r="M517" s="571"/>
      <c r="N517" s="571"/>
      <c r="O517" s="571"/>
      <c r="P517" s="571"/>
      <c r="Q517" s="571"/>
      <c r="R517" s="572" t="s">
        <v>857</v>
      </c>
      <c r="S517" s="573"/>
      <c r="T517" s="574"/>
      <c r="U517" s="13"/>
      <c r="V517" s="13"/>
      <c r="W517" s="13"/>
    </row>
    <row r="518" spans="2:24" ht="15" customHeight="1" x14ac:dyDescent="0.25">
      <c r="B518" s="504"/>
      <c r="C518" s="549" t="s">
        <v>841</v>
      </c>
      <c r="D518" s="549"/>
      <c r="E518" s="549"/>
      <c r="F518" s="549" t="s">
        <v>842</v>
      </c>
      <c r="G518" s="549"/>
      <c r="H518" s="549"/>
      <c r="I518" s="549" t="s">
        <v>3</v>
      </c>
      <c r="J518" s="549"/>
      <c r="K518" s="549"/>
      <c r="L518" s="549" t="s">
        <v>5</v>
      </c>
      <c r="M518" s="549"/>
      <c r="N518" s="549"/>
      <c r="O518" s="549" t="s">
        <v>851</v>
      </c>
      <c r="P518" s="549"/>
      <c r="Q518" s="549"/>
      <c r="R518" s="575"/>
      <c r="S518" s="576"/>
      <c r="T518" s="577"/>
      <c r="U518" s="13"/>
      <c r="V518" s="13"/>
      <c r="W518" s="13"/>
    </row>
    <row r="519" spans="2:24" x14ac:dyDescent="0.25">
      <c r="B519" s="504"/>
      <c r="C519" s="261" t="s">
        <v>73</v>
      </c>
      <c r="D519" s="261" t="s">
        <v>74</v>
      </c>
      <c r="E519" s="261" t="s">
        <v>25</v>
      </c>
      <c r="F519" s="261" t="s">
        <v>73</v>
      </c>
      <c r="G519" s="261" t="s">
        <v>74</v>
      </c>
      <c r="H519" s="261" t="s">
        <v>25</v>
      </c>
      <c r="I519" s="261" t="s">
        <v>73</v>
      </c>
      <c r="J519" s="261" t="s">
        <v>74</v>
      </c>
      <c r="K519" s="261" t="s">
        <v>25</v>
      </c>
      <c r="L519" s="261" t="s">
        <v>73</v>
      </c>
      <c r="M519" s="261" t="s">
        <v>74</v>
      </c>
      <c r="N519" s="261" t="s">
        <v>25</v>
      </c>
      <c r="O519" s="261" t="s">
        <v>73</v>
      </c>
      <c r="P519" s="261" t="s">
        <v>74</v>
      </c>
      <c r="Q519" s="261" t="s">
        <v>25</v>
      </c>
      <c r="R519" s="271" t="s">
        <v>73</v>
      </c>
      <c r="S519" s="271" t="s">
        <v>74</v>
      </c>
      <c r="T519" s="271" t="s">
        <v>25</v>
      </c>
      <c r="U519" s="13"/>
      <c r="V519" s="13"/>
      <c r="W519" s="13"/>
    </row>
    <row r="520" spans="2:24" x14ac:dyDescent="0.25">
      <c r="B520" s="228" t="s">
        <v>373</v>
      </c>
      <c r="C520" s="304">
        <v>0</v>
      </c>
      <c r="D520" s="304">
        <v>0</v>
      </c>
      <c r="E520" s="304">
        <v>0</v>
      </c>
      <c r="F520" s="304">
        <v>2</v>
      </c>
      <c r="G520" s="304">
        <v>1</v>
      </c>
      <c r="H520" s="304">
        <v>3</v>
      </c>
      <c r="I520" s="304">
        <v>1</v>
      </c>
      <c r="J520" s="304">
        <v>0</v>
      </c>
      <c r="K520" s="304">
        <v>1</v>
      </c>
      <c r="L520" s="304">
        <v>0</v>
      </c>
      <c r="M520" s="304">
        <v>0</v>
      </c>
      <c r="N520" s="304">
        <v>0</v>
      </c>
      <c r="O520" s="304">
        <v>0</v>
      </c>
      <c r="P520" s="304">
        <v>0</v>
      </c>
      <c r="Q520" s="304">
        <v>0</v>
      </c>
      <c r="R520" s="292">
        <v>3</v>
      </c>
      <c r="S520" s="292">
        <v>1</v>
      </c>
      <c r="T520" s="292">
        <v>4</v>
      </c>
      <c r="U520" s="13"/>
      <c r="V520" s="13"/>
      <c r="W520" s="13"/>
      <c r="X520" s="13"/>
    </row>
    <row r="521" spans="2:24" x14ac:dyDescent="0.25">
      <c r="B521" s="228" t="s">
        <v>375</v>
      </c>
      <c r="C521" s="304">
        <v>1</v>
      </c>
      <c r="D521" s="304">
        <v>3</v>
      </c>
      <c r="E521" s="304">
        <v>4</v>
      </c>
      <c r="F521" s="304">
        <v>1</v>
      </c>
      <c r="G521" s="304">
        <v>0</v>
      </c>
      <c r="H521" s="304">
        <v>1</v>
      </c>
      <c r="I521" s="304">
        <v>0</v>
      </c>
      <c r="J521" s="304">
        <v>0</v>
      </c>
      <c r="K521" s="304">
        <v>0</v>
      </c>
      <c r="L521" s="304">
        <v>0</v>
      </c>
      <c r="M521" s="304">
        <v>0</v>
      </c>
      <c r="N521" s="304">
        <v>0</v>
      </c>
      <c r="O521" s="304">
        <v>0</v>
      </c>
      <c r="P521" s="304">
        <v>0</v>
      </c>
      <c r="Q521" s="304">
        <v>0</v>
      </c>
      <c r="R521" s="292">
        <v>2</v>
      </c>
      <c r="S521" s="292">
        <v>3</v>
      </c>
      <c r="T521" s="292">
        <v>5</v>
      </c>
      <c r="U521" s="13"/>
      <c r="V521" s="13"/>
      <c r="W521" s="13"/>
      <c r="X521" s="13"/>
    </row>
    <row r="522" spans="2:24" x14ac:dyDescent="0.25">
      <c r="B522" s="229" t="s">
        <v>376</v>
      </c>
      <c r="C522" s="322">
        <v>22</v>
      </c>
      <c r="D522" s="322">
        <v>28</v>
      </c>
      <c r="E522" s="322">
        <v>50</v>
      </c>
      <c r="F522" s="322">
        <v>11</v>
      </c>
      <c r="G522" s="322">
        <v>12</v>
      </c>
      <c r="H522" s="322">
        <v>23</v>
      </c>
      <c r="I522" s="322">
        <v>7</v>
      </c>
      <c r="J522" s="322">
        <v>7</v>
      </c>
      <c r="K522" s="322">
        <v>14</v>
      </c>
      <c r="L522" s="322">
        <v>7</v>
      </c>
      <c r="M522" s="322">
        <v>10</v>
      </c>
      <c r="N522" s="322">
        <v>17</v>
      </c>
      <c r="O522" s="322">
        <v>0</v>
      </c>
      <c r="P522" s="322">
        <v>0</v>
      </c>
      <c r="Q522" s="322">
        <v>0</v>
      </c>
      <c r="R522" s="292">
        <v>47</v>
      </c>
      <c r="S522" s="292">
        <v>57</v>
      </c>
      <c r="T522" s="292">
        <v>104</v>
      </c>
      <c r="U522" s="13"/>
      <c r="V522" s="13"/>
      <c r="W522" s="13"/>
      <c r="X522" s="13"/>
    </row>
    <row r="523" spans="2:24" x14ac:dyDescent="0.25">
      <c r="B523" s="229" t="s">
        <v>377</v>
      </c>
      <c r="C523" s="304">
        <v>4</v>
      </c>
      <c r="D523" s="304">
        <v>9</v>
      </c>
      <c r="E523" s="304">
        <v>13</v>
      </c>
      <c r="F523" s="304">
        <v>1</v>
      </c>
      <c r="G523" s="304">
        <v>8</v>
      </c>
      <c r="H523" s="304">
        <v>9</v>
      </c>
      <c r="I523" s="304">
        <v>1</v>
      </c>
      <c r="J523" s="304">
        <v>0</v>
      </c>
      <c r="K523" s="304">
        <v>1</v>
      </c>
      <c r="L523" s="304">
        <v>0</v>
      </c>
      <c r="M523" s="304">
        <v>1</v>
      </c>
      <c r="N523" s="304">
        <v>1</v>
      </c>
      <c r="O523" s="304">
        <v>0</v>
      </c>
      <c r="P523" s="304">
        <v>0</v>
      </c>
      <c r="Q523" s="304">
        <v>0</v>
      </c>
      <c r="R523" s="292">
        <v>6</v>
      </c>
      <c r="S523" s="292">
        <v>18</v>
      </c>
      <c r="T523" s="292">
        <v>24</v>
      </c>
      <c r="U523" s="13"/>
      <c r="V523" s="13"/>
      <c r="W523" s="13"/>
      <c r="X523" s="13"/>
    </row>
    <row r="524" spans="2:24" x14ac:dyDescent="0.25">
      <c r="B524" s="229" t="s">
        <v>378</v>
      </c>
      <c r="C524" s="304">
        <v>0</v>
      </c>
      <c r="D524" s="304">
        <v>1</v>
      </c>
      <c r="E524" s="304">
        <v>1</v>
      </c>
      <c r="F524" s="304">
        <v>3</v>
      </c>
      <c r="G524" s="304">
        <v>0</v>
      </c>
      <c r="H524" s="304">
        <v>3</v>
      </c>
      <c r="I524" s="304">
        <v>0</v>
      </c>
      <c r="J524" s="304">
        <v>0</v>
      </c>
      <c r="K524" s="304">
        <v>0</v>
      </c>
      <c r="L524" s="304">
        <v>0</v>
      </c>
      <c r="M524" s="304">
        <v>0</v>
      </c>
      <c r="N524" s="304">
        <v>0</v>
      </c>
      <c r="O524" s="304">
        <v>0</v>
      </c>
      <c r="P524" s="304">
        <v>0</v>
      </c>
      <c r="Q524" s="304">
        <v>0</v>
      </c>
      <c r="R524" s="292">
        <v>3</v>
      </c>
      <c r="S524" s="292">
        <v>1</v>
      </c>
      <c r="T524" s="292">
        <v>4</v>
      </c>
      <c r="U524" s="13"/>
      <c r="V524" s="13"/>
      <c r="W524" s="13"/>
      <c r="X524" s="13"/>
    </row>
    <row r="525" spans="2:24" x14ac:dyDescent="0.25">
      <c r="B525" s="229" t="s">
        <v>379</v>
      </c>
      <c r="C525" s="304">
        <v>105</v>
      </c>
      <c r="D525" s="304">
        <v>133</v>
      </c>
      <c r="E525" s="304">
        <v>238</v>
      </c>
      <c r="F525" s="304">
        <v>139</v>
      </c>
      <c r="G525" s="304">
        <v>106</v>
      </c>
      <c r="H525" s="304">
        <v>245</v>
      </c>
      <c r="I525" s="304">
        <v>24</v>
      </c>
      <c r="J525" s="304">
        <v>17</v>
      </c>
      <c r="K525" s="304">
        <v>41</v>
      </c>
      <c r="L525" s="304">
        <v>33</v>
      </c>
      <c r="M525" s="304">
        <v>18</v>
      </c>
      <c r="N525" s="304">
        <v>51</v>
      </c>
      <c r="O525" s="304">
        <v>0</v>
      </c>
      <c r="P525" s="304">
        <v>0</v>
      </c>
      <c r="Q525" s="304">
        <v>0</v>
      </c>
      <c r="R525" s="292">
        <v>301</v>
      </c>
      <c r="S525" s="292">
        <v>274</v>
      </c>
      <c r="T525" s="292">
        <v>575</v>
      </c>
      <c r="U525" s="13"/>
      <c r="V525" s="13"/>
      <c r="W525" s="13"/>
      <c r="X525" s="13"/>
    </row>
    <row r="526" spans="2:24" x14ac:dyDescent="0.25">
      <c r="B526" s="229" t="s">
        <v>381</v>
      </c>
      <c r="C526" s="304">
        <v>0</v>
      </c>
      <c r="D526" s="304">
        <v>0</v>
      </c>
      <c r="E526" s="304">
        <v>0</v>
      </c>
      <c r="F526" s="304">
        <v>0</v>
      </c>
      <c r="G526" s="304">
        <v>0</v>
      </c>
      <c r="H526" s="304">
        <v>0</v>
      </c>
      <c r="I526" s="304">
        <v>0</v>
      </c>
      <c r="J526" s="304">
        <v>0</v>
      </c>
      <c r="K526" s="304">
        <v>0</v>
      </c>
      <c r="L526" s="304">
        <v>0</v>
      </c>
      <c r="M526" s="304">
        <v>1</v>
      </c>
      <c r="N526" s="304">
        <v>1</v>
      </c>
      <c r="O526" s="304">
        <v>0</v>
      </c>
      <c r="P526" s="304">
        <v>0</v>
      </c>
      <c r="Q526" s="304">
        <v>0</v>
      </c>
      <c r="R526" s="292">
        <v>0</v>
      </c>
      <c r="S526" s="292">
        <v>1</v>
      </c>
      <c r="T526" s="292">
        <v>1</v>
      </c>
      <c r="U526" s="13"/>
      <c r="V526" s="13"/>
      <c r="W526" s="13"/>
      <c r="X526" s="13"/>
    </row>
    <row r="527" spans="2:24" x14ac:dyDescent="0.25">
      <c r="B527" s="158" t="s">
        <v>383</v>
      </c>
      <c r="C527" s="304">
        <v>0</v>
      </c>
      <c r="D527" s="304">
        <v>0</v>
      </c>
      <c r="E527" s="304">
        <v>0</v>
      </c>
      <c r="F527" s="304">
        <v>0</v>
      </c>
      <c r="G527" s="304">
        <v>2</v>
      </c>
      <c r="H527" s="304">
        <v>2</v>
      </c>
      <c r="I527" s="304">
        <v>0</v>
      </c>
      <c r="J527" s="304">
        <v>0</v>
      </c>
      <c r="K527" s="304">
        <v>0</v>
      </c>
      <c r="L527" s="304">
        <v>0</v>
      </c>
      <c r="M527" s="304">
        <v>0</v>
      </c>
      <c r="N527" s="304">
        <v>0</v>
      </c>
      <c r="O527" s="304">
        <v>0</v>
      </c>
      <c r="P527" s="304">
        <v>0</v>
      </c>
      <c r="Q527" s="304">
        <v>0</v>
      </c>
      <c r="R527" s="292">
        <v>0</v>
      </c>
      <c r="S527" s="292">
        <v>2</v>
      </c>
      <c r="T527" s="292">
        <v>2</v>
      </c>
      <c r="U527" s="13"/>
      <c r="V527" s="13"/>
      <c r="W527" s="13"/>
      <c r="X527" s="13"/>
    </row>
    <row r="528" spans="2:24" x14ac:dyDescent="0.25">
      <c r="B528" s="257" t="s">
        <v>25</v>
      </c>
      <c r="C528" s="279">
        <v>132</v>
      </c>
      <c r="D528" s="279">
        <v>174</v>
      </c>
      <c r="E528" s="279">
        <v>306</v>
      </c>
      <c r="F528" s="279">
        <v>157</v>
      </c>
      <c r="G528" s="279">
        <v>129</v>
      </c>
      <c r="H528" s="282">
        <v>286</v>
      </c>
      <c r="I528" s="279">
        <v>33</v>
      </c>
      <c r="J528" s="282">
        <v>24</v>
      </c>
      <c r="K528" s="279">
        <v>57</v>
      </c>
      <c r="L528" s="282">
        <v>40</v>
      </c>
      <c r="M528" s="279">
        <v>30</v>
      </c>
      <c r="N528" s="282">
        <v>70</v>
      </c>
      <c r="O528" s="282">
        <v>0</v>
      </c>
      <c r="P528" s="279">
        <v>0</v>
      </c>
      <c r="Q528" s="282">
        <v>0</v>
      </c>
      <c r="R528" s="292">
        <v>362</v>
      </c>
      <c r="S528" s="292">
        <v>357</v>
      </c>
      <c r="T528" s="292">
        <v>719</v>
      </c>
      <c r="U528" s="13"/>
      <c r="V528" s="13"/>
      <c r="W528" s="13"/>
      <c r="X528" s="13"/>
    </row>
    <row r="529" spans="2:23" ht="85.5" customHeight="1" x14ac:dyDescent="0.25">
      <c r="B529" s="567" t="s">
        <v>858</v>
      </c>
      <c r="C529" s="567"/>
      <c r="D529" s="567"/>
      <c r="E529" s="567"/>
      <c r="F529" s="567"/>
      <c r="G529" s="567"/>
      <c r="H529" s="567"/>
      <c r="I529" s="567"/>
      <c r="J529" s="567"/>
      <c r="K529" s="567"/>
      <c r="L529" s="567"/>
      <c r="M529" s="567"/>
      <c r="N529" s="567"/>
      <c r="O529" s="567"/>
      <c r="P529" s="567"/>
      <c r="Q529" s="567"/>
      <c r="R529" s="13"/>
      <c r="S529" s="13"/>
      <c r="T529" s="13"/>
      <c r="U529" s="13"/>
      <c r="V529" s="13"/>
      <c r="W529" s="13"/>
    </row>
    <row r="530" spans="2:23" x14ac:dyDescent="0.25">
      <c r="B530" s="157"/>
      <c r="C530" s="157"/>
      <c r="D530" s="157"/>
      <c r="E530"/>
      <c r="F530"/>
      <c r="G530"/>
      <c r="H530" s="13"/>
      <c r="I530" s="13"/>
      <c r="J530" s="13"/>
      <c r="K530" s="13"/>
      <c r="L530" s="13"/>
      <c r="M530" s="13"/>
      <c r="N530" s="13"/>
      <c r="O530" s="13"/>
      <c r="P530" s="13"/>
      <c r="Q530" s="13"/>
      <c r="R530" s="13"/>
      <c r="S530" s="13"/>
      <c r="T530" s="13"/>
      <c r="U530" s="13"/>
      <c r="V530" s="13"/>
      <c r="W530" s="13"/>
    </row>
    <row r="531" spans="2:23" x14ac:dyDescent="0.25">
      <c r="B531" s="157"/>
      <c r="C531" s="157"/>
      <c r="D531" s="157"/>
      <c r="E531" s="157"/>
      <c r="F531" s="157"/>
      <c r="G531"/>
      <c r="H531" s="13"/>
      <c r="I531" s="13"/>
      <c r="J531" s="13"/>
      <c r="K531" s="13"/>
      <c r="L531" s="13"/>
      <c r="M531" s="13"/>
      <c r="N531" s="13"/>
      <c r="O531" s="13"/>
      <c r="P531" s="13"/>
      <c r="Q531" s="13"/>
      <c r="R531" s="13"/>
      <c r="S531" s="13"/>
      <c r="T531" s="13"/>
      <c r="U531" s="13"/>
      <c r="V531" s="13"/>
      <c r="W531" s="13"/>
    </row>
    <row r="551" spans="2:23" x14ac:dyDescent="0.25">
      <c r="B551" s="157"/>
      <c r="C551" s="157"/>
      <c r="D551" s="157"/>
      <c r="E551" s="157"/>
      <c r="F551" s="157"/>
      <c r="G551"/>
      <c r="H551" s="13"/>
      <c r="I551" s="13"/>
      <c r="J551" s="13"/>
      <c r="K551" s="13"/>
      <c r="L551" s="13"/>
      <c r="M551" s="13"/>
      <c r="N551" s="13"/>
      <c r="O551" s="13"/>
      <c r="P551" s="13"/>
      <c r="Q551" s="13"/>
      <c r="R551" s="13"/>
      <c r="S551" s="13"/>
      <c r="T551" s="13"/>
      <c r="U551" s="13"/>
      <c r="V551" s="13"/>
      <c r="W551" s="13"/>
    </row>
    <row r="552" spans="2:23" x14ac:dyDescent="0.25">
      <c r="B552" s="157"/>
      <c r="C552" s="157"/>
      <c r="D552" s="157"/>
      <c r="E552" s="157"/>
      <c r="F552" s="157"/>
      <c r="G552"/>
      <c r="H552" s="13"/>
      <c r="I552" s="13"/>
      <c r="J552" s="13"/>
      <c r="K552" s="13"/>
      <c r="L552" s="13"/>
      <c r="M552" s="13"/>
      <c r="N552" s="13"/>
      <c r="O552" s="13"/>
      <c r="P552" s="13"/>
      <c r="Q552" s="13"/>
      <c r="R552" s="13"/>
      <c r="S552" s="13"/>
      <c r="T552" s="13"/>
      <c r="U552" s="13"/>
      <c r="V552" s="13"/>
      <c r="W552" s="13"/>
    </row>
    <row r="581" spans="2:23" x14ac:dyDescent="0.25">
      <c r="B581" s="157"/>
      <c r="C581" s="189"/>
      <c r="D581" s="189"/>
      <c r="E581" s="189"/>
      <c r="F581" s="189"/>
      <c r="G581"/>
      <c r="H581" s="13"/>
      <c r="I581" s="13"/>
      <c r="J581" s="13"/>
      <c r="K581" s="13"/>
      <c r="L581" s="13"/>
      <c r="M581" s="13"/>
      <c r="N581" s="13"/>
      <c r="O581" s="13"/>
      <c r="P581" s="13"/>
      <c r="Q581" s="13"/>
      <c r="R581" s="13"/>
      <c r="S581" s="13"/>
      <c r="T581" s="13"/>
      <c r="U581" s="13"/>
      <c r="V581" s="13"/>
      <c r="W581" s="13"/>
    </row>
    <row r="582" spans="2:23" x14ac:dyDescent="0.25">
      <c r="G582"/>
      <c r="H582" s="13"/>
      <c r="I582" s="13"/>
      <c r="J582" s="13"/>
      <c r="K582" s="13"/>
      <c r="L582" s="13"/>
      <c r="M582" s="13"/>
      <c r="N582" s="13"/>
      <c r="O582" s="13"/>
      <c r="P582" s="13"/>
      <c r="Q582" s="13"/>
      <c r="R582" s="13"/>
      <c r="S582" s="13"/>
      <c r="T582" s="13"/>
      <c r="U582" s="13"/>
      <c r="V582" s="13"/>
      <c r="W582" s="13"/>
    </row>
    <row r="583" spans="2:23" x14ac:dyDescent="0.25">
      <c r="G583"/>
      <c r="H583" s="13"/>
      <c r="I583" s="13"/>
      <c r="J583" s="13"/>
      <c r="K583" s="13"/>
      <c r="L583" s="13"/>
      <c r="M583" s="13"/>
      <c r="N583" s="13"/>
      <c r="O583" s="13"/>
      <c r="P583" s="13"/>
      <c r="Q583" s="13"/>
      <c r="R583" s="13"/>
      <c r="S583" s="13"/>
      <c r="T583" s="13"/>
      <c r="U583" s="13"/>
      <c r="V583" s="13"/>
      <c r="W583" s="13"/>
    </row>
    <row r="584" spans="2:23" x14ac:dyDescent="0.25">
      <c r="G584"/>
      <c r="H584" s="13"/>
      <c r="I584" s="13"/>
      <c r="J584" s="13"/>
      <c r="K584" s="13"/>
      <c r="L584" s="13"/>
      <c r="M584" s="13"/>
      <c r="N584" s="13"/>
      <c r="O584" s="13"/>
      <c r="P584" s="13"/>
      <c r="Q584" s="13"/>
      <c r="R584" s="13"/>
      <c r="S584" s="13"/>
      <c r="T584" s="13"/>
      <c r="U584" s="13"/>
      <c r="V584" s="13"/>
      <c r="W584" s="13"/>
    </row>
    <row r="585" spans="2:23" x14ac:dyDescent="0.25">
      <c r="G585"/>
      <c r="H585" s="13"/>
      <c r="I585" s="13"/>
      <c r="J585" s="13"/>
      <c r="K585" s="13"/>
      <c r="L585" s="13"/>
      <c r="M585" s="13"/>
      <c r="N585" s="13"/>
      <c r="O585" s="13"/>
      <c r="P585" s="13"/>
      <c r="Q585" s="13"/>
      <c r="R585" s="13"/>
      <c r="S585" s="13"/>
      <c r="T585" s="13"/>
      <c r="U585" s="13"/>
      <c r="V585" s="13"/>
      <c r="W585" s="13"/>
    </row>
    <row r="586" spans="2:23" x14ac:dyDescent="0.25">
      <c r="G586" s="13"/>
      <c r="H586" s="13"/>
      <c r="I586" s="13"/>
      <c r="J586" s="13"/>
      <c r="K586" s="13"/>
      <c r="L586" s="13"/>
      <c r="M586" s="13"/>
      <c r="N586" s="13"/>
      <c r="O586" s="13"/>
      <c r="P586" s="13"/>
      <c r="Q586" s="13"/>
      <c r="R586" s="13"/>
      <c r="S586" s="13"/>
      <c r="T586" s="13"/>
      <c r="U586" s="13"/>
      <c r="V586" s="13"/>
      <c r="W586" s="13"/>
    </row>
    <row r="587" spans="2:23" ht="34.5" customHeight="1" x14ac:dyDescent="0.25">
      <c r="G587" s="13"/>
      <c r="H587" s="13"/>
      <c r="I587" s="13"/>
      <c r="J587" s="13"/>
      <c r="K587" s="13"/>
      <c r="L587" s="13"/>
      <c r="M587" s="13"/>
      <c r="N587" s="13"/>
      <c r="O587" s="13"/>
      <c r="P587" s="13"/>
      <c r="Q587" s="13"/>
      <c r="R587" s="13"/>
    </row>
  </sheetData>
  <mergeCells count="163">
    <mergeCell ref="R500:T501"/>
    <mergeCell ref="C501:E501"/>
    <mergeCell ref="F501:H501"/>
    <mergeCell ref="B496:Q496"/>
    <mergeCell ref="B513:Q513"/>
    <mergeCell ref="B286:Q286"/>
    <mergeCell ref="B396:Q396"/>
    <mergeCell ref="I501:K501"/>
    <mergeCell ref="L501:N501"/>
    <mergeCell ref="B436:Q436"/>
    <mergeCell ref="R441:T442"/>
    <mergeCell ref="R290:T291"/>
    <mergeCell ref="R359:T360"/>
    <mergeCell ref="R329:T330"/>
    <mergeCell ref="C359:Q359"/>
    <mergeCell ref="O360:Q360"/>
    <mergeCell ref="B359:B361"/>
    <mergeCell ref="F330:H330"/>
    <mergeCell ref="I330:K330"/>
    <mergeCell ref="L330:N330"/>
    <mergeCell ref="B329:B331"/>
    <mergeCell ref="O518:Q518"/>
    <mergeCell ref="C517:Q517"/>
    <mergeCell ref="B529:Q529"/>
    <mergeCell ref="C190:E190"/>
    <mergeCell ref="F190:H190"/>
    <mergeCell ref="I190:K190"/>
    <mergeCell ref="L190:N190"/>
    <mergeCell ref="B189:B191"/>
    <mergeCell ref="B517:B519"/>
    <mergeCell ref="B457:Q457"/>
    <mergeCell ref="I401:K401"/>
    <mergeCell ref="L401:N401"/>
    <mergeCell ref="C291:E291"/>
    <mergeCell ref="F291:H291"/>
    <mergeCell ref="I291:K291"/>
    <mergeCell ref="L291:N291"/>
    <mergeCell ref="C360:E360"/>
    <mergeCell ref="F360:H360"/>
    <mergeCell ref="I360:K360"/>
    <mergeCell ref="L360:N360"/>
    <mergeCell ref="B324:Q324"/>
    <mergeCell ref="B290:B292"/>
    <mergeCell ref="B354:Q354"/>
    <mergeCell ref="C330:E330"/>
    <mergeCell ref="R517:T518"/>
    <mergeCell ref="C518:E518"/>
    <mergeCell ref="F518:H518"/>
    <mergeCell ref="B67:Q67"/>
    <mergeCell ref="I518:K518"/>
    <mergeCell ref="L518:N518"/>
    <mergeCell ref="B245:Q245"/>
    <mergeCell ref="C442:E442"/>
    <mergeCell ref="F442:H442"/>
    <mergeCell ref="I442:K442"/>
    <mergeCell ref="L442:N442"/>
    <mergeCell ref="B500:B502"/>
    <mergeCell ref="B462:B464"/>
    <mergeCell ref="R462:T463"/>
    <mergeCell ref="C463:E463"/>
    <mergeCell ref="F463:H463"/>
    <mergeCell ref="I463:K463"/>
    <mergeCell ref="L463:N463"/>
    <mergeCell ref="R400:T401"/>
    <mergeCell ref="C71:Q71"/>
    <mergeCell ref="O190:Q190"/>
    <mergeCell ref="B400:B402"/>
    <mergeCell ref="B441:B443"/>
    <mergeCell ref="F144:H144"/>
    <mergeCell ref="C8:E8"/>
    <mergeCell ref="B71:B73"/>
    <mergeCell ref="B7:B9"/>
    <mergeCell ref="I54:I55"/>
    <mergeCell ref="B86:B88"/>
    <mergeCell ref="C7:Q7"/>
    <mergeCell ref="O72:Q72"/>
    <mergeCell ref="B27:T27"/>
    <mergeCell ref="C72:E72"/>
    <mergeCell ref="F72:H72"/>
    <mergeCell ref="I72:K72"/>
    <mergeCell ref="B59:B61"/>
    <mergeCell ref="R59:T60"/>
    <mergeCell ref="I87:K87"/>
    <mergeCell ref="L87:N87"/>
    <mergeCell ref="B32:B34"/>
    <mergeCell ref="R32:T33"/>
    <mergeCell ref="C33:E33"/>
    <mergeCell ref="F33:H33"/>
    <mergeCell ref="I33:K33"/>
    <mergeCell ref="L33:N33"/>
    <mergeCell ref="B52:Q52"/>
    <mergeCell ref="O33:Q33"/>
    <mergeCell ref="C32:Q32"/>
    <mergeCell ref="R249:T250"/>
    <mergeCell ref="C250:E250"/>
    <mergeCell ref="F250:H250"/>
    <mergeCell ref="I250:K250"/>
    <mergeCell ref="L250:N250"/>
    <mergeCell ref="B185:Q185"/>
    <mergeCell ref="B143:B145"/>
    <mergeCell ref="B249:B251"/>
    <mergeCell ref="O8:Q8"/>
    <mergeCell ref="C60:E60"/>
    <mergeCell ref="F60:H60"/>
    <mergeCell ref="I60:K60"/>
    <mergeCell ref="L60:N60"/>
    <mergeCell ref="L72:N72"/>
    <mergeCell ref="R86:T87"/>
    <mergeCell ref="C87:E87"/>
    <mergeCell ref="F87:H87"/>
    <mergeCell ref="O87:Q87"/>
    <mergeCell ref="C86:Q86"/>
    <mergeCell ref="R7:T8"/>
    <mergeCell ref="R71:T72"/>
    <mergeCell ref="F8:H8"/>
    <mergeCell ref="I8:K8"/>
    <mergeCell ref="L8:N8"/>
    <mergeCell ref="O60:Q60"/>
    <mergeCell ref="C59:Q59"/>
    <mergeCell ref="R189:T190"/>
    <mergeCell ref="C143:Q143"/>
    <mergeCell ref="C189:Q189"/>
    <mergeCell ref="R103:T104"/>
    <mergeCell ref="C104:E104"/>
    <mergeCell ref="F104:H104"/>
    <mergeCell ref="I104:K104"/>
    <mergeCell ref="L104:N104"/>
    <mergeCell ref="L121:N121"/>
    <mergeCell ref="B116:Q116"/>
    <mergeCell ref="O104:Q104"/>
    <mergeCell ref="O144:Q144"/>
    <mergeCell ref="R143:T144"/>
    <mergeCell ref="R120:T121"/>
    <mergeCell ref="C121:E121"/>
    <mergeCell ref="F121:H121"/>
    <mergeCell ref="I121:K121"/>
    <mergeCell ref="B103:B105"/>
    <mergeCell ref="B120:B122"/>
    <mergeCell ref="O121:Q121"/>
    <mergeCell ref="B82:Q82"/>
    <mergeCell ref="B99:Q99"/>
    <mergeCell ref="C120:Q120"/>
    <mergeCell ref="C103:Q103"/>
    <mergeCell ref="C462:Q462"/>
    <mergeCell ref="O463:Q463"/>
    <mergeCell ref="O501:Q501"/>
    <mergeCell ref="C500:Q500"/>
    <mergeCell ref="O250:Q250"/>
    <mergeCell ref="C249:Q249"/>
    <mergeCell ref="O291:Q291"/>
    <mergeCell ref="C290:Q290"/>
    <mergeCell ref="C329:Q329"/>
    <mergeCell ref="O330:Q330"/>
    <mergeCell ref="C400:Q400"/>
    <mergeCell ref="O401:Q401"/>
    <mergeCell ref="O442:Q442"/>
    <mergeCell ref="C441:Q441"/>
    <mergeCell ref="C401:E401"/>
    <mergeCell ref="F401:H401"/>
    <mergeCell ref="I144:K144"/>
    <mergeCell ref="L144:N144"/>
    <mergeCell ref="C144:E144"/>
    <mergeCell ref="B139:Q139"/>
  </mergeCells>
  <pageMargins left="0.7" right="0.7" top="0.75" bottom="0.75" header="0.3" footer="0.3"/>
  <pageSetup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F774-B3B9-4EA0-92B3-7648CBFCA02B}">
  <sheetPr>
    <tabColor rgb="FF00B0F0"/>
  </sheetPr>
  <dimension ref="B2:Z243"/>
  <sheetViews>
    <sheetView showGridLines="0" workbookViewId="0"/>
  </sheetViews>
  <sheetFormatPr baseColWidth="10" defaultColWidth="11.5703125" defaultRowHeight="15" outlineLevelRow="1" x14ac:dyDescent="0.25"/>
  <cols>
    <col min="1" max="1" width="6.7109375" style="7" customWidth="1"/>
    <col min="2" max="2" width="20.5703125" style="7" customWidth="1"/>
    <col min="3" max="3" width="22.28515625" style="7" customWidth="1"/>
    <col min="4" max="4" width="11.5703125" style="7"/>
    <col min="5" max="5" width="13.5703125" style="7" bestFit="1" customWidth="1"/>
    <col min="6" max="6" width="13.140625" style="7" customWidth="1"/>
    <col min="7" max="7" width="11.5703125" style="7"/>
    <col min="8" max="8" width="14.7109375" style="7" customWidth="1"/>
    <col min="9" max="9" width="10" style="7" customWidth="1"/>
    <col min="10" max="10" width="12.28515625" style="7" customWidth="1"/>
    <col min="11" max="18" width="11.5703125" style="7" customWidth="1"/>
    <col min="19" max="19" width="10.140625" style="7" customWidth="1"/>
    <col min="20" max="16384" width="11.5703125" style="7"/>
  </cols>
  <sheetData>
    <row r="2" spans="2:17" ht="23.25" x14ac:dyDescent="0.25">
      <c r="B2" s="1" t="s">
        <v>696</v>
      </c>
    </row>
    <row r="4" spans="2:17" ht="18.75" x14ac:dyDescent="0.3">
      <c r="B4" s="2" t="s">
        <v>743</v>
      </c>
      <c r="C4" s="8"/>
      <c r="D4" s="8"/>
      <c r="E4" s="8"/>
      <c r="F4" s="8"/>
      <c r="G4" s="8"/>
      <c r="H4"/>
      <c r="I4"/>
    </row>
    <row r="5" spans="2:17" x14ac:dyDescent="0.25">
      <c r="B5" s="594" t="s">
        <v>921</v>
      </c>
      <c r="C5" s="594"/>
      <c r="D5" s="594"/>
      <c r="E5" s="594"/>
      <c r="F5" s="594"/>
      <c r="G5" s="594"/>
      <c r="H5" s="594"/>
    </row>
    <row r="6" spans="2:17" x14ac:dyDescent="0.25">
      <c r="B6" s="3"/>
      <c r="C6" s="3"/>
      <c r="D6" s="3"/>
      <c r="E6" s="3"/>
      <c r="F6" s="3"/>
      <c r="G6" s="3"/>
      <c r="H6" s="3"/>
    </row>
    <row r="7" spans="2:17" ht="17.25" x14ac:dyDescent="0.25">
      <c r="B7" s="596" t="s">
        <v>478</v>
      </c>
      <c r="C7" s="595" t="s">
        <v>865</v>
      </c>
      <c r="D7" s="595"/>
      <c r="E7" s="595"/>
      <c r="F7" s="3"/>
      <c r="G7" s="3"/>
      <c r="H7" s="3"/>
    </row>
    <row r="8" spans="2:17" x14ac:dyDescent="0.25">
      <c r="B8" s="596"/>
      <c r="C8" s="323" t="s">
        <v>73</v>
      </c>
      <c r="D8" s="323" t="s">
        <v>74</v>
      </c>
      <c r="E8" s="323" t="s">
        <v>588</v>
      </c>
      <c r="F8" s="3"/>
      <c r="G8" s="3"/>
      <c r="H8" s="3"/>
    </row>
    <row r="9" spans="2:17" ht="17.25" x14ac:dyDescent="0.25">
      <c r="B9" s="241" t="s">
        <v>849</v>
      </c>
      <c r="C9" s="324">
        <v>9696</v>
      </c>
      <c r="D9" s="324">
        <v>9932</v>
      </c>
      <c r="E9" s="324">
        <v>19628</v>
      </c>
      <c r="F9" s="3"/>
      <c r="G9" s="3"/>
      <c r="H9" s="3"/>
    </row>
    <row r="10" spans="2:17" ht="17.25" x14ac:dyDescent="0.25">
      <c r="B10" s="241" t="s">
        <v>850</v>
      </c>
      <c r="C10" s="324">
        <v>8214</v>
      </c>
      <c r="D10" s="324">
        <v>5021</v>
      </c>
      <c r="E10" s="324">
        <v>13235</v>
      </c>
      <c r="F10" s="3"/>
      <c r="G10" s="3"/>
      <c r="H10" s="3"/>
    </row>
    <row r="11" spans="2:17" x14ac:dyDescent="0.25">
      <c r="B11" s="241" t="s">
        <v>833</v>
      </c>
      <c r="C11" s="324">
        <v>236</v>
      </c>
      <c r="D11" s="324">
        <v>177</v>
      </c>
      <c r="E11" s="324">
        <v>413</v>
      </c>
      <c r="F11" s="3"/>
      <c r="G11" s="3"/>
      <c r="H11" s="3"/>
    </row>
    <row r="12" spans="2:17" x14ac:dyDescent="0.25">
      <c r="B12" s="256" t="s">
        <v>835</v>
      </c>
      <c r="C12" s="324">
        <v>591</v>
      </c>
      <c r="D12" s="324">
        <v>980</v>
      </c>
      <c r="E12" s="324">
        <v>1571</v>
      </c>
      <c r="F12" s="3"/>
      <c r="G12" s="3"/>
      <c r="H12" s="3"/>
    </row>
    <row r="13" spans="2:17" ht="30" x14ac:dyDescent="0.25">
      <c r="B13" s="254" t="s">
        <v>851</v>
      </c>
      <c r="C13" s="324">
        <v>0</v>
      </c>
      <c r="D13" s="324">
        <v>5</v>
      </c>
      <c r="E13" s="324">
        <v>5</v>
      </c>
      <c r="F13" s="3"/>
      <c r="G13" s="3"/>
      <c r="H13" s="3"/>
    </row>
    <row r="14" spans="2:17" x14ac:dyDescent="0.25">
      <c r="B14" s="245" t="s">
        <v>476</v>
      </c>
      <c r="C14" s="282">
        <v>18737</v>
      </c>
      <c r="D14" s="282">
        <v>16115</v>
      </c>
      <c r="E14" s="282">
        <v>34852</v>
      </c>
    </row>
    <row r="15" spans="2:17" ht="84.75" customHeight="1" x14ac:dyDescent="0.25">
      <c r="B15" s="567" t="s">
        <v>855</v>
      </c>
      <c r="C15" s="567"/>
      <c r="D15" s="567"/>
      <c r="E15" s="567"/>
      <c r="F15" s="567"/>
      <c r="G15" s="567"/>
      <c r="H15" s="567"/>
      <c r="I15" s="567"/>
      <c r="J15" s="567"/>
      <c r="K15" s="567"/>
      <c r="L15" s="567"/>
      <c r="M15" s="567"/>
      <c r="N15" s="567"/>
      <c r="O15" s="567"/>
      <c r="P15" s="567"/>
      <c r="Q15" s="567"/>
    </row>
    <row r="17" spans="2:17" ht="18.75" x14ac:dyDescent="0.3">
      <c r="B17" s="383" t="s">
        <v>945</v>
      </c>
      <c r="C17" s="438"/>
      <c r="D17" s="438"/>
      <c r="E17" s="438"/>
      <c r="F17" s="438"/>
      <c r="G17" s="438"/>
      <c r="H17" s="438"/>
      <c r="I17" s="11"/>
      <c r="J17" s="11"/>
      <c r="K17" s="11"/>
      <c r="L17" s="11"/>
      <c r="M17" s="11"/>
      <c r="N17" s="11"/>
      <c r="O17" s="11"/>
      <c r="P17" s="11"/>
      <c r="Q17" s="11"/>
    </row>
    <row r="18" spans="2:17" x14ac:dyDescent="0.25">
      <c r="B18" s="598" t="s">
        <v>934</v>
      </c>
      <c r="C18" s="598"/>
      <c r="D18" s="598"/>
      <c r="E18" s="598"/>
      <c r="F18" s="598"/>
      <c r="G18" s="598"/>
      <c r="H18" s="598"/>
      <c r="I18" s="11"/>
      <c r="J18" s="11"/>
      <c r="K18" s="11"/>
      <c r="L18" s="11"/>
      <c r="M18" s="11"/>
      <c r="N18" s="11"/>
      <c r="O18" s="11"/>
      <c r="P18" s="11"/>
      <c r="Q18" s="11"/>
    </row>
    <row r="19" spans="2:17" x14ac:dyDescent="0.25">
      <c r="B19" s="415"/>
      <c r="C19" s="415"/>
      <c r="D19" s="415"/>
      <c r="E19" s="415"/>
      <c r="F19" s="415"/>
      <c r="G19" s="415"/>
      <c r="H19" s="415"/>
      <c r="I19" s="11"/>
      <c r="J19" s="11"/>
      <c r="K19" s="11"/>
      <c r="L19" s="11"/>
      <c r="M19" s="11"/>
      <c r="N19" s="11"/>
      <c r="O19" s="11"/>
      <c r="P19" s="11"/>
      <c r="Q19" s="11"/>
    </row>
    <row r="20" spans="2:17" ht="17.25" x14ac:dyDescent="0.25">
      <c r="B20" s="596" t="s">
        <v>478</v>
      </c>
      <c r="C20" s="595" t="s">
        <v>865</v>
      </c>
      <c r="D20" s="595"/>
      <c r="E20" s="595"/>
      <c r="F20" s="415"/>
      <c r="G20" s="415"/>
      <c r="H20" s="415"/>
      <c r="I20" s="11"/>
      <c r="J20" s="11"/>
      <c r="K20" s="11"/>
      <c r="L20" s="11"/>
      <c r="M20" s="11"/>
      <c r="N20" s="11"/>
      <c r="O20" s="11"/>
      <c r="P20" s="11"/>
      <c r="Q20" s="11"/>
    </row>
    <row r="21" spans="2:17" x14ac:dyDescent="0.25">
      <c r="B21" s="596"/>
      <c r="C21" s="323" t="s">
        <v>73</v>
      </c>
      <c r="D21" s="323" t="s">
        <v>74</v>
      </c>
      <c r="E21" s="323" t="s">
        <v>588</v>
      </c>
      <c r="F21" s="11"/>
      <c r="G21" s="11"/>
      <c r="H21" s="11"/>
      <c r="I21" s="11"/>
      <c r="J21" s="11"/>
      <c r="K21" s="11"/>
      <c r="L21" s="11"/>
      <c r="M21" s="11"/>
      <c r="N21" s="11"/>
      <c r="O21" s="11"/>
      <c r="P21" s="11"/>
      <c r="Q21" s="11"/>
    </row>
    <row r="22" spans="2:17" ht="17.25" x14ac:dyDescent="0.25">
      <c r="B22" s="241" t="s">
        <v>849</v>
      </c>
      <c r="C22" s="324">
        <v>47308</v>
      </c>
      <c r="D22" s="324">
        <v>51689</v>
      </c>
      <c r="E22" s="324">
        <v>98997</v>
      </c>
      <c r="F22" s="11"/>
      <c r="G22" s="11"/>
      <c r="H22" s="11"/>
      <c r="I22" s="11"/>
      <c r="J22" s="11"/>
      <c r="K22" s="11"/>
      <c r="L22" s="11"/>
      <c r="M22" s="11"/>
      <c r="N22" s="11"/>
      <c r="O22" s="11"/>
      <c r="P22" s="11"/>
      <c r="Q22" s="11"/>
    </row>
    <row r="23" spans="2:17" ht="17.25" x14ac:dyDescent="0.25">
      <c r="B23" s="241" t="s">
        <v>850</v>
      </c>
      <c r="C23" s="324">
        <v>57348</v>
      </c>
      <c r="D23" s="324">
        <v>36684</v>
      </c>
      <c r="E23" s="324">
        <v>94032</v>
      </c>
      <c r="F23" s="11"/>
      <c r="G23" s="11"/>
      <c r="H23" s="11"/>
      <c r="I23" s="11"/>
      <c r="J23" s="11"/>
      <c r="K23" s="11"/>
      <c r="L23" s="11"/>
      <c r="M23" s="11"/>
      <c r="N23" s="11"/>
      <c r="O23" s="11"/>
      <c r="P23" s="11"/>
      <c r="Q23" s="11"/>
    </row>
    <row r="24" spans="2:17" x14ac:dyDescent="0.25">
      <c r="B24" s="241" t="s">
        <v>833</v>
      </c>
      <c r="C24" s="324">
        <v>6351</v>
      </c>
      <c r="D24" s="324">
        <v>4063</v>
      </c>
      <c r="E24" s="324">
        <v>10414</v>
      </c>
      <c r="F24" s="11"/>
      <c r="G24" s="11"/>
      <c r="H24" s="11"/>
      <c r="I24" s="11"/>
      <c r="J24" s="11"/>
      <c r="K24" s="11"/>
      <c r="L24" s="11"/>
      <c r="M24" s="11"/>
      <c r="N24" s="11"/>
      <c r="O24" s="11"/>
      <c r="P24" s="11"/>
      <c r="Q24" s="11"/>
    </row>
    <row r="25" spans="2:17" x14ac:dyDescent="0.25">
      <c r="B25" s="256" t="s">
        <v>835</v>
      </c>
      <c r="C25" s="324">
        <v>4355</v>
      </c>
      <c r="D25" s="324">
        <v>6908</v>
      </c>
      <c r="E25" s="324">
        <v>11263</v>
      </c>
      <c r="F25" s="11"/>
      <c r="G25" s="11"/>
      <c r="H25" s="11"/>
      <c r="I25" s="11"/>
      <c r="J25" s="11"/>
      <c r="K25" s="11"/>
      <c r="L25" s="11"/>
      <c r="M25" s="11"/>
      <c r="N25" s="11"/>
      <c r="O25" s="11"/>
      <c r="P25" s="11"/>
      <c r="Q25" s="11"/>
    </row>
    <row r="26" spans="2:17" ht="30" x14ac:dyDescent="0.25">
      <c r="B26" s="254" t="s">
        <v>851</v>
      </c>
      <c r="C26" s="324">
        <v>20</v>
      </c>
      <c r="D26" s="324">
        <v>46</v>
      </c>
      <c r="E26" s="324">
        <v>66</v>
      </c>
      <c r="F26" s="11"/>
      <c r="G26" s="11"/>
      <c r="H26" s="11"/>
      <c r="I26" s="11"/>
      <c r="J26" s="11"/>
      <c r="K26" s="11"/>
      <c r="L26" s="11"/>
      <c r="M26" s="11"/>
      <c r="N26" s="11"/>
      <c r="O26" s="11"/>
      <c r="P26" s="11"/>
      <c r="Q26" s="11"/>
    </row>
    <row r="27" spans="2:17" x14ac:dyDescent="0.25">
      <c r="B27" s="245" t="s">
        <v>476</v>
      </c>
      <c r="C27" s="282">
        <v>115382</v>
      </c>
      <c r="D27" s="282">
        <v>99390</v>
      </c>
      <c r="E27" s="282">
        <v>214772</v>
      </c>
      <c r="F27" s="11"/>
      <c r="G27" s="414"/>
      <c r="H27" s="11"/>
      <c r="I27" s="11"/>
      <c r="J27" s="11"/>
      <c r="K27" s="11"/>
      <c r="L27" s="11"/>
      <c r="M27" s="11"/>
      <c r="N27" s="11"/>
      <c r="O27" s="11"/>
      <c r="P27" s="11"/>
      <c r="Q27" s="11"/>
    </row>
    <row r="28" spans="2:17" ht="84.75" customHeight="1" x14ac:dyDescent="0.25">
      <c r="B28" s="567" t="s">
        <v>855</v>
      </c>
      <c r="C28" s="567"/>
      <c r="D28" s="567"/>
      <c r="E28" s="567"/>
      <c r="F28" s="567"/>
      <c r="G28" s="567"/>
      <c r="H28" s="567"/>
      <c r="I28" s="567"/>
      <c r="J28" s="567"/>
      <c r="K28" s="567"/>
      <c r="L28" s="567"/>
      <c r="M28" s="567"/>
      <c r="N28" s="567"/>
      <c r="O28" s="567"/>
      <c r="P28" s="567"/>
      <c r="Q28" s="567"/>
    </row>
    <row r="29" spans="2:17" x14ac:dyDescent="0.25">
      <c r="B29" s="417"/>
      <c r="C29" s="417"/>
      <c r="D29" s="417"/>
      <c r="E29" s="417"/>
      <c r="F29" s="417"/>
      <c r="G29" s="417"/>
      <c r="H29" s="417"/>
      <c r="I29" s="417"/>
      <c r="J29" s="417"/>
      <c r="K29" s="417"/>
      <c r="L29" s="417"/>
      <c r="M29" s="417"/>
      <c r="N29" s="417"/>
      <c r="O29" s="417"/>
      <c r="P29" s="417"/>
      <c r="Q29" s="417"/>
    </row>
    <row r="30" spans="2:17" ht="18.75" x14ac:dyDescent="0.3">
      <c r="B30" s="2" t="s">
        <v>766</v>
      </c>
      <c r="C30" s="2"/>
      <c r="D30" s="2"/>
      <c r="E30" s="2"/>
      <c r="F30" s="2"/>
      <c r="G30" s="2"/>
      <c r="H30" s="2"/>
      <c r="I30"/>
    </row>
    <row r="31" spans="2:17" x14ac:dyDescent="0.25">
      <c r="B31" s="597" t="s">
        <v>923</v>
      </c>
      <c r="C31" s="597"/>
      <c r="D31" s="597"/>
      <c r="E31" s="597"/>
      <c r="F31" s="597"/>
      <c r="G31" s="597"/>
      <c r="H31" s="597"/>
    </row>
    <row r="32" spans="2:17" x14ac:dyDescent="0.25">
      <c r="B32" s="3"/>
      <c r="C32" s="3"/>
      <c r="D32" s="3"/>
      <c r="E32" s="3"/>
      <c r="F32" s="3"/>
      <c r="G32" s="3"/>
      <c r="H32" s="3"/>
    </row>
    <row r="33" spans="2:26" ht="15" customHeight="1" x14ac:dyDescent="0.25">
      <c r="B33" s="559" t="s">
        <v>472</v>
      </c>
      <c r="C33" s="555" t="s">
        <v>477</v>
      </c>
      <c r="D33" s="556"/>
      <c r="E33" s="556"/>
      <c r="F33" s="556"/>
      <c r="G33" s="556"/>
      <c r="H33" s="556"/>
      <c r="I33" s="556"/>
      <c r="J33" s="556"/>
      <c r="K33" s="556"/>
      <c r="L33" s="556"/>
      <c r="M33" s="556"/>
      <c r="N33" s="556"/>
      <c r="O33" s="556"/>
      <c r="P33" s="556"/>
      <c r="Q33" s="556"/>
      <c r="R33" s="556"/>
      <c r="S33" s="556"/>
      <c r="T33" s="556"/>
      <c r="U33" s="556"/>
      <c r="V33" s="556"/>
      <c r="W33" s="557"/>
      <c r="X33" s="544" t="s">
        <v>866</v>
      </c>
      <c r="Y33" s="544"/>
      <c r="Z33" s="544"/>
    </row>
    <row r="34" spans="2:26" ht="15" customHeight="1" x14ac:dyDescent="0.25">
      <c r="B34" s="559"/>
      <c r="C34" s="558" t="s">
        <v>860</v>
      </c>
      <c r="D34" s="558"/>
      <c r="E34" s="558"/>
      <c r="F34" s="558" t="s">
        <v>861</v>
      </c>
      <c r="G34" s="558"/>
      <c r="H34" s="558"/>
      <c r="I34" s="558" t="s">
        <v>862</v>
      </c>
      <c r="J34" s="558"/>
      <c r="K34" s="558"/>
      <c r="L34" s="558" t="s">
        <v>863</v>
      </c>
      <c r="M34" s="558"/>
      <c r="N34" s="558"/>
      <c r="O34" s="558" t="s">
        <v>3</v>
      </c>
      <c r="P34" s="558"/>
      <c r="Q34" s="558"/>
      <c r="R34" s="558" t="s">
        <v>5</v>
      </c>
      <c r="S34" s="558"/>
      <c r="T34" s="558"/>
      <c r="U34" s="552" t="s">
        <v>851</v>
      </c>
      <c r="V34" s="553"/>
      <c r="W34" s="554"/>
      <c r="X34" s="544"/>
      <c r="Y34" s="544"/>
      <c r="Z34" s="544"/>
    </row>
    <row r="35" spans="2:26" x14ac:dyDescent="0.25">
      <c r="B35" s="559"/>
      <c r="C35" s="295" t="s">
        <v>73</v>
      </c>
      <c r="D35" s="295" t="s">
        <v>74</v>
      </c>
      <c r="E35" s="295" t="s">
        <v>25</v>
      </c>
      <c r="F35" s="295" t="s">
        <v>73</v>
      </c>
      <c r="G35" s="295" t="s">
        <v>74</v>
      </c>
      <c r="H35" s="295" t="s">
        <v>25</v>
      </c>
      <c r="I35" s="295" t="s">
        <v>73</v>
      </c>
      <c r="J35" s="295" t="s">
        <v>74</v>
      </c>
      <c r="K35" s="295" t="s">
        <v>25</v>
      </c>
      <c r="L35" s="295" t="s">
        <v>73</v>
      </c>
      <c r="M35" s="295" t="s">
        <v>74</v>
      </c>
      <c r="N35" s="295" t="s">
        <v>25</v>
      </c>
      <c r="O35" s="295" t="s">
        <v>73</v>
      </c>
      <c r="P35" s="295" t="s">
        <v>74</v>
      </c>
      <c r="Q35" s="295" t="s">
        <v>25</v>
      </c>
      <c r="R35" s="295" t="s">
        <v>73</v>
      </c>
      <c r="S35" s="295" t="s">
        <v>74</v>
      </c>
      <c r="T35" s="295" t="s">
        <v>25</v>
      </c>
      <c r="U35" s="295" t="s">
        <v>73</v>
      </c>
      <c r="V35" s="295" t="s">
        <v>74</v>
      </c>
      <c r="W35" s="295" t="s">
        <v>25</v>
      </c>
      <c r="X35" s="303" t="s">
        <v>73</v>
      </c>
      <c r="Y35" s="303" t="s">
        <v>74</v>
      </c>
      <c r="Z35" s="303" t="s">
        <v>25</v>
      </c>
    </row>
    <row r="36" spans="2:26" hidden="1" outlineLevel="1" x14ac:dyDescent="0.25">
      <c r="B36" s="301">
        <v>39630</v>
      </c>
      <c r="C36" s="325">
        <v>0</v>
      </c>
      <c r="D36" s="325">
        <v>0</v>
      </c>
      <c r="E36" s="325">
        <v>0</v>
      </c>
      <c r="F36" s="325">
        <v>0</v>
      </c>
      <c r="G36" s="325">
        <v>0</v>
      </c>
      <c r="H36" s="325">
        <v>0</v>
      </c>
      <c r="I36" s="325">
        <v>36571</v>
      </c>
      <c r="J36" s="325">
        <v>7919</v>
      </c>
      <c r="K36" s="325">
        <v>44490</v>
      </c>
      <c r="L36" s="325">
        <v>2047</v>
      </c>
      <c r="M36" s="325">
        <v>805</v>
      </c>
      <c r="N36" s="325">
        <v>2852</v>
      </c>
      <c r="O36" s="325">
        <v>4876</v>
      </c>
      <c r="P36" s="325">
        <v>1751</v>
      </c>
      <c r="Q36" s="325">
        <v>6627</v>
      </c>
      <c r="R36" s="325">
        <v>203</v>
      </c>
      <c r="S36" s="325">
        <v>171</v>
      </c>
      <c r="T36" s="325">
        <v>374</v>
      </c>
      <c r="U36" s="325">
        <v>0</v>
      </c>
      <c r="V36" s="325">
        <v>0</v>
      </c>
      <c r="W36" s="325">
        <v>0</v>
      </c>
      <c r="X36" s="326">
        <v>43697</v>
      </c>
      <c r="Y36" s="326">
        <v>10646</v>
      </c>
      <c r="Z36" s="326">
        <v>54343</v>
      </c>
    </row>
    <row r="37" spans="2:26" hidden="1" outlineLevel="1" x14ac:dyDescent="0.25">
      <c r="B37" s="301">
        <v>39661</v>
      </c>
      <c r="C37" s="325">
        <v>0</v>
      </c>
      <c r="D37" s="325">
        <v>0</v>
      </c>
      <c r="E37" s="325">
        <v>0</v>
      </c>
      <c r="F37" s="325">
        <v>0</v>
      </c>
      <c r="G37" s="325">
        <v>0</v>
      </c>
      <c r="H37" s="325">
        <v>0</v>
      </c>
      <c r="I37" s="325">
        <v>8864</v>
      </c>
      <c r="J37" s="325">
        <v>2750</v>
      </c>
      <c r="K37" s="325">
        <v>11614</v>
      </c>
      <c r="L37" s="325">
        <v>1302</v>
      </c>
      <c r="M37" s="325">
        <v>526</v>
      </c>
      <c r="N37" s="325">
        <v>1828</v>
      </c>
      <c r="O37" s="325">
        <v>3833</v>
      </c>
      <c r="P37" s="325">
        <v>1473</v>
      </c>
      <c r="Q37" s="325">
        <v>5306</v>
      </c>
      <c r="R37" s="325">
        <v>103</v>
      </c>
      <c r="S37" s="325">
        <v>128</v>
      </c>
      <c r="T37" s="325">
        <v>231</v>
      </c>
      <c r="U37" s="325">
        <v>0</v>
      </c>
      <c r="V37" s="325">
        <v>0</v>
      </c>
      <c r="W37" s="325">
        <v>0</v>
      </c>
      <c r="X37" s="326">
        <v>14102</v>
      </c>
      <c r="Y37" s="326">
        <v>4877</v>
      </c>
      <c r="Z37" s="326">
        <v>18979</v>
      </c>
    </row>
    <row r="38" spans="2:26" hidden="1" outlineLevel="1" x14ac:dyDescent="0.25">
      <c r="B38" s="301">
        <v>39692</v>
      </c>
      <c r="C38" s="325">
        <v>0</v>
      </c>
      <c r="D38" s="325">
        <v>0</v>
      </c>
      <c r="E38" s="325">
        <v>0</v>
      </c>
      <c r="F38" s="325">
        <v>0</v>
      </c>
      <c r="G38" s="325">
        <v>0</v>
      </c>
      <c r="H38" s="325">
        <v>0</v>
      </c>
      <c r="I38" s="325">
        <v>6899</v>
      </c>
      <c r="J38" s="325">
        <v>2045</v>
      </c>
      <c r="K38" s="325">
        <v>8944</v>
      </c>
      <c r="L38" s="325">
        <v>863</v>
      </c>
      <c r="M38" s="325">
        <v>399</v>
      </c>
      <c r="N38" s="325">
        <v>1262</v>
      </c>
      <c r="O38" s="325">
        <v>2050</v>
      </c>
      <c r="P38" s="325">
        <v>766</v>
      </c>
      <c r="Q38" s="325">
        <v>2816</v>
      </c>
      <c r="R38" s="325">
        <v>81</v>
      </c>
      <c r="S38" s="325">
        <v>98</v>
      </c>
      <c r="T38" s="325">
        <v>179</v>
      </c>
      <c r="U38" s="325">
        <v>0</v>
      </c>
      <c r="V38" s="325">
        <v>0</v>
      </c>
      <c r="W38" s="325">
        <v>0</v>
      </c>
      <c r="X38" s="326">
        <v>9893</v>
      </c>
      <c r="Y38" s="326">
        <v>3308</v>
      </c>
      <c r="Z38" s="326">
        <v>13201</v>
      </c>
    </row>
    <row r="39" spans="2:26" hidden="1" outlineLevel="1" x14ac:dyDescent="0.25">
      <c r="B39" s="301">
        <v>39722</v>
      </c>
      <c r="C39" s="325">
        <v>0</v>
      </c>
      <c r="D39" s="325">
        <v>0</v>
      </c>
      <c r="E39" s="325">
        <v>0</v>
      </c>
      <c r="F39" s="325">
        <v>0</v>
      </c>
      <c r="G39" s="325">
        <v>0</v>
      </c>
      <c r="H39" s="325">
        <v>0</v>
      </c>
      <c r="I39" s="325">
        <v>5971</v>
      </c>
      <c r="J39" s="325">
        <v>1753</v>
      </c>
      <c r="K39" s="325">
        <v>7724</v>
      </c>
      <c r="L39" s="325">
        <v>806</v>
      </c>
      <c r="M39" s="325">
        <v>425</v>
      </c>
      <c r="N39" s="325">
        <v>1231</v>
      </c>
      <c r="O39" s="325">
        <v>2033</v>
      </c>
      <c r="P39" s="325">
        <v>786</v>
      </c>
      <c r="Q39" s="325">
        <v>2819</v>
      </c>
      <c r="R39" s="325">
        <v>90</v>
      </c>
      <c r="S39" s="325">
        <v>76</v>
      </c>
      <c r="T39" s="325">
        <v>166</v>
      </c>
      <c r="U39" s="325">
        <v>0</v>
      </c>
      <c r="V39" s="325">
        <v>0</v>
      </c>
      <c r="W39" s="325">
        <v>0</v>
      </c>
      <c r="X39" s="326">
        <v>8900</v>
      </c>
      <c r="Y39" s="326">
        <v>3040</v>
      </c>
      <c r="Z39" s="326">
        <v>11940</v>
      </c>
    </row>
    <row r="40" spans="2:26" hidden="1" outlineLevel="1" x14ac:dyDescent="0.25">
      <c r="B40" s="301">
        <v>39753</v>
      </c>
      <c r="C40" s="325">
        <v>0</v>
      </c>
      <c r="D40" s="325">
        <v>0</v>
      </c>
      <c r="E40" s="325">
        <v>0</v>
      </c>
      <c r="F40" s="325">
        <v>0</v>
      </c>
      <c r="G40" s="325">
        <v>0</v>
      </c>
      <c r="H40" s="325">
        <v>0</v>
      </c>
      <c r="I40" s="325">
        <v>4376</v>
      </c>
      <c r="J40" s="325">
        <v>1271</v>
      </c>
      <c r="K40" s="325">
        <v>5647</v>
      </c>
      <c r="L40" s="325">
        <v>685</v>
      </c>
      <c r="M40" s="325">
        <v>414</v>
      </c>
      <c r="N40" s="325">
        <v>1099</v>
      </c>
      <c r="O40" s="325">
        <v>1317</v>
      </c>
      <c r="P40" s="325">
        <v>603</v>
      </c>
      <c r="Q40" s="325">
        <v>1920</v>
      </c>
      <c r="R40" s="325">
        <v>151</v>
      </c>
      <c r="S40" s="325">
        <v>125</v>
      </c>
      <c r="T40" s="325">
        <v>276</v>
      </c>
      <c r="U40" s="325">
        <v>0</v>
      </c>
      <c r="V40" s="325">
        <v>0</v>
      </c>
      <c r="W40" s="325">
        <v>0</v>
      </c>
      <c r="X40" s="326">
        <v>6529</v>
      </c>
      <c r="Y40" s="326">
        <v>2413</v>
      </c>
      <c r="Z40" s="326">
        <v>8942</v>
      </c>
    </row>
    <row r="41" spans="2:26" collapsed="1" x14ac:dyDescent="0.25">
      <c r="B41" s="301">
        <v>39783</v>
      </c>
      <c r="C41" s="325">
        <v>0</v>
      </c>
      <c r="D41" s="325">
        <v>0</v>
      </c>
      <c r="E41" s="325">
        <v>0</v>
      </c>
      <c r="F41" s="325">
        <v>0</v>
      </c>
      <c r="G41" s="325">
        <v>0</v>
      </c>
      <c r="H41" s="325">
        <v>0</v>
      </c>
      <c r="I41" s="325">
        <v>4091</v>
      </c>
      <c r="J41" s="325">
        <v>1225</v>
      </c>
      <c r="K41" s="325">
        <v>5316</v>
      </c>
      <c r="L41" s="325">
        <v>722</v>
      </c>
      <c r="M41" s="325">
        <v>488</v>
      </c>
      <c r="N41" s="325">
        <v>1210</v>
      </c>
      <c r="O41" s="325">
        <v>1355</v>
      </c>
      <c r="P41" s="325">
        <v>597</v>
      </c>
      <c r="Q41" s="325">
        <v>1952</v>
      </c>
      <c r="R41" s="325">
        <v>188</v>
      </c>
      <c r="S41" s="325">
        <v>127</v>
      </c>
      <c r="T41" s="325">
        <v>315</v>
      </c>
      <c r="U41" s="325">
        <v>0</v>
      </c>
      <c r="V41" s="325">
        <v>0</v>
      </c>
      <c r="W41" s="325">
        <v>0</v>
      </c>
      <c r="X41" s="326">
        <v>6356</v>
      </c>
      <c r="Y41" s="326">
        <v>2437</v>
      </c>
      <c r="Z41" s="326">
        <v>8793</v>
      </c>
    </row>
    <row r="42" spans="2:26" hidden="1" outlineLevel="1" x14ac:dyDescent="0.25">
      <c r="B42" s="301">
        <v>39814</v>
      </c>
      <c r="C42" s="325">
        <v>0</v>
      </c>
      <c r="D42" s="325">
        <v>0</v>
      </c>
      <c r="E42" s="325">
        <v>0</v>
      </c>
      <c r="F42" s="325">
        <v>0</v>
      </c>
      <c r="G42" s="325">
        <v>0</v>
      </c>
      <c r="H42" s="325">
        <v>0</v>
      </c>
      <c r="I42" s="325">
        <v>3284</v>
      </c>
      <c r="J42" s="325">
        <v>1182</v>
      </c>
      <c r="K42" s="325">
        <v>4466</v>
      </c>
      <c r="L42" s="325">
        <v>689</v>
      </c>
      <c r="M42" s="325">
        <v>544</v>
      </c>
      <c r="N42" s="325">
        <v>1233</v>
      </c>
      <c r="O42" s="325">
        <v>1263</v>
      </c>
      <c r="P42" s="325">
        <v>503</v>
      </c>
      <c r="Q42" s="325">
        <v>1766</v>
      </c>
      <c r="R42" s="325">
        <v>258</v>
      </c>
      <c r="S42" s="325">
        <v>166</v>
      </c>
      <c r="T42" s="325">
        <v>424</v>
      </c>
      <c r="U42" s="325">
        <v>0</v>
      </c>
      <c r="V42" s="325">
        <v>0</v>
      </c>
      <c r="W42" s="325">
        <v>0</v>
      </c>
      <c r="X42" s="326">
        <v>5494</v>
      </c>
      <c r="Y42" s="326">
        <v>2395</v>
      </c>
      <c r="Z42" s="326">
        <v>7889</v>
      </c>
    </row>
    <row r="43" spans="2:26" hidden="1" outlineLevel="1" x14ac:dyDescent="0.25">
      <c r="B43" s="301">
        <v>39845</v>
      </c>
      <c r="C43" s="325">
        <v>0</v>
      </c>
      <c r="D43" s="325">
        <v>0</v>
      </c>
      <c r="E43" s="325">
        <v>0</v>
      </c>
      <c r="F43" s="325">
        <v>0</v>
      </c>
      <c r="G43" s="325">
        <v>0</v>
      </c>
      <c r="H43" s="325">
        <v>0</v>
      </c>
      <c r="I43" s="325">
        <v>2477</v>
      </c>
      <c r="J43" s="325">
        <v>875</v>
      </c>
      <c r="K43" s="325">
        <v>3352</v>
      </c>
      <c r="L43" s="325">
        <v>603</v>
      </c>
      <c r="M43" s="325">
        <v>502</v>
      </c>
      <c r="N43" s="325">
        <v>1105</v>
      </c>
      <c r="O43" s="325">
        <v>943</v>
      </c>
      <c r="P43" s="325">
        <v>493</v>
      </c>
      <c r="Q43" s="325">
        <v>1436</v>
      </c>
      <c r="R43" s="325">
        <v>269</v>
      </c>
      <c r="S43" s="325">
        <v>192</v>
      </c>
      <c r="T43" s="325">
        <v>461</v>
      </c>
      <c r="U43" s="325">
        <v>0</v>
      </c>
      <c r="V43" s="325">
        <v>0</v>
      </c>
      <c r="W43" s="325">
        <v>0</v>
      </c>
      <c r="X43" s="326">
        <v>4292</v>
      </c>
      <c r="Y43" s="326">
        <v>2062</v>
      </c>
      <c r="Z43" s="326">
        <v>6354</v>
      </c>
    </row>
    <row r="44" spans="2:26" hidden="1" outlineLevel="1" x14ac:dyDescent="0.25">
      <c r="B44" s="301">
        <v>39873</v>
      </c>
      <c r="C44" s="325">
        <v>0</v>
      </c>
      <c r="D44" s="325">
        <v>0</v>
      </c>
      <c r="E44" s="325">
        <v>0</v>
      </c>
      <c r="F44" s="325">
        <v>0</v>
      </c>
      <c r="G44" s="325">
        <v>0</v>
      </c>
      <c r="H44" s="325">
        <v>0</v>
      </c>
      <c r="I44" s="325">
        <v>3202</v>
      </c>
      <c r="J44" s="325">
        <v>1062</v>
      </c>
      <c r="K44" s="325">
        <v>4264</v>
      </c>
      <c r="L44" s="325">
        <v>704</v>
      </c>
      <c r="M44" s="325">
        <v>640</v>
      </c>
      <c r="N44" s="325">
        <v>1344</v>
      </c>
      <c r="O44" s="325">
        <v>1333</v>
      </c>
      <c r="P44" s="325">
        <v>560</v>
      </c>
      <c r="Q44" s="325">
        <v>1893</v>
      </c>
      <c r="R44" s="325">
        <v>308</v>
      </c>
      <c r="S44" s="325">
        <v>255</v>
      </c>
      <c r="T44" s="325">
        <v>563</v>
      </c>
      <c r="U44" s="325">
        <v>0</v>
      </c>
      <c r="V44" s="325">
        <v>0</v>
      </c>
      <c r="W44" s="325">
        <v>0</v>
      </c>
      <c r="X44" s="326">
        <v>5547</v>
      </c>
      <c r="Y44" s="326">
        <v>2517</v>
      </c>
      <c r="Z44" s="326">
        <v>8064</v>
      </c>
    </row>
    <row r="45" spans="2:26" hidden="1" outlineLevel="1" x14ac:dyDescent="0.25">
      <c r="B45" s="301">
        <v>39904</v>
      </c>
      <c r="C45" s="325">
        <v>0</v>
      </c>
      <c r="D45" s="325">
        <v>0</v>
      </c>
      <c r="E45" s="325">
        <v>0</v>
      </c>
      <c r="F45" s="325">
        <v>0</v>
      </c>
      <c r="G45" s="325">
        <v>0</v>
      </c>
      <c r="H45" s="325">
        <v>0</v>
      </c>
      <c r="I45" s="325">
        <v>2863</v>
      </c>
      <c r="J45" s="325">
        <v>937</v>
      </c>
      <c r="K45" s="325">
        <v>3800</v>
      </c>
      <c r="L45" s="325">
        <v>673</v>
      </c>
      <c r="M45" s="325">
        <v>572</v>
      </c>
      <c r="N45" s="325">
        <v>1245</v>
      </c>
      <c r="O45" s="325">
        <v>1239</v>
      </c>
      <c r="P45" s="325">
        <v>525</v>
      </c>
      <c r="Q45" s="325">
        <v>1764</v>
      </c>
      <c r="R45" s="325">
        <v>338</v>
      </c>
      <c r="S45" s="325">
        <v>244</v>
      </c>
      <c r="T45" s="325">
        <v>582</v>
      </c>
      <c r="U45" s="325">
        <v>0</v>
      </c>
      <c r="V45" s="325">
        <v>0</v>
      </c>
      <c r="W45" s="325">
        <v>0</v>
      </c>
      <c r="X45" s="326">
        <v>5113</v>
      </c>
      <c r="Y45" s="326">
        <v>2278</v>
      </c>
      <c r="Z45" s="326">
        <v>7391</v>
      </c>
    </row>
    <row r="46" spans="2:26" hidden="1" outlineLevel="1" x14ac:dyDescent="0.25">
      <c r="B46" s="301">
        <v>39934</v>
      </c>
      <c r="C46" s="325">
        <v>0</v>
      </c>
      <c r="D46" s="325">
        <v>0</v>
      </c>
      <c r="E46" s="325">
        <v>0</v>
      </c>
      <c r="F46" s="325">
        <v>0</v>
      </c>
      <c r="G46" s="325">
        <v>0</v>
      </c>
      <c r="H46" s="325">
        <v>0</v>
      </c>
      <c r="I46" s="325">
        <v>2602</v>
      </c>
      <c r="J46" s="325">
        <v>877</v>
      </c>
      <c r="K46" s="325">
        <v>3479</v>
      </c>
      <c r="L46" s="325">
        <v>554</v>
      </c>
      <c r="M46" s="325">
        <v>547</v>
      </c>
      <c r="N46" s="325">
        <v>1101</v>
      </c>
      <c r="O46" s="325">
        <v>1042</v>
      </c>
      <c r="P46" s="325">
        <v>442</v>
      </c>
      <c r="Q46" s="325">
        <v>1484</v>
      </c>
      <c r="R46" s="325">
        <v>388</v>
      </c>
      <c r="S46" s="325">
        <v>259</v>
      </c>
      <c r="T46" s="325">
        <v>647</v>
      </c>
      <c r="U46" s="325">
        <v>0</v>
      </c>
      <c r="V46" s="325">
        <v>0</v>
      </c>
      <c r="W46" s="325">
        <v>0</v>
      </c>
      <c r="X46" s="326">
        <v>4586</v>
      </c>
      <c r="Y46" s="326">
        <v>2125</v>
      </c>
      <c r="Z46" s="326">
        <v>6711</v>
      </c>
    </row>
    <row r="47" spans="2:26" hidden="1" outlineLevel="1" x14ac:dyDescent="0.25">
      <c r="B47" s="301">
        <v>39965</v>
      </c>
      <c r="C47" s="325">
        <v>0</v>
      </c>
      <c r="D47" s="325">
        <v>0</v>
      </c>
      <c r="E47" s="325">
        <v>0</v>
      </c>
      <c r="F47" s="325">
        <v>0</v>
      </c>
      <c r="G47" s="325">
        <v>0</v>
      </c>
      <c r="H47" s="325">
        <v>0</v>
      </c>
      <c r="I47" s="325">
        <v>1851</v>
      </c>
      <c r="J47" s="325">
        <v>973</v>
      </c>
      <c r="K47" s="325">
        <v>2824</v>
      </c>
      <c r="L47" s="325">
        <v>25293</v>
      </c>
      <c r="M47" s="325">
        <v>17563</v>
      </c>
      <c r="N47" s="325">
        <v>42856</v>
      </c>
      <c r="O47" s="325">
        <v>1212</v>
      </c>
      <c r="P47" s="325">
        <v>560</v>
      </c>
      <c r="Q47" s="325">
        <v>1772</v>
      </c>
      <c r="R47" s="325">
        <v>357</v>
      </c>
      <c r="S47" s="325">
        <v>319</v>
      </c>
      <c r="T47" s="325">
        <v>676</v>
      </c>
      <c r="U47" s="325">
        <v>0</v>
      </c>
      <c r="V47" s="325">
        <v>0</v>
      </c>
      <c r="W47" s="325">
        <v>0</v>
      </c>
      <c r="X47" s="326">
        <v>28713</v>
      </c>
      <c r="Y47" s="326">
        <v>19415</v>
      </c>
      <c r="Z47" s="326">
        <v>48128</v>
      </c>
    </row>
    <row r="48" spans="2:26" hidden="1" outlineLevel="1" x14ac:dyDescent="0.25">
      <c r="B48" s="301">
        <v>39995</v>
      </c>
      <c r="C48" s="325">
        <v>0</v>
      </c>
      <c r="D48" s="325">
        <v>0</v>
      </c>
      <c r="E48" s="325">
        <v>0</v>
      </c>
      <c r="F48" s="325">
        <v>0</v>
      </c>
      <c r="G48" s="325">
        <v>0</v>
      </c>
      <c r="H48" s="325">
        <v>0</v>
      </c>
      <c r="I48" s="325">
        <v>7907</v>
      </c>
      <c r="J48" s="325">
        <v>1100</v>
      </c>
      <c r="K48" s="325">
        <v>9007</v>
      </c>
      <c r="L48" s="325">
        <v>17318</v>
      </c>
      <c r="M48" s="325">
        <v>15867</v>
      </c>
      <c r="N48" s="325">
        <v>33185</v>
      </c>
      <c r="O48" s="325">
        <v>1562</v>
      </c>
      <c r="P48" s="325">
        <v>564</v>
      </c>
      <c r="Q48" s="325">
        <v>2126</v>
      </c>
      <c r="R48" s="325">
        <v>370</v>
      </c>
      <c r="S48" s="325">
        <v>300</v>
      </c>
      <c r="T48" s="325">
        <v>670</v>
      </c>
      <c r="U48" s="325">
        <v>0</v>
      </c>
      <c r="V48" s="325">
        <v>0</v>
      </c>
      <c r="W48" s="325">
        <v>0</v>
      </c>
      <c r="X48" s="326">
        <v>27157</v>
      </c>
      <c r="Y48" s="326">
        <v>17831</v>
      </c>
      <c r="Z48" s="326">
        <v>44988</v>
      </c>
    </row>
    <row r="49" spans="2:26" hidden="1" outlineLevel="1" x14ac:dyDescent="0.25">
      <c r="B49" s="301">
        <v>40026</v>
      </c>
      <c r="C49" s="325">
        <v>0</v>
      </c>
      <c r="D49" s="325">
        <v>0</v>
      </c>
      <c r="E49" s="325">
        <v>0</v>
      </c>
      <c r="F49" s="325">
        <v>0</v>
      </c>
      <c r="G49" s="325">
        <v>0</v>
      </c>
      <c r="H49" s="325">
        <v>0</v>
      </c>
      <c r="I49" s="325">
        <v>5309</v>
      </c>
      <c r="J49" s="325">
        <v>1411</v>
      </c>
      <c r="K49" s="325">
        <v>6720</v>
      </c>
      <c r="L49" s="325">
        <v>31821</v>
      </c>
      <c r="M49" s="325">
        <v>22265</v>
      </c>
      <c r="N49" s="325">
        <v>54086</v>
      </c>
      <c r="O49" s="325">
        <v>1604</v>
      </c>
      <c r="P49" s="325">
        <v>628</v>
      </c>
      <c r="Q49" s="325">
        <v>2232</v>
      </c>
      <c r="R49" s="325">
        <v>682</v>
      </c>
      <c r="S49" s="325">
        <v>510</v>
      </c>
      <c r="T49" s="325">
        <v>1192</v>
      </c>
      <c r="U49" s="325">
        <v>0</v>
      </c>
      <c r="V49" s="325">
        <v>0</v>
      </c>
      <c r="W49" s="325">
        <v>0</v>
      </c>
      <c r="X49" s="326">
        <v>39416</v>
      </c>
      <c r="Y49" s="326">
        <v>24814</v>
      </c>
      <c r="Z49" s="326">
        <v>64230</v>
      </c>
    </row>
    <row r="50" spans="2:26" hidden="1" outlineLevel="1" x14ac:dyDescent="0.25">
      <c r="B50" s="301">
        <v>40057</v>
      </c>
      <c r="C50" s="325">
        <v>0</v>
      </c>
      <c r="D50" s="325">
        <v>0</v>
      </c>
      <c r="E50" s="325">
        <v>0</v>
      </c>
      <c r="F50" s="325">
        <v>0</v>
      </c>
      <c r="G50" s="325">
        <v>0</v>
      </c>
      <c r="H50" s="325">
        <v>0</v>
      </c>
      <c r="I50" s="325">
        <v>4866</v>
      </c>
      <c r="J50" s="325">
        <v>1389</v>
      </c>
      <c r="K50" s="325">
        <v>6255</v>
      </c>
      <c r="L50" s="325">
        <v>41703</v>
      </c>
      <c r="M50" s="325">
        <v>30290</v>
      </c>
      <c r="N50" s="325">
        <v>71993</v>
      </c>
      <c r="O50" s="325">
        <v>1384</v>
      </c>
      <c r="P50" s="325">
        <v>644</v>
      </c>
      <c r="Q50" s="325">
        <v>2028</v>
      </c>
      <c r="R50" s="325">
        <v>833</v>
      </c>
      <c r="S50" s="325">
        <v>686</v>
      </c>
      <c r="T50" s="325">
        <v>1519</v>
      </c>
      <c r="U50" s="325">
        <v>0</v>
      </c>
      <c r="V50" s="325">
        <v>0</v>
      </c>
      <c r="W50" s="325">
        <v>0</v>
      </c>
      <c r="X50" s="326">
        <v>48786</v>
      </c>
      <c r="Y50" s="326">
        <v>33009</v>
      </c>
      <c r="Z50" s="326">
        <v>81795</v>
      </c>
    </row>
    <row r="51" spans="2:26" hidden="1" outlineLevel="1" x14ac:dyDescent="0.25">
      <c r="B51" s="301">
        <v>40087</v>
      </c>
      <c r="C51" s="325">
        <v>0</v>
      </c>
      <c r="D51" s="325">
        <v>0</v>
      </c>
      <c r="E51" s="325">
        <v>0</v>
      </c>
      <c r="F51" s="325">
        <v>0</v>
      </c>
      <c r="G51" s="325">
        <v>0</v>
      </c>
      <c r="H51" s="325">
        <v>0</v>
      </c>
      <c r="I51" s="325">
        <v>3987</v>
      </c>
      <c r="J51" s="325">
        <v>1299</v>
      </c>
      <c r="K51" s="325">
        <v>5286</v>
      </c>
      <c r="L51" s="325">
        <v>18779</v>
      </c>
      <c r="M51" s="325">
        <v>14683</v>
      </c>
      <c r="N51" s="325">
        <v>33462</v>
      </c>
      <c r="O51" s="325">
        <v>1315</v>
      </c>
      <c r="P51" s="325">
        <v>594</v>
      </c>
      <c r="Q51" s="325">
        <v>1909</v>
      </c>
      <c r="R51" s="325">
        <v>587</v>
      </c>
      <c r="S51" s="325">
        <v>468</v>
      </c>
      <c r="T51" s="325">
        <v>1055</v>
      </c>
      <c r="U51" s="325">
        <v>0</v>
      </c>
      <c r="V51" s="325">
        <v>0</v>
      </c>
      <c r="W51" s="325">
        <v>0</v>
      </c>
      <c r="X51" s="326">
        <v>24668</v>
      </c>
      <c r="Y51" s="326">
        <v>17044</v>
      </c>
      <c r="Z51" s="326">
        <v>41712</v>
      </c>
    </row>
    <row r="52" spans="2:26" hidden="1" outlineLevel="1" x14ac:dyDescent="0.25">
      <c r="B52" s="301">
        <v>40118</v>
      </c>
      <c r="C52" s="325">
        <v>0</v>
      </c>
      <c r="D52" s="325">
        <v>0</v>
      </c>
      <c r="E52" s="325">
        <v>0</v>
      </c>
      <c r="F52" s="325">
        <v>0</v>
      </c>
      <c r="G52" s="325">
        <v>0</v>
      </c>
      <c r="H52" s="325">
        <v>0</v>
      </c>
      <c r="I52" s="325">
        <v>3353</v>
      </c>
      <c r="J52" s="325">
        <v>1111</v>
      </c>
      <c r="K52" s="325">
        <v>4464</v>
      </c>
      <c r="L52" s="325">
        <v>12202</v>
      </c>
      <c r="M52" s="325">
        <v>8014</v>
      </c>
      <c r="N52" s="325">
        <v>20216</v>
      </c>
      <c r="O52" s="325">
        <v>1006</v>
      </c>
      <c r="P52" s="325">
        <v>463</v>
      </c>
      <c r="Q52" s="325">
        <v>1469</v>
      </c>
      <c r="R52" s="325">
        <v>575</v>
      </c>
      <c r="S52" s="325">
        <v>427</v>
      </c>
      <c r="T52" s="325">
        <v>1002</v>
      </c>
      <c r="U52" s="325">
        <v>0</v>
      </c>
      <c r="V52" s="325">
        <v>0</v>
      </c>
      <c r="W52" s="325">
        <v>0</v>
      </c>
      <c r="X52" s="326">
        <v>17136</v>
      </c>
      <c r="Y52" s="326">
        <v>10015</v>
      </c>
      <c r="Z52" s="326">
        <v>27151</v>
      </c>
    </row>
    <row r="53" spans="2:26" collapsed="1" x14ac:dyDescent="0.25">
      <c r="B53" s="301">
        <v>40148</v>
      </c>
      <c r="C53" s="325">
        <v>0</v>
      </c>
      <c r="D53" s="325">
        <v>0</v>
      </c>
      <c r="E53" s="325">
        <v>0</v>
      </c>
      <c r="F53" s="325">
        <v>0</v>
      </c>
      <c r="G53" s="325">
        <v>0</v>
      </c>
      <c r="H53" s="325">
        <v>0</v>
      </c>
      <c r="I53" s="325">
        <v>3114</v>
      </c>
      <c r="J53" s="325">
        <v>944</v>
      </c>
      <c r="K53" s="325">
        <v>4058</v>
      </c>
      <c r="L53" s="325">
        <v>9838</v>
      </c>
      <c r="M53" s="325">
        <v>5480</v>
      </c>
      <c r="N53" s="325">
        <v>15318</v>
      </c>
      <c r="O53" s="325">
        <v>937</v>
      </c>
      <c r="P53" s="325">
        <v>455</v>
      </c>
      <c r="Q53" s="325">
        <v>1392</v>
      </c>
      <c r="R53" s="325">
        <v>580</v>
      </c>
      <c r="S53" s="325">
        <v>502</v>
      </c>
      <c r="T53" s="325">
        <v>1082</v>
      </c>
      <c r="U53" s="325">
        <v>0</v>
      </c>
      <c r="V53" s="325">
        <v>0</v>
      </c>
      <c r="W53" s="325">
        <v>0</v>
      </c>
      <c r="X53" s="326">
        <v>14469</v>
      </c>
      <c r="Y53" s="326">
        <v>7381</v>
      </c>
      <c r="Z53" s="326">
        <v>21850</v>
      </c>
    </row>
    <row r="54" spans="2:26" hidden="1" outlineLevel="1" x14ac:dyDescent="0.25">
      <c r="B54" s="301">
        <v>40179</v>
      </c>
      <c r="C54" s="325">
        <v>0</v>
      </c>
      <c r="D54" s="325">
        <v>0</v>
      </c>
      <c r="E54" s="325">
        <v>0</v>
      </c>
      <c r="F54" s="325">
        <v>0</v>
      </c>
      <c r="G54" s="325">
        <v>0</v>
      </c>
      <c r="H54" s="325">
        <v>0</v>
      </c>
      <c r="I54" s="325">
        <v>2797</v>
      </c>
      <c r="J54" s="325">
        <v>900</v>
      </c>
      <c r="K54" s="325">
        <v>3697</v>
      </c>
      <c r="L54" s="325">
        <v>8083</v>
      </c>
      <c r="M54" s="325">
        <v>4617</v>
      </c>
      <c r="N54" s="325">
        <v>12700</v>
      </c>
      <c r="O54" s="325">
        <v>924</v>
      </c>
      <c r="P54" s="325">
        <v>458</v>
      </c>
      <c r="Q54" s="325">
        <v>1382</v>
      </c>
      <c r="R54" s="325">
        <v>544</v>
      </c>
      <c r="S54" s="325">
        <v>351</v>
      </c>
      <c r="T54" s="325">
        <v>895</v>
      </c>
      <c r="U54" s="325">
        <v>0</v>
      </c>
      <c r="V54" s="325">
        <v>0</v>
      </c>
      <c r="W54" s="325">
        <v>0</v>
      </c>
      <c r="X54" s="326">
        <v>12348</v>
      </c>
      <c r="Y54" s="326">
        <v>6326</v>
      </c>
      <c r="Z54" s="326">
        <v>18674</v>
      </c>
    </row>
    <row r="55" spans="2:26" hidden="1" outlineLevel="1" x14ac:dyDescent="0.25">
      <c r="B55" s="301">
        <v>40210</v>
      </c>
      <c r="C55" s="325">
        <v>0</v>
      </c>
      <c r="D55" s="325">
        <v>0</v>
      </c>
      <c r="E55" s="325">
        <v>0</v>
      </c>
      <c r="F55" s="325">
        <v>0</v>
      </c>
      <c r="G55" s="325">
        <v>0</v>
      </c>
      <c r="H55" s="325">
        <v>0</v>
      </c>
      <c r="I55" s="325">
        <v>2157</v>
      </c>
      <c r="J55" s="325">
        <v>789</v>
      </c>
      <c r="K55" s="325">
        <v>2946</v>
      </c>
      <c r="L55" s="325">
        <v>6075</v>
      </c>
      <c r="M55" s="325">
        <v>3599</v>
      </c>
      <c r="N55" s="325">
        <v>9674</v>
      </c>
      <c r="O55" s="325">
        <v>796</v>
      </c>
      <c r="P55" s="325">
        <v>370</v>
      </c>
      <c r="Q55" s="325">
        <v>1166</v>
      </c>
      <c r="R55" s="325">
        <v>521</v>
      </c>
      <c r="S55" s="325">
        <v>352</v>
      </c>
      <c r="T55" s="325">
        <v>873</v>
      </c>
      <c r="U55" s="325">
        <v>0</v>
      </c>
      <c r="V55" s="325">
        <v>0</v>
      </c>
      <c r="W55" s="325">
        <v>0</v>
      </c>
      <c r="X55" s="326">
        <v>9549</v>
      </c>
      <c r="Y55" s="326">
        <v>5110</v>
      </c>
      <c r="Z55" s="326">
        <v>14659</v>
      </c>
    </row>
    <row r="56" spans="2:26" hidden="1" outlineLevel="1" x14ac:dyDescent="0.25">
      <c r="B56" s="301">
        <v>40238</v>
      </c>
      <c r="C56" s="325">
        <v>0</v>
      </c>
      <c r="D56" s="325">
        <v>0</v>
      </c>
      <c r="E56" s="325">
        <v>0</v>
      </c>
      <c r="F56" s="325">
        <v>0</v>
      </c>
      <c r="G56" s="325">
        <v>0</v>
      </c>
      <c r="H56" s="325">
        <v>0</v>
      </c>
      <c r="I56" s="325">
        <v>2334</v>
      </c>
      <c r="J56" s="325">
        <v>836</v>
      </c>
      <c r="K56" s="325">
        <v>3170</v>
      </c>
      <c r="L56" s="325">
        <v>4788</v>
      </c>
      <c r="M56" s="325">
        <v>3255</v>
      </c>
      <c r="N56" s="325">
        <v>8043</v>
      </c>
      <c r="O56" s="325">
        <v>772</v>
      </c>
      <c r="P56" s="325">
        <v>373</v>
      </c>
      <c r="Q56" s="325">
        <v>1145</v>
      </c>
      <c r="R56" s="325">
        <v>607</v>
      </c>
      <c r="S56" s="325">
        <v>429</v>
      </c>
      <c r="T56" s="325">
        <v>1036</v>
      </c>
      <c r="U56" s="325">
        <v>0</v>
      </c>
      <c r="V56" s="325">
        <v>0</v>
      </c>
      <c r="W56" s="325">
        <v>0</v>
      </c>
      <c r="X56" s="326">
        <v>8501</v>
      </c>
      <c r="Y56" s="326">
        <v>4893</v>
      </c>
      <c r="Z56" s="326">
        <v>13394</v>
      </c>
    </row>
    <row r="57" spans="2:26" hidden="1" outlineLevel="1" x14ac:dyDescent="0.25">
      <c r="B57" s="301">
        <v>40269</v>
      </c>
      <c r="C57" s="325">
        <v>0</v>
      </c>
      <c r="D57" s="325">
        <v>0</v>
      </c>
      <c r="E57" s="325">
        <v>0</v>
      </c>
      <c r="F57" s="325">
        <v>0</v>
      </c>
      <c r="G57" s="325">
        <v>0</v>
      </c>
      <c r="H57" s="325">
        <v>0</v>
      </c>
      <c r="I57" s="325">
        <v>2367</v>
      </c>
      <c r="J57" s="325">
        <v>771</v>
      </c>
      <c r="K57" s="325">
        <v>3138</v>
      </c>
      <c r="L57" s="325">
        <v>5583</v>
      </c>
      <c r="M57" s="325">
        <v>4887</v>
      </c>
      <c r="N57" s="325">
        <v>10470</v>
      </c>
      <c r="O57" s="325">
        <v>815</v>
      </c>
      <c r="P57" s="325">
        <v>436</v>
      </c>
      <c r="Q57" s="325">
        <v>1251</v>
      </c>
      <c r="R57" s="325">
        <v>578</v>
      </c>
      <c r="S57" s="325">
        <v>482</v>
      </c>
      <c r="T57" s="325">
        <v>1060</v>
      </c>
      <c r="U57" s="325">
        <v>0</v>
      </c>
      <c r="V57" s="325">
        <v>0</v>
      </c>
      <c r="W57" s="325">
        <v>0</v>
      </c>
      <c r="X57" s="326">
        <v>9343</v>
      </c>
      <c r="Y57" s="326">
        <v>6576</v>
      </c>
      <c r="Z57" s="326">
        <v>15919</v>
      </c>
    </row>
    <row r="58" spans="2:26" hidden="1" outlineLevel="1" x14ac:dyDescent="0.25">
      <c r="B58" s="301">
        <v>40299</v>
      </c>
      <c r="C58" s="325">
        <v>0</v>
      </c>
      <c r="D58" s="325">
        <v>0</v>
      </c>
      <c r="E58" s="325">
        <v>0</v>
      </c>
      <c r="F58" s="325">
        <v>0</v>
      </c>
      <c r="G58" s="325">
        <v>0</v>
      </c>
      <c r="H58" s="325">
        <v>0</v>
      </c>
      <c r="I58" s="325">
        <v>2149</v>
      </c>
      <c r="J58" s="325">
        <v>790</v>
      </c>
      <c r="K58" s="325">
        <v>2939</v>
      </c>
      <c r="L58" s="325">
        <v>4670</v>
      </c>
      <c r="M58" s="325">
        <v>4644</v>
      </c>
      <c r="N58" s="325">
        <v>9314</v>
      </c>
      <c r="O58" s="325">
        <v>803</v>
      </c>
      <c r="P58" s="325">
        <v>394</v>
      </c>
      <c r="Q58" s="325">
        <v>1197</v>
      </c>
      <c r="R58" s="325">
        <v>539</v>
      </c>
      <c r="S58" s="325">
        <v>414</v>
      </c>
      <c r="T58" s="325">
        <v>953</v>
      </c>
      <c r="U58" s="325">
        <v>0</v>
      </c>
      <c r="V58" s="325">
        <v>0</v>
      </c>
      <c r="W58" s="325">
        <v>0</v>
      </c>
      <c r="X58" s="326">
        <v>8161</v>
      </c>
      <c r="Y58" s="326">
        <v>6242</v>
      </c>
      <c r="Z58" s="326">
        <v>14403</v>
      </c>
    </row>
    <row r="59" spans="2:26" hidden="1" outlineLevel="1" x14ac:dyDescent="0.25">
      <c r="B59" s="301">
        <v>40330</v>
      </c>
      <c r="C59" s="325">
        <v>0</v>
      </c>
      <c r="D59" s="325">
        <v>0</v>
      </c>
      <c r="E59" s="325">
        <v>0</v>
      </c>
      <c r="F59" s="325">
        <v>0</v>
      </c>
      <c r="G59" s="325">
        <v>0</v>
      </c>
      <c r="H59" s="325">
        <v>0</v>
      </c>
      <c r="I59" s="325">
        <v>2217</v>
      </c>
      <c r="J59" s="325">
        <v>833</v>
      </c>
      <c r="K59" s="325">
        <v>3050</v>
      </c>
      <c r="L59" s="325">
        <v>8772</v>
      </c>
      <c r="M59" s="325">
        <v>6826</v>
      </c>
      <c r="N59" s="325">
        <v>15598</v>
      </c>
      <c r="O59" s="325">
        <v>804</v>
      </c>
      <c r="P59" s="325">
        <v>376</v>
      </c>
      <c r="Q59" s="325">
        <v>1180</v>
      </c>
      <c r="R59" s="325">
        <v>467</v>
      </c>
      <c r="S59" s="325">
        <v>361</v>
      </c>
      <c r="T59" s="325">
        <v>828</v>
      </c>
      <c r="U59" s="325">
        <v>0</v>
      </c>
      <c r="V59" s="325">
        <v>0</v>
      </c>
      <c r="W59" s="325">
        <v>0</v>
      </c>
      <c r="X59" s="326">
        <v>12260</v>
      </c>
      <c r="Y59" s="326">
        <v>8396</v>
      </c>
      <c r="Z59" s="326">
        <v>20656</v>
      </c>
    </row>
    <row r="60" spans="2:26" hidden="1" outlineLevel="1" x14ac:dyDescent="0.25">
      <c r="B60" s="301">
        <v>40360</v>
      </c>
      <c r="C60" s="325">
        <v>0</v>
      </c>
      <c r="D60" s="325">
        <v>0</v>
      </c>
      <c r="E60" s="325">
        <v>0</v>
      </c>
      <c r="F60" s="325">
        <v>0</v>
      </c>
      <c r="G60" s="325">
        <v>0</v>
      </c>
      <c r="H60" s="325">
        <v>0</v>
      </c>
      <c r="I60" s="325">
        <v>2313</v>
      </c>
      <c r="J60" s="325">
        <v>848</v>
      </c>
      <c r="K60" s="325">
        <v>3161</v>
      </c>
      <c r="L60" s="325">
        <v>11683</v>
      </c>
      <c r="M60" s="325">
        <v>10170</v>
      </c>
      <c r="N60" s="325">
        <v>21853</v>
      </c>
      <c r="O60" s="325">
        <v>765</v>
      </c>
      <c r="P60" s="325">
        <v>318</v>
      </c>
      <c r="Q60" s="325">
        <v>1083</v>
      </c>
      <c r="R60" s="325">
        <v>415</v>
      </c>
      <c r="S60" s="325">
        <v>289</v>
      </c>
      <c r="T60" s="325">
        <v>704</v>
      </c>
      <c r="U60" s="325">
        <v>0</v>
      </c>
      <c r="V60" s="325">
        <v>0</v>
      </c>
      <c r="W60" s="325">
        <v>0</v>
      </c>
      <c r="X60" s="326">
        <v>15176</v>
      </c>
      <c r="Y60" s="326">
        <v>11625</v>
      </c>
      <c r="Z60" s="326">
        <v>26801</v>
      </c>
    </row>
    <row r="61" spans="2:26" hidden="1" outlineLevel="1" x14ac:dyDescent="0.25">
      <c r="B61" s="301">
        <v>40391</v>
      </c>
      <c r="C61" s="325">
        <v>0</v>
      </c>
      <c r="D61" s="325">
        <v>0</v>
      </c>
      <c r="E61" s="325">
        <v>0</v>
      </c>
      <c r="F61" s="325">
        <v>0</v>
      </c>
      <c r="G61" s="325">
        <v>0</v>
      </c>
      <c r="H61" s="325">
        <v>0</v>
      </c>
      <c r="I61" s="325">
        <v>2365</v>
      </c>
      <c r="J61" s="325">
        <v>899</v>
      </c>
      <c r="K61" s="325">
        <v>3264</v>
      </c>
      <c r="L61" s="325">
        <v>9759</v>
      </c>
      <c r="M61" s="325">
        <v>8132</v>
      </c>
      <c r="N61" s="325">
        <v>17891</v>
      </c>
      <c r="O61" s="325">
        <v>810</v>
      </c>
      <c r="P61" s="325">
        <v>398</v>
      </c>
      <c r="Q61" s="325">
        <v>1208</v>
      </c>
      <c r="R61" s="325">
        <v>462</v>
      </c>
      <c r="S61" s="325">
        <v>325</v>
      </c>
      <c r="T61" s="325">
        <v>787</v>
      </c>
      <c r="U61" s="325">
        <v>0</v>
      </c>
      <c r="V61" s="325">
        <v>0</v>
      </c>
      <c r="W61" s="325">
        <v>0</v>
      </c>
      <c r="X61" s="326">
        <v>13396</v>
      </c>
      <c r="Y61" s="326">
        <v>9754</v>
      </c>
      <c r="Z61" s="326">
        <v>23150</v>
      </c>
    </row>
    <row r="62" spans="2:26" hidden="1" outlineLevel="1" x14ac:dyDescent="0.25">
      <c r="B62" s="301">
        <v>40422</v>
      </c>
      <c r="C62" s="325">
        <v>0</v>
      </c>
      <c r="D62" s="325">
        <v>0</v>
      </c>
      <c r="E62" s="325">
        <v>0</v>
      </c>
      <c r="F62" s="325">
        <v>0</v>
      </c>
      <c r="G62" s="325">
        <v>0</v>
      </c>
      <c r="H62" s="325">
        <v>0</v>
      </c>
      <c r="I62" s="325">
        <v>2158</v>
      </c>
      <c r="J62" s="325">
        <v>751</v>
      </c>
      <c r="K62" s="325">
        <v>2909</v>
      </c>
      <c r="L62" s="325">
        <v>5901</v>
      </c>
      <c r="M62" s="325">
        <v>4226</v>
      </c>
      <c r="N62" s="325">
        <v>10127</v>
      </c>
      <c r="O62" s="325">
        <v>681</v>
      </c>
      <c r="P62" s="325">
        <v>336</v>
      </c>
      <c r="Q62" s="325">
        <v>1017</v>
      </c>
      <c r="R62" s="325">
        <v>383</v>
      </c>
      <c r="S62" s="325">
        <v>260</v>
      </c>
      <c r="T62" s="325">
        <v>643</v>
      </c>
      <c r="U62" s="325">
        <v>0</v>
      </c>
      <c r="V62" s="325">
        <v>0</v>
      </c>
      <c r="W62" s="325">
        <v>0</v>
      </c>
      <c r="X62" s="326">
        <v>9123</v>
      </c>
      <c r="Y62" s="326">
        <v>5573</v>
      </c>
      <c r="Z62" s="326">
        <v>14696</v>
      </c>
    </row>
    <row r="63" spans="2:26" hidden="1" outlineLevel="1" x14ac:dyDescent="0.25">
      <c r="B63" s="301">
        <v>40452</v>
      </c>
      <c r="C63" s="325">
        <v>0</v>
      </c>
      <c r="D63" s="325">
        <v>0</v>
      </c>
      <c r="E63" s="325">
        <v>0</v>
      </c>
      <c r="F63" s="325">
        <v>0</v>
      </c>
      <c r="G63" s="325">
        <v>0</v>
      </c>
      <c r="H63" s="325">
        <v>0</v>
      </c>
      <c r="I63" s="325">
        <v>2218</v>
      </c>
      <c r="J63" s="325">
        <v>787</v>
      </c>
      <c r="K63" s="325">
        <v>3005</v>
      </c>
      <c r="L63" s="325">
        <v>5513</v>
      </c>
      <c r="M63" s="325">
        <v>3910</v>
      </c>
      <c r="N63" s="325">
        <v>9423</v>
      </c>
      <c r="O63" s="325">
        <v>707</v>
      </c>
      <c r="P63" s="325">
        <v>273</v>
      </c>
      <c r="Q63" s="325">
        <v>980</v>
      </c>
      <c r="R63" s="325">
        <v>423</v>
      </c>
      <c r="S63" s="325">
        <v>346</v>
      </c>
      <c r="T63" s="325">
        <v>769</v>
      </c>
      <c r="U63" s="325">
        <v>0</v>
      </c>
      <c r="V63" s="325">
        <v>0</v>
      </c>
      <c r="W63" s="325">
        <v>0</v>
      </c>
      <c r="X63" s="326">
        <v>8861</v>
      </c>
      <c r="Y63" s="326">
        <v>5316</v>
      </c>
      <c r="Z63" s="326">
        <v>14177</v>
      </c>
    </row>
    <row r="64" spans="2:26" hidden="1" outlineLevel="1" x14ac:dyDescent="0.25">
      <c r="B64" s="301">
        <v>40483</v>
      </c>
      <c r="C64" s="325">
        <v>0</v>
      </c>
      <c r="D64" s="325">
        <v>0</v>
      </c>
      <c r="E64" s="325">
        <v>0</v>
      </c>
      <c r="F64" s="325">
        <v>0</v>
      </c>
      <c r="G64" s="325">
        <v>0</v>
      </c>
      <c r="H64" s="325">
        <v>0</v>
      </c>
      <c r="I64" s="325">
        <v>2005</v>
      </c>
      <c r="J64" s="325">
        <v>720</v>
      </c>
      <c r="K64" s="325">
        <v>2725</v>
      </c>
      <c r="L64" s="325">
        <v>4587</v>
      </c>
      <c r="M64" s="325">
        <v>3066</v>
      </c>
      <c r="N64" s="325">
        <v>7653</v>
      </c>
      <c r="O64" s="325">
        <v>620</v>
      </c>
      <c r="P64" s="325">
        <v>302</v>
      </c>
      <c r="Q64" s="325">
        <v>922</v>
      </c>
      <c r="R64" s="325">
        <v>358</v>
      </c>
      <c r="S64" s="325">
        <v>250</v>
      </c>
      <c r="T64" s="325">
        <v>608</v>
      </c>
      <c r="U64" s="325">
        <v>0</v>
      </c>
      <c r="V64" s="325">
        <v>0</v>
      </c>
      <c r="W64" s="325">
        <v>0</v>
      </c>
      <c r="X64" s="326">
        <v>7570</v>
      </c>
      <c r="Y64" s="326">
        <v>4338</v>
      </c>
      <c r="Z64" s="326">
        <v>11908</v>
      </c>
    </row>
    <row r="65" spans="2:26" collapsed="1" x14ac:dyDescent="0.25">
      <c r="B65" s="301">
        <v>40513</v>
      </c>
      <c r="C65" s="325">
        <v>0</v>
      </c>
      <c r="D65" s="325">
        <v>0</v>
      </c>
      <c r="E65" s="325">
        <v>0</v>
      </c>
      <c r="F65" s="325">
        <v>0</v>
      </c>
      <c r="G65" s="325">
        <v>0</v>
      </c>
      <c r="H65" s="325">
        <v>0</v>
      </c>
      <c r="I65" s="325">
        <v>1541</v>
      </c>
      <c r="J65" s="325">
        <v>580</v>
      </c>
      <c r="K65" s="325">
        <v>2121</v>
      </c>
      <c r="L65" s="325">
        <v>2985</v>
      </c>
      <c r="M65" s="325">
        <v>2173</v>
      </c>
      <c r="N65" s="325">
        <v>5158</v>
      </c>
      <c r="O65" s="325">
        <v>456</v>
      </c>
      <c r="P65" s="325">
        <v>258</v>
      </c>
      <c r="Q65" s="325">
        <v>714</v>
      </c>
      <c r="R65" s="325">
        <v>407</v>
      </c>
      <c r="S65" s="325">
        <v>352</v>
      </c>
      <c r="T65" s="325">
        <v>759</v>
      </c>
      <c r="U65" s="325">
        <v>0</v>
      </c>
      <c r="V65" s="325">
        <v>0</v>
      </c>
      <c r="W65" s="325">
        <v>0</v>
      </c>
      <c r="X65" s="326">
        <v>5389</v>
      </c>
      <c r="Y65" s="326">
        <v>3363</v>
      </c>
      <c r="Z65" s="326">
        <v>8752</v>
      </c>
    </row>
    <row r="66" spans="2:26" hidden="1" outlineLevel="1" x14ac:dyDescent="0.25">
      <c r="B66" s="301">
        <v>40544</v>
      </c>
      <c r="C66" s="325">
        <v>0</v>
      </c>
      <c r="D66" s="325">
        <v>0</v>
      </c>
      <c r="E66" s="325">
        <v>0</v>
      </c>
      <c r="F66" s="325">
        <v>0</v>
      </c>
      <c r="G66" s="325">
        <v>0</v>
      </c>
      <c r="H66" s="325">
        <v>0</v>
      </c>
      <c r="I66" s="325">
        <v>1750</v>
      </c>
      <c r="J66" s="325">
        <v>770</v>
      </c>
      <c r="K66" s="325">
        <v>2520</v>
      </c>
      <c r="L66" s="325">
        <v>4444</v>
      </c>
      <c r="M66" s="325">
        <v>3405</v>
      </c>
      <c r="N66" s="325">
        <v>7849</v>
      </c>
      <c r="O66" s="325">
        <v>607</v>
      </c>
      <c r="P66" s="325">
        <v>327</v>
      </c>
      <c r="Q66" s="325">
        <v>934</v>
      </c>
      <c r="R66" s="325">
        <v>472</v>
      </c>
      <c r="S66" s="325">
        <v>385</v>
      </c>
      <c r="T66" s="325">
        <v>857</v>
      </c>
      <c r="U66" s="325">
        <v>0</v>
      </c>
      <c r="V66" s="325">
        <v>0</v>
      </c>
      <c r="W66" s="325">
        <v>0</v>
      </c>
      <c r="X66" s="326">
        <v>7273</v>
      </c>
      <c r="Y66" s="326">
        <v>4887</v>
      </c>
      <c r="Z66" s="326">
        <v>12160</v>
      </c>
    </row>
    <row r="67" spans="2:26" hidden="1" outlineLevel="1" x14ac:dyDescent="0.25">
      <c r="B67" s="301">
        <v>40575</v>
      </c>
      <c r="C67" s="325">
        <v>0</v>
      </c>
      <c r="D67" s="325">
        <v>0</v>
      </c>
      <c r="E67" s="325">
        <v>0</v>
      </c>
      <c r="F67" s="325">
        <v>0</v>
      </c>
      <c r="G67" s="325">
        <v>0</v>
      </c>
      <c r="H67" s="325">
        <v>0</v>
      </c>
      <c r="I67" s="325">
        <v>1639</v>
      </c>
      <c r="J67" s="325">
        <v>645</v>
      </c>
      <c r="K67" s="325">
        <v>2284</v>
      </c>
      <c r="L67" s="325">
        <v>3610</v>
      </c>
      <c r="M67" s="325">
        <v>2654</v>
      </c>
      <c r="N67" s="325">
        <v>6264</v>
      </c>
      <c r="O67" s="325">
        <v>456</v>
      </c>
      <c r="P67" s="325">
        <v>290</v>
      </c>
      <c r="Q67" s="325">
        <v>746</v>
      </c>
      <c r="R67" s="325">
        <v>379</v>
      </c>
      <c r="S67" s="325">
        <v>331</v>
      </c>
      <c r="T67" s="325">
        <v>710</v>
      </c>
      <c r="U67" s="325">
        <v>0</v>
      </c>
      <c r="V67" s="325">
        <v>0</v>
      </c>
      <c r="W67" s="325">
        <v>0</v>
      </c>
      <c r="X67" s="326">
        <v>6084</v>
      </c>
      <c r="Y67" s="326">
        <v>3920</v>
      </c>
      <c r="Z67" s="326">
        <v>10004</v>
      </c>
    </row>
    <row r="68" spans="2:26" hidden="1" outlineLevel="1" x14ac:dyDescent="0.25">
      <c r="B68" s="301">
        <v>40603</v>
      </c>
      <c r="C68" s="325">
        <v>0</v>
      </c>
      <c r="D68" s="325">
        <v>0</v>
      </c>
      <c r="E68" s="325">
        <v>0</v>
      </c>
      <c r="F68" s="325">
        <v>0</v>
      </c>
      <c r="G68" s="325">
        <v>0</v>
      </c>
      <c r="H68" s="325">
        <v>0</v>
      </c>
      <c r="I68" s="325">
        <v>1907</v>
      </c>
      <c r="J68" s="325">
        <v>705</v>
      </c>
      <c r="K68" s="325">
        <v>2612</v>
      </c>
      <c r="L68" s="325">
        <v>4242</v>
      </c>
      <c r="M68" s="325">
        <v>2789</v>
      </c>
      <c r="N68" s="325">
        <v>7031</v>
      </c>
      <c r="O68" s="325">
        <v>677</v>
      </c>
      <c r="P68" s="325">
        <v>376</v>
      </c>
      <c r="Q68" s="325">
        <v>1053</v>
      </c>
      <c r="R68" s="325">
        <v>524</v>
      </c>
      <c r="S68" s="325">
        <v>390</v>
      </c>
      <c r="T68" s="325">
        <v>914</v>
      </c>
      <c r="U68" s="325">
        <v>0</v>
      </c>
      <c r="V68" s="325">
        <v>0</v>
      </c>
      <c r="W68" s="325">
        <v>0</v>
      </c>
      <c r="X68" s="326">
        <v>7350</v>
      </c>
      <c r="Y68" s="326">
        <v>4260</v>
      </c>
      <c r="Z68" s="326">
        <v>11610</v>
      </c>
    </row>
    <row r="69" spans="2:26" hidden="1" outlineLevel="1" x14ac:dyDescent="0.25">
      <c r="B69" s="301">
        <v>40634</v>
      </c>
      <c r="C69" s="325">
        <v>0</v>
      </c>
      <c r="D69" s="325">
        <v>0</v>
      </c>
      <c r="E69" s="325">
        <v>0</v>
      </c>
      <c r="F69" s="325">
        <v>0</v>
      </c>
      <c r="G69" s="325">
        <v>0</v>
      </c>
      <c r="H69" s="325">
        <v>0</v>
      </c>
      <c r="I69" s="325">
        <v>1367</v>
      </c>
      <c r="J69" s="325">
        <v>558</v>
      </c>
      <c r="K69" s="325">
        <v>1925</v>
      </c>
      <c r="L69" s="325">
        <v>3162</v>
      </c>
      <c r="M69" s="325">
        <v>1969</v>
      </c>
      <c r="N69" s="325">
        <v>5131</v>
      </c>
      <c r="O69" s="325">
        <v>556</v>
      </c>
      <c r="P69" s="325">
        <v>304</v>
      </c>
      <c r="Q69" s="325">
        <v>860</v>
      </c>
      <c r="R69" s="325">
        <v>332</v>
      </c>
      <c r="S69" s="325">
        <v>292</v>
      </c>
      <c r="T69" s="325">
        <v>624</v>
      </c>
      <c r="U69" s="325">
        <v>0</v>
      </c>
      <c r="V69" s="325">
        <v>0</v>
      </c>
      <c r="W69" s="325">
        <v>0</v>
      </c>
      <c r="X69" s="326">
        <v>5417</v>
      </c>
      <c r="Y69" s="326">
        <v>3123</v>
      </c>
      <c r="Z69" s="326">
        <v>8540</v>
      </c>
    </row>
    <row r="70" spans="2:26" hidden="1" outlineLevel="1" x14ac:dyDescent="0.25">
      <c r="B70" s="301">
        <v>40664</v>
      </c>
      <c r="C70" s="325">
        <v>0</v>
      </c>
      <c r="D70" s="325">
        <v>0</v>
      </c>
      <c r="E70" s="325">
        <v>0</v>
      </c>
      <c r="F70" s="325">
        <v>0</v>
      </c>
      <c r="G70" s="325">
        <v>0</v>
      </c>
      <c r="H70" s="325">
        <v>0</v>
      </c>
      <c r="I70" s="325">
        <v>1645</v>
      </c>
      <c r="J70" s="325">
        <v>670</v>
      </c>
      <c r="K70" s="325">
        <v>2315</v>
      </c>
      <c r="L70" s="325">
        <v>3770</v>
      </c>
      <c r="M70" s="325">
        <v>2512</v>
      </c>
      <c r="N70" s="325">
        <v>6282</v>
      </c>
      <c r="O70" s="325">
        <v>608</v>
      </c>
      <c r="P70" s="325">
        <v>323</v>
      </c>
      <c r="Q70" s="325">
        <v>931</v>
      </c>
      <c r="R70" s="325">
        <v>376</v>
      </c>
      <c r="S70" s="325">
        <v>292</v>
      </c>
      <c r="T70" s="325">
        <v>668</v>
      </c>
      <c r="U70" s="325">
        <v>0</v>
      </c>
      <c r="V70" s="325">
        <v>0</v>
      </c>
      <c r="W70" s="325">
        <v>0</v>
      </c>
      <c r="X70" s="326">
        <v>6399</v>
      </c>
      <c r="Y70" s="326">
        <v>3797</v>
      </c>
      <c r="Z70" s="326">
        <v>10196</v>
      </c>
    </row>
    <row r="71" spans="2:26" hidden="1" outlineLevel="1" x14ac:dyDescent="0.25">
      <c r="B71" s="301">
        <v>40695</v>
      </c>
      <c r="C71" s="325">
        <v>0</v>
      </c>
      <c r="D71" s="325">
        <v>0</v>
      </c>
      <c r="E71" s="325">
        <v>0</v>
      </c>
      <c r="F71" s="325">
        <v>0</v>
      </c>
      <c r="G71" s="325">
        <v>0</v>
      </c>
      <c r="H71" s="325">
        <v>0</v>
      </c>
      <c r="I71" s="325">
        <v>1541</v>
      </c>
      <c r="J71" s="325">
        <v>610</v>
      </c>
      <c r="K71" s="325">
        <v>2151</v>
      </c>
      <c r="L71" s="325">
        <v>3223</v>
      </c>
      <c r="M71" s="325">
        <v>2318</v>
      </c>
      <c r="N71" s="325">
        <v>5541</v>
      </c>
      <c r="O71" s="325">
        <v>522</v>
      </c>
      <c r="P71" s="325">
        <v>288</v>
      </c>
      <c r="Q71" s="325">
        <v>810</v>
      </c>
      <c r="R71" s="325">
        <v>328</v>
      </c>
      <c r="S71" s="325">
        <v>270</v>
      </c>
      <c r="T71" s="325">
        <v>598</v>
      </c>
      <c r="U71" s="325">
        <v>0</v>
      </c>
      <c r="V71" s="325">
        <v>0</v>
      </c>
      <c r="W71" s="325">
        <v>0</v>
      </c>
      <c r="X71" s="326">
        <v>5614</v>
      </c>
      <c r="Y71" s="326">
        <v>3486</v>
      </c>
      <c r="Z71" s="326">
        <v>9100</v>
      </c>
    </row>
    <row r="72" spans="2:26" hidden="1" outlineLevel="1" x14ac:dyDescent="0.25">
      <c r="B72" s="301">
        <v>40725</v>
      </c>
      <c r="C72" s="325">
        <v>0</v>
      </c>
      <c r="D72" s="325">
        <v>0</v>
      </c>
      <c r="E72" s="325">
        <v>0</v>
      </c>
      <c r="F72" s="325">
        <v>0</v>
      </c>
      <c r="G72" s="325">
        <v>0</v>
      </c>
      <c r="H72" s="325">
        <v>0</v>
      </c>
      <c r="I72" s="325">
        <v>1883</v>
      </c>
      <c r="J72" s="325">
        <v>670</v>
      </c>
      <c r="K72" s="325">
        <v>2553</v>
      </c>
      <c r="L72" s="325">
        <v>5198</v>
      </c>
      <c r="M72" s="325">
        <v>4905</v>
      </c>
      <c r="N72" s="325">
        <v>10103</v>
      </c>
      <c r="O72" s="325">
        <v>539</v>
      </c>
      <c r="P72" s="325">
        <v>327</v>
      </c>
      <c r="Q72" s="325">
        <v>866</v>
      </c>
      <c r="R72" s="325">
        <v>420</v>
      </c>
      <c r="S72" s="325">
        <v>336</v>
      </c>
      <c r="T72" s="325">
        <v>756</v>
      </c>
      <c r="U72" s="325">
        <v>0</v>
      </c>
      <c r="V72" s="325">
        <v>0</v>
      </c>
      <c r="W72" s="325">
        <v>0</v>
      </c>
      <c r="X72" s="326">
        <v>8040</v>
      </c>
      <c r="Y72" s="326">
        <v>6238</v>
      </c>
      <c r="Z72" s="326">
        <v>14278</v>
      </c>
    </row>
    <row r="73" spans="2:26" hidden="1" outlineLevel="1" x14ac:dyDescent="0.25">
      <c r="B73" s="301">
        <v>40756</v>
      </c>
      <c r="C73" s="325">
        <v>0</v>
      </c>
      <c r="D73" s="325">
        <v>0</v>
      </c>
      <c r="E73" s="325">
        <v>0</v>
      </c>
      <c r="F73" s="325">
        <v>0</v>
      </c>
      <c r="G73" s="325">
        <v>0</v>
      </c>
      <c r="H73" s="325">
        <v>0</v>
      </c>
      <c r="I73" s="325">
        <v>2034</v>
      </c>
      <c r="J73" s="325">
        <v>691</v>
      </c>
      <c r="K73" s="325">
        <v>2725</v>
      </c>
      <c r="L73" s="325">
        <v>5030</v>
      </c>
      <c r="M73" s="325">
        <v>4099</v>
      </c>
      <c r="N73" s="325">
        <v>9129</v>
      </c>
      <c r="O73" s="325">
        <v>573</v>
      </c>
      <c r="P73" s="325">
        <v>318</v>
      </c>
      <c r="Q73" s="325">
        <v>891</v>
      </c>
      <c r="R73" s="325">
        <v>421</v>
      </c>
      <c r="S73" s="325">
        <v>295</v>
      </c>
      <c r="T73" s="325">
        <v>716</v>
      </c>
      <c r="U73" s="325">
        <v>0</v>
      </c>
      <c r="V73" s="325">
        <v>0</v>
      </c>
      <c r="W73" s="325">
        <v>0</v>
      </c>
      <c r="X73" s="326">
        <v>8058</v>
      </c>
      <c r="Y73" s="326">
        <v>5403</v>
      </c>
      <c r="Z73" s="326">
        <v>13461</v>
      </c>
    </row>
    <row r="74" spans="2:26" hidden="1" outlineLevel="1" x14ac:dyDescent="0.25">
      <c r="B74" s="301">
        <v>40787</v>
      </c>
      <c r="C74" s="325">
        <v>0</v>
      </c>
      <c r="D74" s="325">
        <v>0</v>
      </c>
      <c r="E74" s="325">
        <v>0</v>
      </c>
      <c r="F74" s="325">
        <v>0</v>
      </c>
      <c r="G74" s="325">
        <v>0</v>
      </c>
      <c r="H74" s="325">
        <v>0</v>
      </c>
      <c r="I74" s="325">
        <v>2199</v>
      </c>
      <c r="J74" s="325">
        <v>779</v>
      </c>
      <c r="K74" s="325">
        <v>2978</v>
      </c>
      <c r="L74" s="325">
        <v>4057</v>
      </c>
      <c r="M74" s="325">
        <v>2913</v>
      </c>
      <c r="N74" s="325">
        <v>6970</v>
      </c>
      <c r="O74" s="325">
        <v>494</v>
      </c>
      <c r="P74" s="325">
        <v>294</v>
      </c>
      <c r="Q74" s="325">
        <v>788</v>
      </c>
      <c r="R74" s="325">
        <v>329</v>
      </c>
      <c r="S74" s="325">
        <v>249</v>
      </c>
      <c r="T74" s="325">
        <v>578</v>
      </c>
      <c r="U74" s="325">
        <v>0</v>
      </c>
      <c r="V74" s="325">
        <v>0</v>
      </c>
      <c r="W74" s="325">
        <v>0</v>
      </c>
      <c r="X74" s="326">
        <v>7079</v>
      </c>
      <c r="Y74" s="326">
        <v>4235</v>
      </c>
      <c r="Z74" s="326">
        <v>11314</v>
      </c>
    </row>
    <row r="75" spans="2:26" hidden="1" outlineLevel="1" x14ac:dyDescent="0.25">
      <c r="B75" s="301">
        <v>40817</v>
      </c>
      <c r="C75" s="325">
        <v>0</v>
      </c>
      <c r="D75" s="325">
        <v>0</v>
      </c>
      <c r="E75" s="325">
        <v>0</v>
      </c>
      <c r="F75" s="325">
        <v>0</v>
      </c>
      <c r="G75" s="325">
        <v>0</v>
      </c>
      <c r="H75" s="325">
        <v>0</v>
      </c>
      <c r="I75" s="325">
        <v>1749</v>
      </c>
      <c r="J75" s="325">
        <v>631</v>
      </c>
      <c r="K75" s="325">
        <v>2380</v>
      </c>
      <c r="L75" s="325">
        <v>4305</v>
      </c>
      <c r="M75" s="325">
        <v>2830</v>
      </c>
      <c r="N75" s="325">
        <v>7135</v>
      </c>
      <c r="O75" s="325">
        <v>544</v>
      </c>
      <c r="P75" s="325">
        <v>293</v>
      </c>
      <c r="Q75" s="325">
        <v>837</v>
      </c>
      <c r="R75" s="325">
        <v>416</v>
      </c>
      <c r="S75" s="325">
        <v>296</v>
      </c>
      <c r="T75" s="325">
        <v>712</v>
      </c>
      <c r="U75" s="325">
        <v>0</v>
      </c>
      <c r="V75" s="325">
        <v>0</v>
      </c>
      <c r="W75" s="325">
        <v>0</v>
      </c>
      <c r="X75" s="326">
        <v>7014</v>
      </c>
      <c r="Y75" s="326">
        <v>4050</v>
      </c>
      <c r="Z75" s="326">
        <v>11064</v>
      </c>
    </row>
    <row r="76" spans="2:26" hidden="1" outlineLevel="1" x14ac:dyDescent="0.25">
      <c r="B76" s="301">
        <v>40848</v>
      </c>
      <c r="C76" s="325">
        <v>0</v>
      </c>
      <c r="D76" s="325">
        <v>0</v>
      </c>
      <c r="E76" s="325">
        <v>0</v>
      </c>
      <c r="F76" s="325">
        <v>0</v>
      </c>
      <c r="G76" s="325">
        <v>0</v>
      </c>
      <c r="H76" s="325">
        <v>0</v>
      </c>
      <c r="I76" s="325">
        <v>2318</v>
      </c>
      <c r="J76" s="325">
        <v>824</v>
      </c>
      <c r="K76" s="325">
        <v>3142</v>
      </c>
      <c r="L76" s="325">
        <v>5748</v>
      </c>
      <c r="M76" s="325">
        <v>4581</v>
      </c>
      <c r="N76" s="325">
        <v>10329</v>
      </c>
      <c r="O76" s="325">
        <v>633</v>
      </c>
      <c r="P76" s="325">
        <v>289</v>
      </c>
      <c r="Q76" s="325">
        <v>922</v>
      </c>
      <c r="R76" s="325">
        <v>483</v>
      </c>
      <c r="S76" s="325">
        <v>410</v>
      </c>
      <c r="T76" s="325">
        <v>893</v>
      </c>
      <c r="U76" s="325">
        <v>0</v>
      </c>
      <c r="V76" s="325">
        <v>0</v>
      </c>
      <c r="W76" s="325">
        <v>0</v>
      </c>
      <c r="X76" s="326">
        <v>9182</v>
      </c>
      <c r="Y76" s="326">
        <v>6104</v>
      </c>
      <c r="Z76" s="326">
        <v>15286</v>
      </c>
    </row>
    <row r="77" spans="2:26" collapsed="1" x14ac:dyDescent="0.25">
      <c r="B77" s="301">
        <v>40878</v>
      </c>
      <c r="C77" s="325">
        <v>0</v>
      </c>
      <c r="D77" s="325">
        <v>0</v>
      </c>
      <c r="E77" s="325">
        <v>0</v>
      </c>
      <c r="F77" s="325">
        <v>0</v>
      </c>
      <c r="G77" s="325">
        <v>0</v>
      </c>
      <c r="H77" s="325">
        <v>0</v>
      </c>
      <c r="I77" s="325">
        <v>1756</v>
      </c>
      <c r="J77" s="325">
        <v>635</v>
      </c>
      <c r="K77" s="325">
        <v>2391</v>
      </c>
      <c r="L77" s="325">
        <v>4752</v>
      </c>
      <c r="M77" s="325">
        <v>3756</v>
      </c>
      <c r="N77" s="325">
        <v>8508</v>
      </c>
      <c r="O77" s="325">
        <v>452</v>
      </c>
      <c r="P77" s="325">
        <v>274</v>
      </c>
      <c r="Q77" s="325">
        <v>726</v>
      </c>
      <c r="R77" s="325">
        <v>369</v>
      </c>
      <c r="S77" s="325">
        <v>302</v>
      </c>
      <c r="T77" s="325">
        <v>671</v>
      </c>
      <c r="U77" s="325">
        <v>0</v>
      </c>
      <c r="V77" s="325">
        <v>0</v>
      </c>
      <c r="W77" s="325">
        <v>0</v>
      </c>
      <c r="X77" s="326">
        <v>7329</v>
      </c>
      <c r="Y77" s="326">
        <v>4967</v>
      </c>
      <c r="Z77" s="326">
        <v>12296</v>
      </c>
    </row>
    <row r="78" spans="2:26" hidden="1" outlineLevel="1" x14ac:dyDescent="0.25">
      <c r="B78" s="301">
        <v>40909</v>
      </c>
      <c r="C78" s="325">
        <v>0</v>
      </c>
      <c r="D78" s="325">
        <v>0</v>
      </c>
      <c r="E78" s="325">
        <v>0</v>
      </c>
      <c r="F78" s="325">
        <v>0</v>
      </c>
      <c r="G78" s="325">
        <v>0</v>
      </c>
      <c r="H78" s="325">
        <v>0</v>
      </c>
      <c r="I78" s="325">
        <v>1922</v>
      </c>
      <c r="J78" s="325">
        <v>715</v>
      </c>
      <c r="K78" s="325">
        <v>2637</v>
      </c>
      <c r="L78" s="325">
        <v>5060</v>
      </c>
      <c r="M78" s="325">
        <v>3875</v>
      </c>
      <c r="N78" s="325">
        <v>8935</v>
      </c>
      <c r="O78" s="325">
        <v>532</v>
      </c>
      <c r="P78" s="325">
        <v>285</v>
      </c>
      <c r="Q78" s="325">
        <v>817</v>
      </c>
      <c r="R78" s="325">
        <v>394</v>
      </c>
      <c r="S78" s="325">
        <v>294</v>
      </c>
      <c r="T78" s="325">
        <v>688</v>
      </c>
      <c r="U78" s="325">
        <v>0</v>
      </c>
      <c r="V78" s="325">
        <v>0</v>
      </c>
      <c r="W78" s="325">
        <v>0</v>
      </c>
      <c r="X78" s="326">
        <v>7908</v>
      </c>
      <c r="Y78" s="326">
        <v>5169</v>
      </c>
      <c r="Z78" s="326">
        <v>13077</v>
      </c>
    </row>
    <row r="79" spans="2:26" hidden="1" outlineLevel="1" x14ac:dyDescent="0.25">
      <c r="B79" s="301">
        <v>40940</v>
      </c>
      <c r="C79" s="325">
        <v>0</v>
      </c>
      <c r="D79" s="325">
        <v>0</v>
      </c>
      <c r="E79" s="325">
        <v>0</v>
      </c>
      <c r="F79" s="325">
        <v>0</v>
      </c>
      <c r="G79" s="325">
        <v>0</v>
      </c>
      <c r="H79" s="325">
        <v>0</v>
      </c>
      <c r="I79" s="325">
        <v>1555</v>
      </c>
      <c r="J79" s="325">
        <v>583</v>
      </c>
      <c r="K79" s="325">
        <v>2138</v>
      </c>
      <c r="L79" s="325">
        <v>4530</v>
      </c>
      <c r="M79" s="325">
        <v>2984</v>
      </c>
      <c r="N79" s="325">
        <v>7514</v>
      </c>
      <c r="O79" s="325">
        <v>427</v>
      </c>
      <c r="P79" s="325">
        <v>251</v>
      </c>
      <c r="Q79" s="325">
        <v>678</v>
      </c>
      <c r="R79" s="325">
        <v>381</v>
      </c>
      <c r="S79" s="325">
        <v>310</v>
      </c>
      <c r="T79" s="325">
        <v>691</v>
      </c>
      <c r="U79" s="325">
        <v>0</v>
      </c>
      <c r="V79" s="325">
        <v>0</v>
      </c>
      <c r="W79" s="325">
        <v>0</v>
      </c>
      <c r="X79" s="326">
        <v>6893</v>
      </c>
      <c r="Y79" s="326">
        <v>4128</v>
      </c>
      <c r="Z79" s="326">
        <v>11021</v>
      </c>
    </row>
    <row r="80" spans="2:26" hidden="1" outlineLevel="1" x14ac:dyDescent="0.25">
      <c r="B80" s="301">
        <v>40969</v>
      </c>
      <c r="C80" s="325">
        <v>0</v>
      </c>
      <c r="D80" s="325">
        <v>0</v>
      </c>
      <c r="E80" s="325">
        <v>0</v>
      </c>
      <c r="F80" s="325">
        <v>0</v>
      </c>
      <c r="G80" s="325">
        <v>0</v>
      </c>
      <c r="H80" s="325">
        <v>0</v>
      </c>
      <c r="I80" s="325">
        <v>1779</v>
      </c>
      <c r="J80" s="325">
        <v>635</v>
      </c>
      <c r="K80" s="325">
        <v>2414</v>
      </c>
      <c r="L80" s="325">
        <v>4788</v>
      </c>
      <c r="M80" s="325">
        <v>3353</v>
      </c>
      <c r="N80" s="325">
        <v>8141</v>
      </c>
      <c r="O80" s="325">
        <v>535</v>
      </c>
      <c r="P80" s="325">
        <v>279</v>
      </c>
      <c r="Q80" s="325">
        <v>814</v>
      </c>
      <c r="R80" s="325">
        <v>373</v>
      </c>
      <c r="S80" s="325">
        <v>316</v>
      </c>
      <c r="T80" s="325">
        <v>689</v>
      </c>
      <c r="U80" s="325">
        <v>0</v>
      </c>
      <c r="V80" s="325">
        <v>0</v>
      </c>
      <c r="W80" s="325">
        <v>0</v>
      </c>
      <c r="X80" s="326">
        <v>7475</v>
      </c>
      <c r="Y80" s="326">
        <v>4583</v>
      </c>
      <c r="Z80" s="326">
        <v>12058</v>
      </c>
    </row>
    <row r="81" spans="2:26" hidden="1" outlineLevel="1" x14ac:dyDescent="0.25">
      <c r="B81" s="301">
        <v>41000</v>
      </c>
      <c r="C81" s="325">
        <v>0</v>
      </c>
      <c r="D81" s="325">
        <v>0</v>
      </c>
      <c r="E81" s="325">
        <v>0</v>
      </c>
      <c r="F81" s="325">
        <v>0</v>
      </c>
      <c r="G81" s="325">
        <v>0</v>
      </c>
      <c r="H81" s="325">
        <v>0</v>
      </c>
      <c r="I81" s="325">
        <v>1468</v>
      </c>
      <c r="J81" s="325">
        <v>586</v>
      </c>
      <c r="K81" s="325">
        <v>2054</v>
      </c>
      <c r="L81" s="325">
        <v>3891</v>
      </c>
      <c r="M81" s="325">
        <v>2702</v>
      </c>
      <c r="N81" s="325">
        <v>6593</v>
      </c>
      <c r="O81" s="325">
        <v>554</v>
      </c>
      <c r="P81" s="325">
        <v>275</v>
      </c>
      <c r="Q81" s="325">
        <v>829</v>
      </c>
      <c r="R81" s="325">
        <v>314</v>
      </c>
      <c r="S81" s="325">
        <v>259</v>
      </c>
      <c r="T81" s="325">
        <v>573</v>
      </c>
      <c r="U81" s="325">
        <v>0</v>
      </c>
      <c r="V81" s="325">
        <v>0</v>
      </c>
      <c r="W81" s="325">
        <v>0</v>
      </c>
      <c r="X81" s="326">
        <v>6227</v>
      </c>
      <c r="Y81" s="326">
        <v>3822</v>
      </c>
      <c r="Z81" s="326">
        <v>10049</v>
      </c>
    </row>
    <row r="82" spans="2:26" hidden="1" outlineLevel="1" x14ac:dyDescent="0.25">
      <c r="B82" s="301">
        <v>41030</v>
      </c>
      <c r="C82" s="325">
        <v>0</v>
      </c>
      <c r="D82" s="325">
        <v>0</v>
      </c>
      <c r="E82" s="325">
        <v>0</v>
      </c>
      <c r="F82" s="325">
        <v>0</v>
      </c>
      <c r="G82" s="325">
        <v>0</v>
      </c>
      <c r="H82" s="325">
        <v>0</v>
      </c>
      <c r="I82" s="325">
        <v>1806</v>
      </c>
      <c r="J82" s="325">
        <v>642</v>
      </c>
      <c r="K82" s="325">
        <v>2448</v>
      </c>
      <c r="L82" s="325">
        <v>4149</v>
      </c>
      <c r="M82" s="325">
        <v>3154</v>
      </c>
      <c r="N82" s="325">
        <v>7303</v>
      </c>
      <c r="O82" s="325">
        <v>664</v>
      </c>
      <c r="P82" s="325">
        <v>381</v>
      </c>
      <c r="Q82" s="325">
        <v>1045</v>
      </c>
      <c r="R82" s="325">
        <v>316</v>
      </c>
      <c r="S82" s="325">
        <v>258</v>
      </c>
      <c r="T82" s="325">
        <v>574</v>
      </c>
      <c r="U82" s="325">
        <v>0</v>
      </c>
      <c r="V82" s="325">
        <v>0</v>
      </c>
      <c r="W82" s="325">
        <v>0</v>
      </c>
      <c r="X82" s="326">
        <v>6935</v>
      </c>
      <c r="Y82" s="326">
        <v>4435</v>
      </c>
      <c r="Z82" s="326">
        <v>11370</v>
      </c>
    </row>
    <row r="83" spans="2:26" hidden="1" outlineLevel="1" x14ac:dyDescent="0.25">
      <c r="B83" s="301">
        <v>41061</v>
      </c>
      <c r="C83" s="325">
        <v>0</v>
      </c>
      <c r="D83" s="325">
        <v>0</v>
      </c>
      <c r="E83" s="325">
        <v>0</v>
      </c>
      <c r="F83" s="325">
        <v>0</v>
      </c>
      <c r="G83" s="325">
        <v>0</v>
      </c>
      <c r="H83" s="325">
        <v>0</v>
      </c>
      <c r="I83" s="325">
        <v>1631</v>
      </c>
      <c r="J83" s="325">
        <v>608</v>
      </c>
      <c r="K83" s="325">
        <v>2239</v>
      </c>
      <c r="L83" s="325">
        <v>3789</v>
      </c>
      <c r="M83" s="325">
        <v>3089</v>
      </c>
      <c r="N83" s="325">
        <v>6878</v>
      </c>
      <c r="O83" s="325">
        <v>624</v>
      </c>
      <c r="P83" s="325">
        <v>380</v>
      </c>
      <c r="Q83" s="325">
        <v>1004</v>
      </c>
      <c r="R83" s="325">
        <v>246</v>
      </c>
      <c r="S83" s="325">
        <v>228</v>
      </c>
      <c r="T83" s="325">
        <v>474</v>
      </c>
      <c r="U83" s="325">
        <v>0</v>
      </c>
      <c r="V83" s="325">
        <v>0</v>
      </c>
      <c r="W83" s="325">
        <v>0</v>
      </c>
      <c r="X83" s="326">
        <v>6290</v>
      </c>
      <c r="Y83" s="326">
        <v>4305</v>
      </c>
      <c r="Z83" s="326">
        <v>10595</v>
      </c>
    </row>
    <row r="84" spans="2:26" hidden="1" outlineLevel="1" x14ac:dyDescent="0.25">
      <c r="B84" s="301">
        <v>41091</v>
      </c>
      <c r="C84" s="325">
        <v>0</v>
      </c>
      <c r="D84" s="325">
        <v>0</v>
      </c>
      <c r="E84" s="325">
        <v>0</v>
      </c>
      <c r="F84" s="325">
        <v>0</v>
      </c>
      <c r="G84" s="325">
        <v>0</v>
      </c>
      <c r="H84" s="325">
        <v>0</v>
      </c>
      <c r="I84" s="325">
        <v>1930</v>
      </c>
      <c r="J84" s="325">
        <v>640</v>
      </c>
      <c r="K84" s="325">
        <v>2570</v>
      </c>
      <c r="L84" s="325">
        <v>4865</v>
      </c>
      <c r="M84" s="325">
        <v>3765</v>
      </c>
      <c r="N84" s="325">
        <v>8630</v>
      </c>
      <c r="O84" s="325">
        <v>589</v>
      </c>
      <c r="P84" s="325">
        <v>360</v>
      </c>
      <c r="Q84" s="325">
        <v>949</v>
      </c>
      <c r="R84" s="325">
        <v>353</v>
      </c>
      <c r="S84" s="325">
        <v>257</v>
      </c>
      <c r="T84" s="325">
        <v>610</v>
      </c>
      <c r="U84" s="325">
        <v>0</v>
      </c>
      <c r="V84" s="325">
        <v>0</v>
      </c>
      <c r="W84" s="325">
        <v>0</v>
      </c>
      <c r="X84" s="326">
        <v>7737</v>
      </c>
      <c r="Y84" s="326">
        <v>5022</v>
      </c>
      <c r="Z84" s="326">
        <v>12759</v>
      </c>
    </row>
    <row r="85" spans="2:26" hidden="1" outlineLevel="1" x14ac:dyDescent="0.25">
      <c r="B85" s="301">
        <v>41122</v>
      </c>
      <c r="C85" s="325">
        <v>0</v>
      </c>
      <c r="D85" s="325">
        <v>0</v>
      </c>
      <c r="E85" s="325">
        <v>0</v>
      </c>
      <c r="F85" s="325">
        <v>0</v>
      </c>
      <c r="G85" s="325">
        <v>0</v>
      </c>
      <c r="H85" s="325">
        <v>0</v>
      </c>
      <c r="I85" s="325">
        <v>1948</v>
      </c>
      <c r="J85" s="325">
        <v>700</v>
      </c>
      <c r="K85" s="325">
        <v>2648</v>
      </c>
      <c r="L85" s="325">
        <v>8973</v>
      </c>
      <c r="M85" s="325">
        <v>7408</v>
      </c>
      <c r="N85" s="325">
        <v>16381</v>
      </c>
      <c r="O85" s="325">
        <v>677</v>
      </c>
      <c r="P85" s="325">
        <v>388</v>
      </c>
      <c r="Q85" s="325">
        <v>1065</v>
      </c>
      <c r="R85" s="325">
        <v>355</v>
      </c>
      <c r="S85" s="325">
        <v>270</v>
      </c>
      <c r="T85" s="325">
        <v>625</v>
      </c>
      <c r="U85" s="325">
        <v>0</v>
      </c>
      <c r="V85" s="325">
        <v>0</v>
      </c>
      <c r="W85" s="325">
        <v>0</v>
      </c>
      <c r="X85" s="326">
        <v>11953</v>
      </c>
      <c r="Y85" s="326">
        <v>8766</v>
      </c>
      <c r="Z85" s="326">
        <v>20719</v>
      </c>
    </row>
    <row r="86" spans="2:26" hidden="1" outlineLevel="1" x14ac:dyDescent="0.25">
      <c r="B86" s="301">
        <v>41153</v>
      </c>
      <c r="C86" s="325">
        <v>0</v>
      </c>
      <c r="D86" s="325">
        <v>0</v>
      </c>
      <c r="E86" s="325">
        <v>0</v>
      </c>
      <c r="F86" s="325">
        <v>0</v>
      </c>
      <c r="G86" s="325">
        <v>0</v>
      </c>
      <c r="H86" s="325">
        <v>0</v>
      </c>
      <c r="I86" s="325">
        <v>1634</v>
      </c>
      <c r="J86" s="325">
        <v>597</v>
      </c>
      <c r="K86" s="325">
        <v>2231</v>
      </c>
      <c r="L86" s="325">
        <v>10421</v>
      </c>
      <c r="M86" s="325">
        <v>7599</v>
      </c>
      <c r="N86" s="325">
        <v>18020</v>
      </c>
      <c r="O86" s="325">
        <v>421</v>
      </c>
      <c r="P86" s="325">
        <v>264</v>
      </c>
      <c r="Q86" s="325">
        <v>685</v>
      </c>
      <c r="R86" s="325">
        <v>251</v>
      </c>
      <c r="S86" s="325">
        <v>203</v>
      </c>
      <c r="T86" s="325">
        <v>454</v>
      </c>
      <c r="U86" s="325">
        <v>0</v>
      </c>
      <c r="V86" s="325">
        <v>0</v>
      </c>
      <c r="W86" s="325">
        <v>0</v>
      </c>
      <c r="X86" s="326">
        <v>12727</v>
      </c>
      <c r="Y86" s="326">
        <v>8663</v>
      </c>
      <c r="Z86" s="326">
        <v>21390</v>
      </c>
    </row>
    <row r="87" spans="2:26" hidden="1" outlineLevel="1" x14ac:dyDescent="0.25">
      <c r="B87" s="301">
        <v>41183</v>
      </c>
      <c r="C87" s="325">
        <v>0</v>
      </c>
      <c r="D87" s="325">
        <v>0</v>
      </c>
      <c r="E87" s="325">
        <v>0</v>
      </c>
      <c r="F87" s="325">
        <v>0</v>
      </c>
      <c r="G87" s="325">
        <v>0</v>
      </c>
      <c r="H87" s="325">
        <v>0</v>
      </c>
      <c r="I87" s="325">
        <v>2284</v>
      </c>
      <c r="J87" s="325">
        <v>745</v>
      </c>
      <c r="K87" s="325">
        <v>3029</v>
      </c>
      <c r="L87" s="325">
        <v>6173</v>
      </c>
      <c r="M87" s="325">
        <v>4643</v>
      </c>
      <c r="N87" s="325">
        <v>10816</v>
      </c>
      <c r="O87" s="325">
        <v>602</v>
      </c>
      <c r="P87" s="325">
        <v>364</v>
      </c>
      <c r="Q87" s="325">
        <v>966</v>
      </c>
      <c r="R87" s="325">
        <v>342</v>
      </c>
      <c r="S87" s="325">
        <v>282</v>
      </c>
      <c r="T87" s="325">
        <v>624</v>
      </c>
      <c r="U87" s="325">
        <v>0</v>
      </c>
      <c r="V87" s="325">
        <v>0</v>
      </c>
      <c r="W87" s="325">
        <v>0</v>
      </c>
      <c r="X87" s="326">
        <v>9401</v>
      </c>
      <c r="Y87" s="326">
        <v>6034</v>
      </c>
      <c r="Z87" s="326">
        <v>15435</v>
      </c>
    </row>
    <row r="88" spans="2:26" hidden="1" outlineLevel="1" x14ac:dyDescent="0.25">
      <c r="B88" s="301">
        <v>41214</v>
      </c>
      <c r="C88" s="325">
        <v>0</v>
      </c>
      <c r="D88" s="325">
        <v>0</v>
      </c>
      <c r="E88" s="325">
        <v>0</v>
      </c>
      <c r="F88" s="325">
        <v>0</v>
      </c>
      <c r="G88" s="325">
        <v>0</v>
      </c>
      <c r="H88" s="325">
        <v>0</v>
      </c>
      <c r="I88" s="325">
        <v>2021</v>
      </c>
      <c r="J88" s="325">
        <v>667</v>
      </c>
      <c r="K88" s="325">
        <v>2688</v>
      </c>
      <c r="L88" s="325">
        <v>3890</v>
      </c>
      <c r="M88" s="325">
        <v>3976</v>
      </c>
      <c r="N88" s="325">
        <v>7866</v>
      </c>
      <c r="O88" s="325">
        <v>514</v>
      </c>
      <c r="P88" s="325">
        <v>273</v>
      </c>
      <c r="Q88" s="325">
        <v>787</v>
      </c>
      <c r="R88" s="325">
        <v>287</v>
      </c>
      <c r="S88" s="325">
        <v>230</v>
      </c>
      <c r="T88" s="325">
        <v>517</v>
      </c>
      <c r="U88" s="325">
        <v>0</v>
      </c>
      <c r="V88" s="325">
        <v>0</v>
      </c>
      <c r="W88" s="325">
        <v>0</v>
      </c>
      <c r="X88" s="326">
        <v>6712</v>
      </c>
      <c r="Y88" s="326">
        <v>5146</v>
      </c>
      <c r="Z88" s="326">
        <v>11858</v>
      </c>
    </row>
    <row r="89" spans="2:26" collapsed="1" x14ac:dyDescent="0.25">
      <c r="B89" s="301">
        <v>41244</v>
      </c>
      <c r="C89" s="325">
        <v>0</v>
      </c>
      <c r="D89" s="325">
        <v>0</v>
      </c>
      <c r="E89" s="325">
        <v>0</v>
      </c>
      <c r="F89" s="325">
        <v>0</v>
      </c>
      <c r="G89" s="325">
        <v>0</v>
      </c>
      <c r="H89" s="325">
        <v>0</v>
      </c>
      <c r="I89" s="325">
        <v>1730</v>
      </c>
      <c r="J89" s="325">
        <v>543</v>
      </c>
      <c r="K89" s="325">
        <v>2273</v>
      </c>
      <c r="L89" s="325">
        <v>3040</v>
      </c>
      <c r="M89" s="325">
        <v>3252</v>
      </c>
      <c r="N89" s="325">
        <v>6292</v>
      </c>
      <c r="O89" s="325">
        <v>452</v>
      </c>
      <c r="P89" s="325">
        <v>289</v>
      </c>
      <c r="Q89" s="325">
        <v>741</v>
      </c>
      <c r="R89" s="325">
        <v>274</v>
      </c>
      <c r="S89" s="325">
        <v>221</v>
      </c>
      <c r="T89" s="325">
        <v>495</v>
      </c>
      <c r="U89" s="325">
        <v>0</v>
      </c>
      <c r="V89" s="325">
        <v>0</v>
      </c>
      <c r="W89" s="325">
        <v>0</v>
      </c>
      <c r="X89" s="326">
        <v>5496</v>
      </c>
      <c r="Y89" s="326">
        <v>4305</v>
      </c>
      <c r="Z89" s="326">
        <v>9801</v>
      </c>
    </row>
    <row r="90" spans="2:26" hidden="1" outlineLevel="1" x14ac:dyDescent="0.25">
      <c r="B90" s="301">
        <v>41275</v>
      </c>
      <c r="C90" s="325">
        <v>0</v>
      </c>
      <c r="D90" s="325">
        <v>0</v>
      </c>
      <c r="E90" s="325">
        <v>0</v>
      </c>
      <c r="F90" s="325">
        <v>0</v>
      </c>
      <c r="G90" s="325">
        <v>0</v>
      </c>
      <c r="H90" s="325">
        <v>0</v>
      </c>
      <c r="I90" s="325">
        <v>2059</v>
      </c>
      <c r="J90" s="325">
        <v>694</v>
      </c>
      <c r="K90" s="325">
        <v>2753</v>
      </c>
      <c r="L90" s="325">
        <v>3488</v>
      </c>
      <c r="M90" s="325">
        <v>2876</v>
      </c>
      <c r="N90" s="325">
        <v>6364</v>
      </c>
      <c r="O90" s="325">
        <v>554</v>
      </c>
      <c r="P90" s="325">
        <v>313</v>
      </c>
      <c r="Q90" s="325">
        <v>867</v>
      </c>
      <c r="R90" s="325">
        <v>290</v>
      </c>
      <c r="S90" s="325">
        <v>232</v>
      </c>
      <c r="T90" s="325">
        <v>522</v>
      </c>
      <c r="U90" s="325">
        <v>0</v>
      </c>
      <c r="V90" s="325">
        <v>0</v>
      </c>
      <c r="W90" s="325">
        <v>0</v>
      </c>
      <c r="X90" s="326">
        <v>6391</v>
      </c>
      <c r="Y90" s="326">
        <v>4115</v>
      </c>
      <c r="Z90" s="326">
        <v>10506</v>
      </c>
    </row>
    <row r="91" spans="2:26" hidden="1" outlineLevel="1" x14ac:dyDescent="0.25">
      <c r="B91" s="301">
        <v>41306</v>
      </c>
      <c r="C91" s="325">
        <v>0</v>
      </c>
      <c r="D91" s="325">
        <v>0</v>
      </c>
      <c r="E91" s="325">
        <v>0</v>
      </c>
      <c r="F91" s="325">
        <v>0</v>
      </c>
      <c r="G91" s="325">
        <v>0</v>
      </c>
      <c r="H91" s="325">
        <v>0</v>
      </c>
      <c r="I91" s="325">
        <v>1485</v>
      </c>
      <c r="J91" s="325">
        <v>535</v>
      </c>
      <c r="K91" s="325">
        <v>2020</v>
      </c>
      <c r="L91" s="325">
        <v>2527</v>
      </c>
      <c r="M91" s="325">
        <v>2274</v>
      </c>
      <c r="N91" s="325">
        <v>4801</v>
      </c>
      <c r="O91" s="325">
        <v>459</v>
      </c>
      <c r="P91" s="325">
        <v>245</v>
      </c>
      <c r="Q91" s="325">
        <v>704</v>
      </c>
      <c r="R91" s="325">
        <v>217</v>
      </c>
      <c r="S91" s="325">
        <v>209</v>
      </c>
      <c r="T91" s="325">
        <v>426</v>
      </c>
      <c r="U91" s="325">
        <v>0</v>
      </c>
      <c r="V91" s="325">
        <v>0</v>
      </c>
      <c r="W91" s="325">
        <v>0</v>
      </c>
      <c r="X91" s="326">
        <v>4688</v>
      </c>
      <c r="Y91" s="326">
        <v>3263</v>
      </c>
      <c r="Z91" s="326">
        <v>7951</v>
      </c>
    </row>
    <row r="92" spans="2:26" hidden="1" outlineLevel="1" x14ac:dyDescent="0.25">
      <c r="B92" s="301">
        <v>41334</v>
      </c>
      <c r="C92" s="325">
        <v>0</v>
      </c>
      <c r="D92" s="325">
        <v>0</v>
      </c>
      <c r="E92" s="325">
        <v>0</v>
      </c>
      <c r="F92" s="325">
        <v>0</v>
      </c>
      <c r="G92" s="325">
        <v>0</v>
      </c>
      <c r="H92" s="325">
        <v>0</v>
      </c>
      <c r="I92" s="325">
        <v>1726</v>
      </c>
      <c r="J92" s="325">
        <v>522</v>
      </c>
      <c r="K92" s="325">
        <v>2248</v>
      </c>
      <c r="L92" s="325">
        <v>2713</v>
      </c>
      <c r="M92" s="325">
        <v>2211</v>
      </c>
      <c r="N92" s="325">
        <v>4924</v>
      </c>
      <c r="O92" s="325">
        <v>512</v>
      </c>
      <c r="P92" s="325">
        <v>297</v>
      </c>
      <c r="Q92" s="325">
        <v>809</v>
      </c>
      <c r="R92" s="325">
        <v>278</v>
      </c>
      <c r="S92" s="325">
        <v>228</v>
      </c>
      <c r="T92" s="325">
        <v>506</v>
      </c>
      <c r="U92" s="325">
        <v>0</v>
      </c>
      <c r="V92" s="325">
        <v>0</v>
      </c>
      <c r="W92" s="325">
        <v>0</v>
      </c>
      <c r="X92" s="326">
        <v>5229</v>
      </c>
      <c r="Y92" s="326">
        <v>3258</v>
      </c>
      <c r="Z92" s="326">
        <v>8487</v>
      </c>
    </row>
    <row r="93" spans="2:26" hidden="1" outlineLevel="1" x14ac:dyDescent="0.25">
      <c r="B93" s="301">
        <v>41365</v>
      </c>
      <c r="C93" s="325">
        <v>0</v>
      </c>
      <c r="D93" s="325">
        <v>0</v>
      </c>
      <c r="E93" s="325">
        <v>0</v>
      </c>
      <c r="F93" s="325">
        <v>0</v>
      </c>
      <c r="G93" s="325">
        <v>0</v>
      </c>
      <c r="H93" s="325">
        <v>0</v>
      </c>
      <c r="I93" s="325">
        <v>1696</v>
      </c>
      <c r="J93" s="325">
        <v>572</v>
      </c>
      <c r="K93" s="325">
        <v>2268</v>
      </c>
      <c r="L93" s="325">
        <v>2708</v>
      </c>
      <c r="M93" s="325">
        <v>2634</v>
      </c>
      <c r="N93" s="325">
        <v>5342</v>
      </c>
      <c r="O93" s="325">
        <v>542</v>
      </c>
      <c r="P93" s="325">
        <v>269</v>
      </c>
      <c r="Q93" s="325">
        <v>811</v>
      </c>
      <c r="R93" s="325">
        <v>300</v>
      </c>
      <c r="S93" s="325">
        <v>214</v>
      </c>
      <c r="T93" s="325">
        <v>514</v>
      </c>
      <c r="U93" s="325">
        <v>0</v>
      </c>
      <c r="V93" s="325">
        <v>0</v>
      </c>
      <c r="W93" s="325">
        <v>0</v>
      </c>
      <c r="X93" s="326">
        <v>5246</v>
      </c>
      <c r="Y93" s="326">
        <v>3689</v>
      </c>
      <c r="Z93" s="326">
        <v>8935</v>
      </c>
    </row>
    <row r="94" spans="2:26" hidden="1" outlineLevel="1" x14ac:dyDescent="0.25">
      <c r="B94" s="301">
        <v>41395</v>
      </c>
      <c r="C94" s="325">
        <v>0</v>
      </c>
      <c r="D94" s="325">
        <v>0</v>
      </c>
      <c r="E94" s="325">
        <v>0</v>
      </c>
      <c r="F94" s="325">
        <v>0</v>
      </c>
      <c r="G94" s="325">
        <v>0</v>
      </c>
      <c r="H94" s="325">
        <v>0</v>
      </c>
      <c r="I94" s="325">
        <v>1595</v>
      </c>
      <c r="J94" s="325">
        <v>550</v>
      </c>
      <c r="K94" s="325">
        <v>2145</v>
      </c>
      <c r="L94" s="325">
        <v>2545</v>
      </c>
      <c r="M94" s="325">
        <v>2948</v>
      </c>
      <c r="N94" s="325">
        <v>5493</v>
      </c>
      <c r="O94" s="325">
        <v>471</v>
      </c>
      <c r="P94" s="325">
        <v>277</v>
      </c>
      <c r="Q94" s="325">
        <v>748</v>
      </c>
      <c r="R94" s="325">
        <v>268</v>
      </c>
      <c r="S94" s="325">
        <v>227</v>
      </c>
      <c r="T94" s="325">
        <v>495</v>
      </c>
      <c r="U94" s="325">
        <v>0</v>
      </c>
      <c r="V94" s="325">
        <v>0</v>
      </c>
      <c r="W94" s="325">
        <v>0</v>
      </c>
      <c r="X94" s="326">
        <v>4879</v>
      </c>
      <c r="Y94" s="326">
        <v>4002</v>
      </c>
      <c r="Z94" s="326">
        <v>8881</v>
      </c>
    </row>
    <row r="95" spans="2:26" hidden="1" outlineLevel="1" x14ac:dyDescent="0.25">
      <c r="B95" s="301">
        <v>41426</v>
      </c>
      <c r="C95" s="325">
        <v>0</v>
      </c>
      <c r="D95" s="325">
        <v>0</v>
      </c>
      <c r="E95" s="325">
        <v>0</v>
      </c>
      <c r="F95" s="325">
        <v>0</v>
      </c>
      <c r="G95" s="325">
        <v>0</v>
      </c>
      <c r="H95" s="325">
        <v>0</v>
      </c>
      <c r="I95" s="325">
        <v>1552</v>
      </c>
      <c r="J95" s="325">
        <v>503</v>
      </c>
      <c r="K95" s="325">
        <v>2055</v>
      </c>
      <c r="L95" s="325">
        <v>2446</v>
      </c>
      <c r="M95" s="325">
        <v>2553</v>
      </c>
      <c r="N95" s="325">
        <v>4999</v>
      </c>
      <c r="O95" s="325">
        <v>488</v>
      </c>
      <c r="P95" s="325">
        <v>261</v>
      </c>
      <c r="Q95" s="325">
        <v>749</v>
      </c>
      <c r="R95" s="325">
        <v>266</v>
      </c>
      <c r="S95" s="325">
        <v>221</v>
      </c>
      <c r="T95" s="325">
        <v>487</v>
      </c>
      <c r="U95" s="325">
        <v>0</v>
      </c>
      <c r="V95" s="325">
        <v>0</v>
      </c>
      <c r="W95" s="325">
        <v>0</v>
      </c>
      <c r="X95" s="326">
        <v>4752</v>
      </c>
      <c r="Y95" s="326">
        <v>3538</v>
      </c>
      <c r="Z95" s="326">
        <v>8290</v>
      </c>
    </row>
    <row r="96" spans="2:26" hidden="1" outlineLevel="1" x14ac:dyDescent="0.25">
      <c r="B96" s="301">
        <v>41456</v>
      </c>
      <c r="C96" s="325">
        <v>0</v>
      </c>
      <c r="D96" s="325">
        <v>0</v>
      </c>
      <c r="E96" s="325">
        <v>0</v>
      </c>
      <c r="F96" s="325">
        <v>0</v>
      </c>
      <c r="G96" s="325">
        <v>0</v>
      </c>
      <c r="H96" s="325">
        <v>0</v>
      </c>
      <c r="I96" s="325">
        <v>1978</v>
      </c>
      <c r="J96" s="325">
        <v>592</v>
      </c>
      <c r="K96" s="325">
        <v>2570</v>
      </c>
      <c r="L96" s="325">
        <v>2734</v>
      </c>
      <c r="M96" s="325">
        <v>2580</v>
      </c>
      <c r="N96" s="325">
        <v>5314</v>
      </c>
      <c r="O96" s="325">
        <v>484</v>
      </c>
      <c r="P96" s="325">
        <v>273</v>
      </c>
      <c r="Q96" s="325">
        <v>757</v>
      </c>
      <c r="R96" s="325">
        <v>288</v>
      </c>
      <c r="S96" s="325">
        <v>228</v>
      </c>
      <c r="T96" s="325">
        <v>516</v>
      </c>
      <c r="U96" s="325">
        <v>0</v>
      </c>
      <c r="V96" s="325">
        <v>0</v>
      </c>
      <c r="W96" s="325">
        <v>0</v>
      </c>
      <c r="X96" s="326">
        <v>5484</v>
      </c>
      <c r="Y96" s="326">
        <v>3673</v>
      </c>
      <c r="Z96" s="326">
        <v>9157</v>
      </c>
    </row>
    <row r="97" spans="2:26" hidden="1" outlineLevel="1" x14ac:dyDescent="0.25">
      <c r="B97" s="301">
        <v>41487</v>
      </c>
      <c r="C97" s="325">
        <v>0</v>
      </c>
      <c r="D97" s="325">
        <v>0</v>
      </c>
      <c r="E97" s="325">
        <v>0</v>
      </c>
      <c r="F97" s="325">
        <v>0</v>
      </c>
      <c r="G97" s="325">
        <v>0</v>
      </c>
      <c r="H97" s="325">
        <v>0</v>
      </c>
      <c r="I97" s="325">
        <v>2083</v>
      </c>
      <c r="J97" s="325">
        <v>695</v>
      </c>
      <c r="K97" s="325">
        <v>2778</v>
      </c>
      <c r="L97" s="325">
        <v>3057</v>
      </c>
      <c r="M97" s="325">
        <v>2657</v>
      </c>
      <c r="N97" s="325">
        <v>5714</v>
      </c>
      <c r="O97" s="325">
        <v>508</v>
      </c>
      <c r="P97" s="325">
        <v>246</v>
      </c>
      <c r="Q97" s="325">
        <v>754</v>
      </c>
      <c r="R97" s="325">
        <v>329</v>
      </c>
      <c r="S97" s="325">
        <v>273</v>
      </c>
      <c r="T97" s="325">
        <v>602</v>
      </c>
      <c r="U97" s="325">
        <v>0</v>
      </c>
      <c r="V97" s="325">
        <v>0</v>
      </c>
      <c r="W97" s="325">
        <v>0</v>
      </c>
      <c r="X97" s="326">
        <v>5977</v>
      </c>
      <c r="Y97" s="326">
        <v>3871</v>
      </c>
      <c r="Z97" s="326">
        <v>9848</v>
      </c>
    </row>
    <row r="98" spans="2:26" hidden="1" outlineLevel="1" x14ac:dyDescent="0.25">
      <c r="B98" s="301">
        <v>41518</v>
      </c>
      <c r="C98" s="325">
        <v>0</v>
      </c>
      <c r="D98" s="325">
        <v>0</v>
      </c>
      <c r="E98" s="325">
        <v>0</v>
      </c>
      <c r="F98" s="325">
        <v>0</v>
      </c>
      <c r="G98" s="325">
        <v>0</v>
      </c>
      <c r="H98" s="325">
        <v>0</v>
      </c>
      <c r="I98" s="325">
        <v>1961</v>
      </c>
      <c r="J98" s="325">
        <v>604</v>
      </c>
      <c r="K98" s="325">
        <v>2565</v>
      </c>
      <c r="L98" s="325">
        <v>2703</v>
      </c>
      <c r="M98" s="325">
        <v>2501</v>
      </c>
      <c r="N98" s="325">
        <v>5204</v>
      </c>
      <c r="O98" s="325">
        <v>436</v>
      </c>
      <c r="P98" s="325">
        <v>217</v>
      </c>
      <c r="Q98" s="325">
        <v>653</v>
      </c>
      <c r="R98" s="325">
        <v>214</v>
      </c>
      <c r="S98" s="325">
        <v>224</v>
      </c>
      <c r="T98" s="325">
        <v>438</v>
      </c>
      <c r="U98" s="325">
        <v>0</v>
      </c>
      <c r="V98" s="325">
        <v>0</v>
      </c>
      <c r="W98" s="325">
        <v>0</v>
      </c>
      <c r="X98" s="326">
        <v>5314</v>
      </c>
      <c r="Y98" s="326">
        <v>3546</v>
      </c>
      <c r="Z98" s="326">
        <v>8860</v>
      </c>
    </row>
    <row r="99" spans="2:26" hidden="1" outlineLevel="1" x14ac:dyDescent="0.25">
      <c r="B99" s="301">
        <v>41548</v>
      </c>
      <c r="C99" s="325">
        <v>0</v>
      </c>
      <c r="D99" s="325">
        <v>0</v>
      </c>
      <c r="E99" s="325">
        <v>0</v>
      </c>
      <c r="F99" s="325">
        <v>0</v>
      </c>
      <c r="G99" s="325">
        <v>0</v>
      </c>
      <c r="H99" s="325">
        <v>0</v>
      </c>
      <c r="I99" s="325">
        <v>2200</v>
      </c>
      <c r="J99" s="325">
        <v>630</v>
      </c>
      <c r="K99" s="325">
        <v>2830</v>
      </c>
      <c r="L99" s="325">
        <v>3609</v>
      </c>
      <c r="M99" s="325">
        <v>3178</v>
      </c>
      <c r="N99" s="325">
        <v>6787</v>
      </c>
      <c r="O99" s="325">
        <v>476</v>
      </c>
      <c r="P99" s="325">
        <v>290</v>
      </c>
      <c r="Q99" s="325">
        <v>766</v>
      </c>
      <c r="R99" s="325">
        <v>305</v>
      </c>
      <c r="S99" s="325">
        <v>252</v>
      </c>
      <c r="T99" s="325">
        <v>557</v>
      </c>
      <c r="U99" s="325">
        <v>0</v>
      </c>
      <c r="V99" s="325">
        <v>0</v>
      </c>
      <c r="W99" s="325">
        <v>0</v>
      </c>
      <c r="X99" s="326">
        <v>6590</v>
      </c>
      <c r="Y99" s="326">
        <v>4350</v>
      </c>
      <c r="Z99" s="326">
        <v>10940</v>
      </c>
    </row>
    <row r="100" spans="2:26" hidden="1" outlineLevel="1" x14ac:dyDescent="0.25">
      <c r="B100" s="301">
        <v>41579</v>
      </c>
      <c r="C100" s="325">
        <v>0</v>
      </c>
      <c r="D100" s="325">
        <v>0</v>
      </c>
      <c r="E100" s="325">
        <v>0</v>
      </c>
      <c r="F100" s="325">
        <v>0</v>
      </c>
      <c r="G100" s="325">
        <v>0</v>
      </c>
      <c r="H100" s="325">
        <v>0</v>
      </c>
      <c r="I100" s="325">
        <v>1534</v>
      </c>
      <c r="J100" s="325">
        <v>407</v>
      </c>
      <c r="K100" s="325">
        <v>1941</v>
      </c>
      <c r="L100" s="325">
        <v>2269</v>
      </c>
      <c r="M100" s="325">
        <v>1993</v>
      </c>
      <c r="N100" s="325">
        <v>4262</v>
      </c>
      <c r="O100" s="325">
        <v>318</v>
      </c>
      <c r="P100" s="325">
        <v>183</v>
      </c>
      <c r="Q100" s="325">
        <v>501</v>
      </c>
      <c r="R100" s="325">
        <v>237</v>
      </c>
      <c r="S100" s="325">
        <v>194</v>
      </c>
      <c r="T100" s="325">
        <v>431</v>
      </c>
      <c r="U100" s="325">
        <v>0</v>
      </c>
      <c r="V100" s="325">
        <v>0</v>
      </c>
      <c r="W100" s="325">
        <v>0</v>
      </c>
      <c r="X100" s="326">
        <v>4358</v>
      </c>
      <c r="Y100" s="326">
        <v>2777</v>
      </c>
      <c r="Z100" s="326">
        <v>7135</v>
      </c>
    </row>
    <row r="101" spans="2:26" collapsed="1" x14ac:dyDescent="0.25">
      <c r="B101" s="301">
        <v>41609</v>
      </c>
      <c r="C101" s="325">
        <v>0</v>
      </c>
      <c r="D101" s="325">
        <v>0</v>
      </c>
      <c r="E101" s="325">
        <v>0</v>
      </c>
      <c r="F101" s="325">
        <v>0</v>
      </c>
      <c r="G101" s="325">
        <v>0</v>
      </c>
      <c r="H101" s="325">
        <v>0</v>
      </c>
      <c r="I101" s="325">
        <v>2568</v>
      </c>
      <c r="J101" s="325">
        <v>738</v>
      </c>
      <c r="K101" s="325">
        <v>3306</v>
      </c>
      <c r="L101" s="325">
        <v>3426</v>
      </c>
      <c r="M101" s="325">
        <v>2937</v>
      </c>
      <c r="N101" s="325">
        <v>6363</v>
      </c>
      <c r="O101" s="325">
        <v>552</v>
      </c>
      <c r="P101" s="325">
        <v>343</v>
      </c>
      <c r="Q101" s="325">
        <v>895</v>
      </c>
      <c r="R101" s="325">
        <v>294</v>
      </c>
      <c r="S101" s="325">
        <v>260</v>
      </c>
      <c r="T101" s="325">
        <v>554</v>
      </c>
      <c r="U101" s="325">
        <v>0</v>
      </c>
      <c r="V101" s="325">
        <v>0</v>
      </c>
      <c r="W101" s="325">
        <v>0</v>
      </c>
      <c r="X101" s="326">
        <v>6840</v>
      </c>
      <c r="Y101" s="326">
        <v>4278</v>
      </c>
      <c r="Z101" s="326">
        <v>11118</v>
      </c>
    </row>
    <row r="102" spans="2:26" hidden="1" outlineLevel="1" x14ac:dyDescent="0.25">
      <c r="B102" s="301">
        <v>41640</v>
      </c>
      <c r="C102" s="325">
        <v>0</v>
      </c>
      <c r="D102" s="325">
        <v>0</v>
      </c>
      <c r="E102" s="325">
        <v>0</v>
      </c>
      <c r="F102" s="325">
        <v>0</v>
      </c>
      <c r="G102" s="325">
        <v>0</v>
      </c>
      <c r="H102" s="325">
        <v>0</v>
      </c>
      <c r="I102" s="325">
        <v>2156</v>
      </c>
      <c r="J102" s="325">
        <v>697</v>
      </c>
      <c r="K102" s="325">
        <v>2853</v>
      </c>
      <c r="L102" s="325">
        <v>3023</v>
      </c>
      <c r="M102" s="325">
        <v>2752</v>
      </c>
      <c r="N102" s="325">
        <v>5775</v>
      </c>
      <c r="O102" s="325">
        <v>499</v>
      </c>
      <c r="P102" s="325">
        <v>271</v>
      </c>
      <c r="Q102" s="325">
        <v>770</v>
      </c>
      <c r="R102" s="325">
        <v>326</v>
      </c>
      <c r="S102" s="325">
        <v>256</v>
      </c>
      <c r="T102" s="325">
        <v>582</v>
      </c>
      <c r="U102" s="325">
        <v>0</v>
      </c>
      <c r="V102" s="325">
        <v>0</v>
      </c>
      <c r="W102" s="325">
        <v>0</v>
      </c>
      <c r="X102" s="326">
        <v>6004</v>
      </c>
      <c r="Y102" s="326">
        <v>3976</v>
      </c>
      <c r="Z102" s="326">
        <v>9980</v>
      </c>
    </row>
    <row r="103" spans="2:26" hidden="1" outlineLevel="1" x14ac:dyDescent="0.25">
      <c r="B103" s="301">
        <v>41671</v>
      </c>
      <c r="C103" s="325">
        <v>0</v>
      </c>
      <c r="D103" s="325">
        <v>0</v>
      </c>
      <c r="E103" s="325">
        <v>0</v>
      </c>
      <c r="F103" s="325">
        <v>0</v>
      </c>
      <c r="G103" s="325">
        <v>0</v>
      </c>
      <c r="H103" s="325">
        <v>0</v>
      </c>
      <c r="I103" s="325">
        <v>1795</v>
      </c>
      <c r="J103" s="325">
        <v>577</v>
      </c>
      <c r="K103" s="325">
        <v>2372</v>
      </c>
      <c r="L103" s="325">
        <v>2452</v>
      </c>
      <c r="M103" s="325">
        <v>2289</v>
      </c>
      <c r="N103" s="325">
        <v>4741</v>
      </c>
      <c r="O103" s="325">
        <v>453</v>
      </c>
      <c r="P103" s="325">
        <v>238</v>
      </c>
      <c r="Q103" s="325">
        <v>691</v>
      </c>
      <c r="R103" s="325">
        <v>229</v>
      </c>
      <c r="S103" s="325">
        <v>192</v>
      </c>
      <c r="T103" s="325">
        <v>421</v>
      </c>
      <c r="U103" s="325">
        <v>0</v>
      </c>
      <c r="V103" s="325">
        <v>0</v>
      </c>
      <c r="W103" s="325">
        <v>0</v>
      </c>
      <c r="X103" s="326">
        <v>4929</v>
      </c>
      <c r="Y103" s="326">
        <v>3296</v>
      </c>
      <c r="Z103" s="326">
        <v>8225</v>
      </c>
    </row>
    <row r="104" spans="2:26" hidden="1" outlineLevel="1" x14ac:dyDescent="0.25">
      <c r="B104" s="301">
        <v>41699</v>
      </c>
      <c r="C104" s="325">
        <v>0</v>
      </c>
      <c r="D104" s="325">
        <v>0</v>
      </c>
      <c r="E104" s="325">
        <v>0</v>
      </c>
      <c r="F104" s="325">
        <v>0</v>
      </c>
      <c r="G104" s="325">
        <v>0</v>
      </c>
      <c r="H104" s="325">
        <v>0</v>
      </c>
      <c r="I104" s="325">
        <v>2273</v>
      </c>
      <c r="J104" s="325">
        <v>694</v>
      </c>
      <c r="K104" s="325">
        <v>2967</v>
      </c>
      <c r="L104" s="325">
        <v>2708</v>
      </c>
      <c r="M104" s="325">
        <v>2645</v>
      </c>
      <c r="N104" s="325">
        <v>5353</v>
      </c>
      <c r="O104" s="325">
        <v>578</v>
      </c>
      <c r="P104" s="325">
        <v>322</v>
      </c>
      <c r="Q104" s="325">
        <v>900</v>
      </c>
      <c r="R104" s="325">
        <v>325</v>
      </c>
      <c r="S104" s="325">
        <v>228</v>
      </c>
      <c r="T104" s="325">
        <v>553</v>
      </c>
      <c r="U104" s="325">
        <v>0</v>
      </c>
      <c r="V104" s="325">
        <v>0</v>
      </c>
      <c r="W104" s="325">
        <v>0</v>
      </c>
      <c r="X104" s="326">
        <v>5884</v>
      </c>
      <c r="Y104" s="326">
        <v>3889</v>
      </c>
      <c r="Z104" s="326">
        <v>9773</v>
      </c>
    </row>
    <row r="105" spans="2:26" hidden="1" outlineLevel="1" x14ac:dyDescent="0.25">
      <c r="B105" s="301">
        <v>41730</v>
      </c>
      <c r="C105" s="325">
        <v>0</v>
      </c>
      <c r="D105" s="325">
        <v>0</v>
      </c>
      <c r="E105" s="325">
        <v>0</v>
      </c>
      <c r="F105" s="325">
        <v>0</v>
      </c>
      <c r="G105" s="325">
        <v>0</v>
      </c>
      <c r="H105" s="325">
        <v>0</v>
      </c>
      <c r="I105" s="325">
        <v>1889</v>
      </c>
      <c r="J105" s="325">
        <v>623</v>
      </c>
      <c r="K105" s="325">
        <v>2512</v>
      </c>
      <c r="L105" s="325">
        <v>2487</v>
      </c>
      <c r="M105" s="325">
        <v>2472</v>
      </c>
      <c r="N105" s="325">
        <v>4959</v>
      </c>
      <c r="O105" s="325">
        <v>527</v>
      </c>
      <c r="P105" s="325">
        <v>269</v>
      </c>
      <c r="Q105" s="325">
        <v>796</v>
      </c>
      <c r="R105" s="325">
        <v>319</v>
      </c>
      <c r="S105" s="325">
        <v>258</v>
      </c>
      <c r="T105" s="325">
        <v>577</v>
      </c>
      <c r="U105" s="325">
        <v>0</v>
      </c>
      <c r="V105" s="325">
        <v>0</v>
      </c>
      <c r="W105" s="325">
        <v>0</v>
      </c>
      <c r="X105" s="326">
        <v>5222</v>
      </c>
      <c r="Y105" s="326">
        <v>3622</v>
      </c>
      <c r="Z105" s="326">
        <v>8844</v>
      </c>
    </row>
    <row r="106" spans="2:26" hidden="1" outlineLevel="1" x14ac:dyDescent="0.25">
      <c r="B106" s="301">
        <v>41760</v>
      </c>
      <c r="C106" s="325">
        <v>0</v>
      </c>
      <c r="D106" s="325">
        <v>0</v>
      </c>
      <c r="E106" s="325">
        <v>0</v>
      </c>
      <c r="F106" s="325">
        <v>0</v>
      </c>
      <c r="G106" s="325">
        <v>0</v>
      </c>
      <c r="H106" s="325">
        <v>0</v>
      </c>
      <c r="I106" s="325">
        <v>2328</v>
      </c>
      <c r="J106" s="325">
        <v>687</v>
      </c>
      <c r="K106" s="325">
        <v>3015</v>
      </c>
      <c r="L106" s="325">
        <v>3027</v>
      </c>
      <c r="M106" s="325">
        <v>3865</v>
      </c>
      <c r="N106" s="325">
        <v>6892</v>
      </c>
      <c r="O106" s="325">
        <v>526</v>
      </c>
      <c r="P106" s="325">
        <v>292</v>
      </c>
      <c r="Q106" s="325">
        <v>818</v>
      </c>
      <c r="R106" s="325">
        <v>255</v>
      </c>
      <c r="S106" s="325">
        <v>228</v>
      </c>
      <c r="T106" s="325">
        <v>483</v>
      </c>
      <c r="U106" s="325">
        <v>0</v>
      </c>
      <c r="V106" s="325">
        <v>0</v>
      </c>
      <c r="W106" s="325">
        <v>0</v>
      </c>
      <c r="X106" s="326">
        <v>6136</v>
      </c>
      <c r="Y106" s="326">
        <v>5072</v>
      </c>
      <c r="Z106" s="326">
        <v>11208</v>
      </c>
    </row>
    <row r="107" spans="2:26" hidden="1" outlineLevel="1" x14ac:dyDescent="0.25">
      <c r="B107" s="301">
        <v>41791</v>
      </c>
      <c r="C107" s="325">
        <v>0</v>
      </c>
      <c r="D107" s="325">
        <v>0</v>
      </c>
      <c r="E107" s="325">
        <v>0</v>
      </c>
      <c r="F107" s="325">
        <v>0</v>
      </c>
      <c r="G107" s="325">
        <v>0</v>
      </c>
      <c r="H107" s="325">
        <v>0</v>
      </c>
      <c r="I107" s="325">
        <v>1952</v>
      </c>
      <c r="J107" s="325">
        <v>621</v>
      </c>
      <c r="K107" s="325">
        <v>2573</v>
      </c>
      <c r="L107" s="325">
        <v>2836</v>
      </c>
      <c r="M107" s="325">
        <v>3047</v>
      </c>
      <c r="N107" s="325">
        <v>5883</v>
      </c>
      <c r="O107" s="325">
        <v>491</v>
      </c>
      <c r="P107" s="325">
        <v>308</v>
      </c>
      <c r="Q107" s="325">
        <v>799</v>
      </c>
      <c r="R107" s="325">
        <v>216</v>
      </c>
      <c r="S107" s="325">
        <v>190</v>
      </c>
      <c r="T107" s="325">
        <v>406</v>
      </c>
      <c r="U107" s="325">
        <v>0</v>
      </c>
      <c r="V107" s="325">
        <v>0</v>
      </c>
      <c r="W107" s="325">
        <v>0</v>
      </c>
      <c r="X107" s="326">
        <v>5495</v>
      </c>
      <c r="Y107" s="326">
        <v>4166</v>
      </c>
      <c r="Z107" s="326">
        <v>9661</v>
      </c>
    </row>
    <row r="108" spans="2:26" hidden="1" outlineLevel="1" x14ac:dyDescent="0.25">
      <c r="B108" s="301">
        <v>41821</v>
      </c>
      <c r="C108" s="325">
        <v>0</v>
      </c>
      <c r="D108" s="325">
        <v>0</v>
      </c>
      <c r="E108" s="325">
        <v>0</v>
      </c>
      <c r="F108" s="325">
        <v>0</v>
      </c>
      <c r="G108" s="325">
        <v>0</v>
      </c>
      <c r="H108" s="325">
        <v>0</v>
      </c>
      <c r="I108" s="325">
        <v>1965</v>
      </c>
      <c r="J108" s="325">
        <v>610</v>
      </c>
      <c r="K108" s="325">
        <v>2575</v>
      </c>
      <c r="L108" s="325">
        <v>3164</v>
      </c>
      <c r="M108" s="325">
        <v>2761</v>
      </c>
      <c r="N108" s="325">
        <v>5925</v>
      </c>
      <c r="O108" s="325">
        <v>565</v>
      </c>
      <c r="P108" s="325">
        <v>328</v>
      </c>
      <c r="Q108" s="325">
        <v>893</v>
      </c>
      <c r="R108" s="325">
        <v>212</v>
      </c>
      <c r="S108" s="325">
        <v>191</v>
      </c>
      <c r="T108" s="325">
        <v>403</v>
      </c>
      <c r="U108" s="325">
        <v>0</v>
      </c>
      <c r="V108" s="325">
        <v>0</v>
      </c>
      <c r="W108" s="325">
        <v>0</v>
      </c>
      <c r="X108" s="326">
        <v>5906</v>
      </c>
      <c r="Y108" s="326">
        <v>3890</v>
      </c>
      <c r="Z108" s="326">
        <v>9796</v>
      </c>
    </row>
    <row r="109" spans="2:26" hidden="1" outlineLevel="1" x14ac:dyDescent="0.25">
      <c r="B109" s="301">
        <v>41852</v>
      </c>
      <c r="C109" s="325">
        <v>0</v>
      </c>
      <c r="D109" s="325">
        <v>0</v>
      </c>
      <c r="E109" s="325">
        <v>0</v>
      </c>
      <c r="F109" s="325">
        <v>0</v>
      </c>
      <c r="G109" s="325">
        <v>0</v>
      </c>
      <c r="H109" s="325">
        <v>0</v>
      </c>
      <c r="I109" s="325">
        <v>2211</v>
      </c>
      <c r="J109" s="325">
        <v>729</v>
      </c>
      <c r="K109" s="325">
        <v>2940</v>
      </c>
      <c r="L109" s="325">
        <v>3364</v>
      </c>
      <c r="M109" s="325">
        <v>2904</v>
      </c>
      <c r="N109" s="325">
        <v>6268</v>
      </c>
      <c r="O109" s="325">
        <v>559</v>
      </c>
      <c r="P109" s="325">
        <v>353</v>
      </c>
      <c r="Q109" s="325">
        <v>912</v>
      </c>
      <c r="R109" s="325">
        <v>215</v>
      </c>
      <c r="S109" s="325">
        <v>216</v>
      </c>
      <c r="T109" s="325">
        <v>431</v>
      </c>
      <c r="U109" s="325">
        <v>0</v>
      </c>
      <c r="V109" s="325">
        <v>0</v>
      </c>
      <c r="W109" s="325">
        <v>0</v>
      </c>
      <c r="X109" s="326">
        <v>6349</v>
      </c>
      <c r="Y109" s="326">
        <v>4202</v>
      </c>
      <c r="Z109" s="326">
        <v>10551</v>
      </c>
    </row>
    <row r="110" spans="2:26" hidden="1" outlineLevel="1" x14ac:dyDescent="0.25">
      <c r="B110" s="301">
        <v>41883</v>
      </c>
      <c r="C110" s="325">
        <v>0</v>
      </c>
      <c r="D110" s="325">
        <v>0</v>
      </c>
      <c r="E110" s="325">
        <v>0</v>
      </c>
      <c r="F110" s="325">
        <v>0</v>
      </c>
      <c r="G110" s="325">
        <v>0</v>
      </c>
      <c r="H110" s="325">
        <v>0</v>
      </c>
      <c r="I110" s="325">
        <v>2074</v>
      </c>
      <c r="J110" s="325">
        <v>662</v>
      </c>
      <c r="K110" s="325">
        <v>2736</v>
      </c>
      <c r="L110" s="325">
        <v>3296</v>
      </c>
      <c r="M110" s="325">
        <v>2831</v>
      </c>
      <c r="N110" s="325">
        <v>6127</v>
      </c>
      <c r="O110" s="325">
        <v>461</v>
      </c>
      <c r="P110" s="325">
        <v>341</v>
      </c>
      <c r="Q110" s="325">
        <v>802</v>
      </c>
      <c r="R110" s="325">
        <v>182</v>
      </c>
      <c r="S110" s="325">
        <v>174</v>
      </c>
      <c r="T110" s="325">
        <v>356</v>
      </c>
      <c r="U110" s="325">
        <v>0</v>
      </c>
      <c r="V110" s="325">
        <v>0</v>
      </c>
      <c r="W110" s="325">
        <v>0</v>
      </c>
      <c r="X110" s="326">
        <v>6013</v>
      </c>
      <c r="Y110" s="326">
        <v>4008</v>
      </c>
      <c r="Z110" s="326">
        <v>10021</v>
      </c>
    </row>
    <row r="111" spans="2:26" hidden="1" outlineLevel="1" x14ac:dyDescent="0.25">
      <c r="B111" s="301">
        <v>41913</v>
      </c>
      <c r="C111" s="325">
        <v>0</v>
      </c>
      <c r="D111" s="325">
        <v>0</v>
      </c>
      <c r="E111" s="325">
        <v>0</v>
      </c>
      <c r="F111" s="325">
        <v>0</v>
      </c>
      <c r="G111" s="325">
        <v>0</v>
      </c>
      <c r="H111" s="325">
        <v>0</v>
      </c>
      <c r="I111" s="325">
        <v>2227</v>
      </c>
      <c r="J111" s="325">
        <v>707</v>
      </c>
      <c r="K111" s="325">
        <v>2934</v>
      </c>
      <c r="L111" s="325">
        <v>3729</v>
      </c>
      <c r="M111" s="325">
        <v>3307</v>
      </c>
      <c r="N111" s="325">
        <v>7036</v>
      </c>
      <c r="O111" s="325">
        <v>623</v>
      </c>
      <c r="P111" s="325">
        <v>348</v>
      </c>
      <c r="Q111" s="325">
        <v>971</v>
      </c>
      <c r="R111" s="325">
        <v>202</v>
      </c>
      <c r="S111" s="325">
        <v>172</v>
      </c>
      <c r="T111" s="325">
        <v>374</v>
      </c>
      <c r="U111" s="325">
        <v>0</v>
      </c>
      <c r="V111" s="325">
        <v>0</v>
      </c>
      <c r="W111" s="325">
        <v>0</v>
      </c>
      <c r="X111" s="326">
        <v>6781</v>
      </c>
      <c r="Y111" s="326">
        <v>4534</v>
      </c>
      <c r="Z111" s="326">
        <v>11315</v>
      </c>
    </row>
    <row r="112" spans="2:26" hidden="1" outlineLevel="1" x14ac:dyDescent="0.25">
      <c r="B112" s="301">
        <v>41944</v>
      </c>
      <c r="C112" s="325">
        <v>0</v>
      </c>
      <c r="D112" s="325">
        <v>0</v>
      </c>
      <c r="E112" s="325">
        <v>0</v>
      </c>
      <c r="F112" s="325">
        <v>0</v>
      </c>
      <c r="G112" s="325">
        <v>0</v>
      </c>
      <c r="H112" s="325">
        <v>0</v>
      </c>
      <c r="I112" s="325">
        <v>1985</v>
      </c>
      <c r="J112" s="325">
        <v>631</v>
      </c>
      <c r="K112" s="325">
        <v>2616</v>
      </c>
      <c r="L112" s="325">
        <v>3340</v>
      </c>
      <c r="M112" s="325">
        <v>2748</v>
      </c>
      <c r="N112" s="325">
        <v>6088</v>
      </c>
      <c r="O112" s="325">
        <v>519</v>
      </c>
      <c r="P112" s="325">
        <v>323</v>
      </c>
      <c r="Q112" s="325">
        <v>842</v>
      </c>
      <c r="R112" s="325">
        <v>202</v>
      </c>
      <c r="S112" s="325">
        <v>153</v>
      </c>
      <c r="T112" s="325">
        <v>355</v>
      </c>
      <c r="U112" s="325">
        <v>0</v>
      </c>
      <c r="V112" s="325">
        <v>0</v>
      </c>
      <c r="W112" s="325">
        <v>0</v>
      </c>
      <c r="X112" s="326">
        <v>6046</v>
      </c>
      <c r="Y112" s="326">
        <v>3855</v>
      </c>
      <c r="Z112" s="326">
        <v>9901</v>
      </c>
    </row>
    <row r="113" spans="2:26" collapsed="1" x14ac:dyDescent="0.25">
      <c r="B113" s="301">
        <v>41974</v>
      </c>
      <c r="C113" s="325">
        <v>0</v>
      </c>
      <c r="D113" s="325">
        <v>0</v>
      </c>
      <c r="E113" s="325">
        <v>0</v>
      </c>
      <c r="F113" s="325">
        <v>0</v>
      </c>
      <c r="G113" s="325">
        <v>0</v>
      </c>
      <c r="H113" s="325">
        <v>0</v>
      </c>
      <c r="I113" s="325">
        <v>1910</v>
      </c>
      <c r="J113" s="325">
        <v>564</v>
      </c>
      <c r="K113" s="325">
        <v>2474</v>
      </c>
      <c r="L113" s="325">
        <v>2672</v>
      </c>
      <c r="M113" s="325">
        <v>2341</v>
      </c>
      <c r="N113" s="325">
        <v>5013</v>
      </c>
      <c r="O113" s="325">
        <v>486</v>
      </c>
      <c r="P113" s="325">
        <v>308</v>
      </c>
      <c r="Q113" s="325">
        <v>794</v>
      </c>
      <c r="R113" s="325">
        <v>171</v>
      </c>
      <c r="S113" s="325">
        <v>158</v>
      </c>
      <c r="T113" s="325">
        <v>329</v>
      </c>
      <c r="U113" s="325">
        <v>0</v>
      </c>
      <c r="V113" s="325">
        <v>0</v>
      </c>
      <c r="W113" s="325">
        <v>0</v>
      </c>
      <c r="X113" s="326">
        <v>5239</v>
      </c>
      <c r="Y113" s="326">
        <v>3371</v>
      </c>
      <c r="Z113" s="326">
        <v>8610</v>
      </c>
    </row>
    <row r="114" spans="2:26" hidden="1" outlineLevel="1" x14ac:dyDescent="0.25">
      <c r="B114" s="301">
        <v>42005</v>
      </c>
      <c r="C114" s="325">
        <v>0</v>
      </c>
      <c r="D114" s="325">
        <v>0</v>
      </c>
      <c r="E114" s="325">
        <v>0</v>
      </c>
      <c r="F114" s="325">
        <v>0</v>
      </c>
      <c r="G114" s="325">
        <v>0</v>
      </c>
      <c r="H114" s="325">
        <v>0</v>
      </c>
      <c r="I114" s="325">
        <v>1869</v>
      </c>
      <c r="J114" s="325">
        <v>570</v>
      </c>
      <c r="K114" s="325">
        <v>2439</v>
      </c>
      <c r="L114" s="325">
        <v>2831</v>
      </c>
      <c r="M114" s="325">
        <v>2278</v>
      </c>
      <c r="N114" s="325">
        <v>5109</v>
      </c>
      <c r="O114" s="325">
        <v>591</v>
      </c>
      <c r="P114" s="325">
        <v>397</v>
      </c>
      <c r="Q114" s="325">
        <v>988</v>
      </c>
      <c r="R114" s="325">
        <v>88</v>
      </c>
      <c r="S114" s="325">
        <v>85</v>
      </c>
      <c r="T114" s="325">
        <v>173</v>
      </c>
      <c r="U114" s="325">
        <v>0</v>
      </c>
      <c r="V114" s="325">
        <v>0</v>
      </c>
      <c r="W114" s="325">
        <v>0</v>
      </c>
      <c r="X114" s="326">
        <v>5379</v>
      </c>
      <c r="Y114" s="326">
        <v>3330</v>
      </c>
      <c r="Z114" s="326">
        <v>8709</v>
      </c>
    </row>
    <row r="115" spans="2:26" hidden="1" outlineLevel="1" x14ac:dyDescent="0.25">
      <c r="B115" s="301">
        <v>42036</v>
      </c>
      <c r="C115" s="325">
        <v>0</v>
      </c>
      <c r="D115" s="325">
        <v>0</v>
      </c>
      <c r="E115" s="325">
        <v>0</v>
      </c>
      <c r="F115" s="325">
        <v>0</v>
      </c>
      <c r="G115" s="325">
        <v>0</v>
      </c>
      <c r="H115" s="325">
        <v>0</v>
      </c>
      <c r="I115" s="325">
        <v>1678</v>
      </c>
      <c r="J115" s="325">
        <v>503</v>
      </c>
      <c r="K115" s="325">
        <v>2181</v>
      </c>
      <c r="L115" s="325">
        <v>2746</v>
      </c>
      <c r="M115" s="325">
        <v>2325</v>
      </c>
      <c r="N115" s="325">
        <v>5071</v>
      </c>
      <c r="O115" s="325">
        <v>531</v>
      </c>
      <c r="P115" s="325">
        <v>338</v>
      </c>
      <c r="Q115" s="325">
        <v>869</v>
      </c>
      <c r="R115" s="325">
        <v>69</v>
      </c>
      <c r="S115" s="325">
        <v>76</v>
      </c>
      <c r="T115" s="325">
        <v>145</v>
      </c>
      <c r="U115" s="325">
        <v>0</v>
      </c>
      <c r="V115" s="325">
        <v>0</v>
      </c>
      <c r="W115" s="325">
        <v>0</v>
      </c>
      <c r="X115" s="326">
        <v>5024</v>
      </c>
      <c r="Y115" s="326">
        <v>3242</v>
      </c>
      <c r="Z115" s="326">
        <v>8266</v>
      </c>
    </row>
    <row r="116" spans="2:26" hidden="1" outlineLevel="1" x14ac:dyDescent="0.25">
      <c r="B116" s="301">
        <v>42064</v>
      </c>
      <c r="C116" s="325">
        <v>0</v>
      </c>
      <c r="D116" s="325">
        <v>0</v>
      </c>
      <c r="E116" s="325">
        <v>0</v>
      </c>
      <c r="F116" s="325">
        <v>0</v>
      </c>
      <c r="G116" s="325">
        <v>0</v>
      </c>
      <c r="H116" s="325">
        <v>0</v>
      </c>
      <c r="I116" s="325">
        <v>1862</v>
      </c>
      <c r="J116" s="325">
        <v>572</v>
      </c>
      <c r="K116" s="325">
        <v>2434</v>
      </c>
      <c r="L116" s="325">
        <v>3232</v>
      </c>
      <c r="M116" s="325">
        <v>2846</v>
      </c>
      <c r="N116" s="325">
        <v>6078</v>
      </c>
      <c r="O116" s="325">
        <v>683</v>
      </c>
      <c r="P116" s="325">
        <v>432</v>
      </c>
      <c r="Q116" s="325">
        <v>1115</v>
      </c>
      <c r="R116" s="325">
        <v>91</v>
      </c>
      <c r="S116" s="325">
        <v>100</v>
      </c>
      <c r="T116" s="325">
        <v>191</v>
      </c>
      <c r="U116" s="325">
        <v>0</v>
      </c>
      <c r="V116" s="325">
        <v>0</v>
      </c>
      <c r="W116" s="325">
        <v>0</v>
      </c>
      <c r="X116" s="326">
        <v>5868</v>
      </c>
      <c r="Y116" s="326">
        <v>3950</v>
      </c>
      <c r="Z116" s="326">
        <v>9818</v>
      </c>
    </row>
    <row r="117" spans="2:26" hidden="1" outlineLevel="1" x14ac:dyDescent="0.25">
      <c r="B117" s="301">
        <v>42095</v>
      </c>
      <c r="C117" s="325">
        <v>0</v>
      </c>
      <c r="D117" s="325">
        <v>0</v>
      </c>
      <c r="E117" s="325">
        <v>0</v>
      </c>
      <c r="F117" s="325">
        <v>0</v>
      </c>
      <c r="G117" s="325">
        <v>0</v>
      </c>
      <c r="H117" s="325">
        <v>0</v>
      </c>
      <c r="I117" s="325">
        <v>1566</v>
      </c>
      <c r="J117" s="325">
        <v>509</v>
      </c>
      <c r="K117" s="325">
        <v>2075</v>
      </c>
      <c r="L117" s="325">
        <v>2827</v>
      </c>
      <c r="M117" s="325">
        <v>2372</v>
      </c>
      <c r="N117" s="325">
        <v>5199</v>
      </c>
      <c r="O117" s="325">
        <v>569</v>
      </c>
      <c r="P117" s="325">
        <v>383</v>
      </c>
      <c r="Q117" s="325">
        <v>952</v>
      </c>
      <c r="R117" s="325">
        <v>73</v>
      </c>
      <c r="S117" s="325">
        <v>81</v>
      </c>
      <c r="T117" s="325">
        <v>154</v>
      </c>
      <c r="U117" s="325">
        <v>0</v>
      </c>
      <c r="V117" s="325">
        <v>0</v>
      </c>
      <c r="W117" s="325">
        <v>0</v>
      </c>
      <c r="X117" s="326">
        <v>5035</v>
      </c>
      <c r="Y117" s="326">
        <v>3345</v>
      </c>
      <c r="Z117" s="326">
        <v>8380</v>
      </c>
    </row>
    <row r="118" spans="2:26" hidden="1" outlineLevel="1" x14ac:dyDescent="0.25">
      <c r="B118" s="301">
        <v>42125</v>
      </c>
      <c r="C118" s="325">
        <v>0</v>
      </c>
      <c r="D118" s="325">
        <v>0</v>
      </c>
      <c r="E118" s="325">
        <v>0</v>
      </c>
      <c r="F118" s="325">
        <v>0</v>
      </c>
      <c r="G118" s="325">
        <v>0</v>
      </c>
      <c r="H118" s="325">
        <v>0</v>
      </c>
      <c r="I118" s="325">
        <v>1453</v>
      </c>
      <c r="J118" s="325">
        <v>555</v>
      </c>
      <c r="K118" s="325">
        <v>2008</v>
      </c>
      <c r="L118" s="325">
        <v>3346</v>
      </c>
      <c r="M118" s="325">
        <v>3920</v>
      </c>
      <c r="N118" s="325">
        <v>7266</v>
      </c>
      <c r="O118" s="325">
        <v>550</v>
      </c>
      <c r="P118" s="325">
        <v>312</v>
      </c>
      <c r="Q118" s="325">
        <v>862</v>
      </c>
      <c r="R118" s="325">
        <v>113</v>
      </c>
      <c r="S118" s="325">
        <v>102</v>
      </c>
      <c r="T118" s="325">
        <v>215</v>
      </c>
      <c r="U118" s="325">
        <v>0</v>
      </c>
      <c r="V118" s="325">
        <v>0</v>
      </c>
      <c r="W118" s="325">
        <v>0</v>
      </c>
      <c r="X118" s="326">
        <v>5462</v>
      </c>
      <c r="Y118" s="326">
        <v>4889</v>
      </c>
      <c r="Z118" s="326">
        <v>10351</v>
      </c>
    </row>
    <row r="119" spans="2:26" hidden="1" outlineLevel="1" x14ac:dyDescent="0.25">
      <c r="B119" s="301">
        <v>42156</v>
      </c>
      <c r="C119" s="325">
        <v>0</v>
      </c>
      <c r="D119" s="325">
        <v>0</v>
      </c>
      <c r="E119" s="325">
        <v>0</v>
      </c>
      <c r="F119" s="325">
        <v>0</v>
      </c>
      <c r="G119" s="325">
        <v>0</v>
      </c>
      <c r="H119" s="325">
        <v>0</v>
      </c>
      <c r="I119" s="325">
        <v>1526</v>
      </c>
      <c r="J119" s="325">
        <v>513</v>
      </c>
      <c r="K119" s="325">
        <v>2039</v>
      </c>
      <c r="L119" s="325">
        <v>3250</v>
      </c>
      <c r="M119" s="325">
        <v>3086</v>
      </c>
      <c r="N119" s="325">
        <v>6336</v>
      </c>
      <c r="O119" s="325">
        <v>569</v>
      </c>
      <c r="P119" s="325">
        <v>360</v>
      </c>
      <c r="Q119" s="325">
        <v>929</v>
      </c>
      <c r="R119" s="325">
        <v>89</v>
      </c>
      <c r="S119" s="325">
        <v>102</v>
      </c>
      <c r="T119" s="325">
        <v>191</v>
      </c>
      <c r="U119" s="325">
        <v>0</v>
      </c>
      <c r="V119" s="325">
        <v>0</v>
      </c>
      <c r="W119" s="325">
        <v>0</v>
      </c>
      <c r="X119" s="326">
        <v>5434</v>
      </c>
      <c r="Y119" s="326">
        <v>4061</v>
      </c>
      <c r="Z119" s="326">
        <v>9495</v>
      </c>
    </row>
    <row r="120" spans="2:26" hidden="1" outlineLevel="1" x14ac:dyDescent="0.25">
      <c r="B120" s="301">
        <v>42186</v>
      </c>
      <c r="C120" s="325">
        <v>0</v>
      </c>
      <c r="D120" s="325">
        <v>0</v>
      </c>
      <c r="E120" s="325">
        <v>0</v>
      </c>
      <c r="F120" s="325">
        <v>0</v>
      </c>
      <c r="G120" s="325">
        <v>0</v>
      </c>
      <c r="H120" s="325">
        <v>0</v>
      </c>
      <c r="I120" s="325">
        <v>1648</v>
      </c>
      <c r="J120" s="325">
        <v>612</v>
      </c>
      <c r="K120" s="325">
        <v>2260</v>
      </c>
      <c r="L120" s="325">
        <v>3606</v>
      </c>
      <c r="M120" s="325">
        <v>2785</v>
      </c>
      <c r="N120" s="325">
        <v>6391</v>
      </c>
      <c r="O120" s="325">
        <v>597</v>
      </c>
      <c r="P120" s="325">
        <v>390</v>
      </c>
      <c r="Q120" s="325">
        <v>987</v>
      </c>
      <c r="R120" s="325">
        <v>82</v>
      </c>
      <c r="S120" s="325">
        <v>84</v>
      </c>
      <c r="T120" s="325">
        <v>166</v>
      </c>
      <c r="U120" s="325">
        <v>0</v>
      </c>
      <c r="V120" s="325">
        <v>0</v>
      </c>
      <c r="W120" s="325">
        <v>0</v>
      </c>
      <c r="X120" s="326">
        <v>5933</v>
      </c>
      <c r="Y120" s="326">
        <v>3871</v>
      </c>
      <c r="Z120" s="326">
        <v>9804</v>
      </c>
    </row>
    <row r="121" spans="2:26" hidden="1" outlineLevel="1" x14ac:dyDescent="0.25">
      <c r="B121" s="301">
        <v>42217</v>
      </c>
      <c r="C121" s="325">
        <v>0</v>
      </c>
      <c r="D121" s="325">
        <v>0</v>
      </c>
      <c r="E121" s="325">
        <v>0</v>
      </c>
      <c r="F121" s="325">
        <v>0</v>
      </c>
      <c r="G121" s="325">
        <v>0</v>
      </c>
      <c r="H121" s="325">
        <v>0</v>
      </c>
      <c r="I121" s="325">
        <v>1725</v>
      </c>
      <c r="J121" s="325">
        <v>577</v>
      </c>
      <c r="K121" s="325">
        <v>2302</v>
      </c>
      <c r="L121" s="325">
        <v>3420</v>
      </c>
      <c r="M121" s="325">
        <v>2802</v>
      </c>
      <c r="N121" s="325">
        <v>6222</v>
      </c>
      <c r="O121" s="325">
        <v>613</v>
      </c>
      <c r="P121" s="325">
        <v>373</v>
      </c>
      <c r="Q121" s="325">
        <v>986</v>
      </c>
      <c r="R121" s="325">
        <v>92</v>
      </c>
      <c r="S121" s="325">
        <v>86</v>
      </c>
      <c r="T121" s="325">
        <v>178</v>
      </c>
      <c r="U121" s="325">
        <v>0</v>
      </c>
      <c r="V121" s="325">
        <v>0</v>
      </c>
      <c r="W121" s="325">
        <v>0</v>
      </c>
      <c r="X121" s="326">
        <v>5850</v>
      </c>
      <c r="Y121" s="326">
        <v>3838</v>
      </c>
      <c r="Z121" s="326">
        <v>9688</v>
      </c>
    </row>
    <row r="122" spans="2:26" hidden="1" outlineLevel="1" x14ac:dyDescent="0.25">
      <c r="B122" s="301">
        <v>42248</v>
      </c>
      <c r="C122" s="325">
        <v>0</v>
      </c>
      <c r="D122" s="325">
        <v>0</v>
      </c>
      <c r="E122" s="325">
        <v>0</v>
      </c>
      <c r="F122" s="325">
        <v>0</v>
      </c>
      <c r="G122" s="325">
        <v>0</v>
      </c>
      <c r="H122" s="325">
        <v>0</v>
      </c>
      <c r="I122" s="325">
        <v>1650</v>
      </c>
      <c r="J122" s="325">
        <v>551</v>
      </c>
      <c r="K122" s="325">
        <v>2201</v>
      </c>
      <c r="L122" s="325">
        <v>3305</v>
      </c>
      <c r="M122" s="325">
        <v>2743</v>
      </c>
      <c r="N122" s="325">
        <v>6048</v>
      </c>
      <c r="O122" s="325">
        <v>629</v>
      </c>
      <c r="P122" s="325">
        <v>421</v>
      </c>
      <c r="Q122" s="325">
        <v>1050</v>
      </c>
      <c r="R122" s="325">
        <v>69</v>
      </c>
      <c r="S122" s="325">
        <v>68</v>
      </c>
      <c r="T122" s="325">
        <v>137</v>
      </c>
      <c r="U122" s="325">
        <v>0</v>
      </c>
      <c r="V122" s="325">
        <v>0</v>
      </c>
      <c r="W122" s="325">
        <v>0</v>
      </c>
      <c r="X122" s="326">
        <v>5653</v>
      </c>
      <c r="Y122" s="326">
        <v>3783</v>
      </c>
      <c r="Z122" s="326">
        <v>9436</v>
      </c>
    </row>
    <row r="123" spans="2:26" hidden="1" outlineLevel="1" x14ac:dyDescent="0.25">
      <c r="B123" s="301">
        <v>42278</v>
      </c>
      <c r="C123" s="325">
        <v>0</v>
      </c>
      <c r="D123" s="325">
        <v>0</v>
      </c>
      <c r="E123" s="325">
        <v>0</v>
      </c>
      <c r="F123" s="325">
        <v>0</v>
      </c>
      <c r="G123" s="325">
        <v>0</v>
      </c>
      <c r="H123" s="325">
        <v>0</v>
      </c>
      <c r="I123" s="325">
        <v>1687</v>
      </c>
      <c r="J123" s="325">
        <v>604</v>
      </c>
      <c r="K123" s="325">
        <v>2291</v>
      </c>
      <c r="L123" s="325">
        <v>3263</v>
      </c>
      <c r="M123" s="325">
        <v>2668</v>
      </c>
      <c r="N123" s="325">
        <v>5931</v>
      </c>
      <c r="O123" s="325">
        <v>623</v>
      </c>
      <c r="P123" s="325">
        <v>370</v>
      </c>
      <c r="Q123" s="325">
        <v>993</v>
      </c>
      <c r="R123" s="325">
        <v>96</v>
      </c>
      <c r="S123" s="325">
        <v>86</v>
      </c>
      <c r="T123" s="325">
        <v>182</v>
      </c>
      <c r="U123" s="325">
        <v>0</v>
      </c>
      <c r="V123" s="325">
        <v>0</v>
      </c>
      <c r="W123" s="325">
        <v>0</v>
      </c>
      <c r="X123" s="326">
        <v>5669</v>
      </c>
      <c r="Y123" s="326">
        <v>3728</v>
      </c>
      <c r="Z123" s="326">
        <v>9397</v>
      </c>
    </row>
    <row r="124" spans="2:26" hidden="1" outlineLevel="1" x14ac:dyDescent="0.25">
      <c r="B124" s="301">
        <v>42309</v>
      </c>
      <c r="C124" s="325">
        <v>0</v>
      </c>
      <c r="D124" s="325">
        <v>0</v>
      </c>
      <c r="E124" s="325">
        <v>0</v>
      </c>
      <c r="F124" s="325">
        <v>0</v>
      </c>
      <c r="G124" s="325">
        <v>0</v>
      </c>
      <c r="H124" s="325">
        <v>0</v>
      </c>
      <c r="I124" s="325">
        <v>1608</v>
      </c>
      <c r="J124" s="325">
        <v>615</v>
      </c>
      <c r="K124" s="325">
        <v>2223</v>
      </c>
      <c r="L124" s="325">
        <v>3536</v>
      </c>
      <c r="M124" s="325">
        <v>3021</v>
      </c>
      <c r="N124" s="325">
        <v>6557</v>
      </c>
      <c r="O124" s="325">
        <v>637</v>
      </c>
      <c r="P124" s="325">
        <v>380</v>
      </c>
      <c r="Q124" s="325">
        <v>1017</v>
      </c>
      <c r="R124" s="325">
        <v>87</v>
      </c>
      <c r="S124" s="325">
        <v>99</v>
      </c>
      <c r="T124" s="325">
        <v>186</v>
      </c>
      <c r="U124" s="325">
        <v>0</v>
      </c>
      <c r="V124" s="325">
        <v>0</v>
      </c>
      <c r="W124" s="325">
        <v>0</v>
      </c>
      <c r="X124" s="326">
        <v>5868</v>
      </c>
      <c r="Y124" s="326">
        <v>4115</v>
      </c>
      <c r="Z124" s="326">
        <v>9983</v>
      </c>
    </row>
    <row r="125" spans="2:26" collapsed="1" x14ac:dyDescent="0.25">
      <c r="B125" s="301">
        <v>42339</v>
      </c>
      <c r="C125" s="325">
        <v>0</v>
      </c>
      <c r="D125" s="325">
        <v>0</v>
      </c>
      <c r="E125" s="325">
        <v>0</v>
      </c>
      <c r="F125" s="325">
        <v>0</v>
      </c>
      <c r="G125" s="325">
        <v>0</v>
      </c>
      <c r="H125" s="325">
        <v>0</v>
      </c>
      <c r="I125" s="325">
        <v>1427</v>
      </c>
      <c r="J125" s="325">
        <v>483</v>
      </c>
      <c r="K125" s="325">
        <v>1910</v>
      </c>
      <c r="L125" s="325">
        <v>2714</v>
      </c>
      <c r="M125" s="325">
        <v>2268</v>
      </c>
      <c r="N125" s="325">
        <v>4982</v>
      </c>
      <c r="O125" s="325">
        <v>588</v>
      </c>
      <c r="P125" s="325">
        <v>375</v>
      </c>
      <c r="Q125" s="325">
        <v>963</v>
      </c>
      <c r="R125" s="325">
        <v>86</v>
      </c>
      <c r="S125" s="325">
        <v>77</v>
      </c>
      <c r="T125" s="325">
        <v>163</v>
      </c>
      <c r="U125" s="325">
        <v>0</v>
      </c>
      <c r="V125" s="325">
        <v>0</v>
      </c>
      <c r="W125" s="325">
        <v>0</v>
      </c>
      <c r="X125" s="326">
        <v>4815</v>
      </c>
      <c r="Y125" s="326">
        <v>3203</v>
      </c>
      <c r="Z125" s="326">
        <v>8018</v>
      </c>
    </row>
    <row r="126" spans="2:26" hidden="1" outlineLevel="1" x14ac:dyDescent="0.25">
      <c r="B126" s="301">
        <v>42370</v>
      </c>
      <c r="C126" s="325">
        <v>0</v>
      </c>
      <c r="D126" s="325">
        <v>0</v>
      </c>
      <c r="E126" s="325">
        <v>0</v>
      </c>
      <c r="F126" s="325">
        <v>0</v>
      </c>
      <c r="G126" s="325">
        <v>0</v>
      </c>
      <c r="H126" s="325">
        <v>0</v>
      </c>
      <c r="I126" s="325">
        <v>1359</v>
      </c>
      <c r="J126" s="325">
        <v>417</v>
      </c>
      <c r="K126" s="325">
        <v>1776</v>
      </c>
      <c r="L126" s="325">
        <v>2549</v>
      </c>
      <c r="M126" s="325">
        <v>2080</v>
      </c>
      <c r="N126" s="325">
        <v>4629</v>
      </c>
      <c r="O126" s="325">
        <v>611</v>
      </c>
      <c r="P126" s="325">
        <v>380</v>
      </c>
      <c r="Q126" s="325">
        <v>991</v>
      </c>
      <c r="R126" s="325">
        <v>96</v>
      </c>
      <c r="S126" s="325">
        <v>88</v>
      </c>
      <c r="T126" s="325">
        <v>184</v>
      </c>
      <c r="U126" s="325">
        <v>0</v>
      </c>
      <c r="V126" s="325">
        <v>0</v>
      </c>
      <c r="W126" s="325">
        <v>0</v>
      </c>
      <c r="X126" s="326">
        <v>4615</v>
      </c>
      <c r="Y126" s="326">
        <v>2965</v>
      </c>
      <c r="Z126" s="326">
        <v>7580</v>
      </c>
    </row>
    <row r="127" spans="2:26" hidden="1" outlineLevel="1" x14ac:dyDescent="0.25">
      <c r="B127" s="301">
        <v>42401</v>
      </c>
      <c r="C127" s="325">
        <v>0</v>
      </c>
      <c r="D127" s="325">
        <v>0</v>
      </c>
      <c r="E127" s="325">
        <v>0</v>
      </c>
      <c r="F127" s="325">
        <v>0</v>
      </c>
      <c r="G127" s="325">
        <v>0</v>
      </c>
      <c r="H127" s="325">
        <v>0</v>
      </c>
      <c r="I127" s="325">
        <v>1332</v>
      </c>
      <c r="J127" s="325">
        <v>441</v>
      </c>
      <c r="K127" s="325">
        <v>1773</v>
      </c>
      <c r="L127" s="325">
        <v>2855</v>
      </c>
      <c r="M127" s="325">
        <v>2182</v>
      </c>
      <c r="N127" s="325">
        <v>5037</v>
      </c>
      <c r="O127" s="325">
        <v>556</v>
      </c>
      <c r="P127" s="325">
        <v>332</v>
      </c>
      <c r="Q127" s="325">
        <v>888</v>
      </c>
      <c r="R127" s="325">
        <v>104</v>
      </c>
      <c r="S127" s="325">
        <v>81</v>
      </c>
      <c r="T127" s="325">
        <v>185</v>
      </c>
      <c r="U127" s="325">
        <v>0</v>
      </c>
      <c r="V127" s="325">
        <v>0</v>
      </c>
      <c r="W127" s="325">
        <v>0</v>
      </c>
      <c r="X127" s="326">
        <v>4847</v>
      </c>
      <c r="Y127" s="326">
        <v>3036</v>
      </c>
      <c r="Z127" s="326">
        <v>7883</v>
      </c>
    </row>
    <row r="128" spans="2:26" hidden="1" outlineLevel="1" x14ac:dyDescent="0.25">
      <c r="B128" s="301">
        <v>42430</v>
      </c>
      <c r="C128" s="325">
        <v>0</v>
      </c>
      <c r="D128" s="325">
        <v>0</v>
      </c>
      <c r="E128" s="325">
        <v>0</v>
      </c>
      <c r="F128" s="325">
        <v>0</v>
      </c>
      <c r="G128" s="325">
        <v>0</v>
      </c>
      <c r="H128" s="325">
        <v>0</v>
      </c>
      <c r="I128" s="325">
        <v>1448</v>
      </c>
      <c r="J128" s="325">
        <v>469</v>
      </c>
      <c r="K128" s="325">
        <v>1917</v>
      </c>
      <c r="L128" s="325">
        <v>3013</v>
      </c>
      <c r="M128" s="325">
        <v>2392</v>
      </c>
      <c r="N128" s="325">
        <v>5405</v>
      </c>
      <c r="O128" s="325">
        <v>693</v>
      </c>
      <c r="P128" s="325">
        <v>384</v>
      </c>
      <c r="Q128" s="325">
        <v>1077</v>
      </c>
      <c r="R128" s="325">
        <v>97</v>
      </c>
      <c r="S128" s="325">
        <v>82</v>
      </c>
      <c r="T128" s="325">
        <v>179</v>
      </c>
      <c r="U128" s="325">
        <v>0</v>
      </c>
      <c r="V128" s="325">
        <v>0</v>
      </c>
      <c r="W128" s="325">
        <v>0</v>
      </c>
      <c r="X128" s="326">
        <v>5251</v>
      </c>
      <c r="Y128" s="326">
        <v>3327</v>
      </c>
      <c r="Z128" s="326">
        <v>8578</v>
      </c>
    </row>
    <row r="129" spans="2:26" hidden="1" outlineLevel="1" x14ac:dyDescent="0.25">
      <c r="B129" s="301">
        <v>42461</v>
      </c>
      <c r="C129" s="325">
        <v>0</v>
      </c>
      <c r="D129" s="325">
        <v>0</v>
      </c>
      <c r="E129" s="325">
        <v>0</v>
      </c>
      <c r="F129" s="325">
        <v>0</v>
      </c>
      <c r="G129" s="325">
        <v>0</v>
      </c>
      <c r="H129" s="325">
        <v>0</v>
      </c>
      <c r="I129" s="325">
        <v>2011</v>
      </c>
      <c r="J129" s="325">
        <v>736</v>
      </c>
      <c r="K129" s="325">
        <v>2747</v>
      </c>
      <c r="L129" s="325">
        <v>3185</v>
      </c>
      <c r="M129" s="325">
        <v>2615</v>
      </c>
      <c r="N129" s="325">
        <v>5800</v>
      </c>
      <c r="O129" s="325">
        <v>572</v>
      </c>
      <c r="P129" s="325">
        <v>381</v>
      </c>
      <c r="Q129" s="325">
        <v>953</v>
      </c>
      <c r="R129" s="325">
        <v>84</v>
      </c>
      <c r="S129" s="325">
        <v>87</v>
      </c>
      <c r="T129" s="325">
        <v>171</v>
      </c>
      <c r="U129" s="325">
        <v>0</v>
      </c>
      <c r="V129" s="325">
        <v>0</v>
      </c>
      <c r="W129" s="325">
        <v>0</v>
      </c>
      <c r="X129" s="326">
        <v>5852</v>
      </c>
      <c r="Y129" s="326">
        <v>3819</v>
      </c>
      <c r="Z129" s="326">
        <v>9671</v>
      </c>
    </row>
    <row r="130" spans="2:26" hidden="1" outlineLevel="1" x14ac:dyDescent="0.25">
      <c r="B130" s="301">
        <v>42491</v>
      </c>
      <c r="C130" s="325">
        <v>0</v>
      </c>
      <c r="D130" s="325">
        <v>0</v>
      </c>
      <c r="E130" s="325">
        <v>0</v>
      </c>
      <c r="F130" s="325">
        <v>0</v>
      </c>
      <c r="G130" s="325">
        <v>0</v>
      </c>
      <c r="H130" s="325">
        <v>0</v>
      </c>
      <c r="I130" s="325">
        <v>1625</v>
      </c>
      <c r="J130" s="325">
        <v>575</v>
      </c>
      <c r="K130" s="325">
        <v>2200</v>
      </c>
      <c r="L130" s="325">
        <v>3504</v>
      </c>
      <c r="M130" s="325">
        <v>3633</v>
      </c>
      <c r="N130" s="325">
        <v>7137</v>
      </c>
      <c r="O130" s="325">
        <v>632</v>
      </c>
      <c r="P130" s="325">
        <v>372</v>
      </c>
      <c r="Q130" s="325">
        <v>1004</v>
      </c>
      <c r="R130" s="325">
        <v>104</v>
      </c>
      <c r="S130" s="325">
        <v>92</v>
      </c>
      <c r="T130" s="325">
        <v>196</v>
      </c>
      <c r="U130" s="325">
        <v>0</v>
      </c>
      <c r="V130" s="325">
        <v>0</v>
      </c>
      <c r="W130" s="325">
        <v>0</v>
      </c>
      <c r="X130" s="326">
        <v>5865</v>
      </c>
      <c r="Y130" s="326">
        <v>4672</v>
      </c>
      <c r="Z130" s="326">
        <v>10537</v>
      </c>
    </row>
    <row r="131" spans="2:26" hidden="1" outlineLevel="1" x14ac:dyDescent="0.25">
      <c r="B131" s="301">
        <v>42522</v>
      </c>
      <c r="C131" s="325">
        <v>0</v>
      </c>
      <c r="D131" s="325">
        <v>0</v>
      </c>
      <c r="E131" s="325">
        <v>0</v>
      </c>
      <c r="F131" s="325">
        <v>0</v>
      </c>
      <c r="G131" s="325">
        <v>0</v>
      </c>
      <c r="H131" s="325">
        <v>0</v>
      </c>
      <c r="I131" s="325">
        <v>1420</v>
      </c>
      <c r="J131" s="325">
        <v>542</v>
      </c>
      <c r="K131" s="325">
        <v>1962</v>
      </c>
      <c r="L131" s="325">
        <v>2912</v>
      </c>
      <c r="M131" s="325">
        <v>2301</v>
      </c>
      <c r="N131" s="325">
        <v>5213</v>
      </c>
      <c r="O131" s="325">
        <v>546</v>
      </c>
      <c r="P131" s="325">
        <v>376</v>
      </c>
      <c r="Q131" s="325">
        <v>922</v>
      </c>
      <c r="R131" s="325">
        <v>59</v>
      </c>
      <c r="S131" s="325">
        <v>76</v>
      </c>
      <c r="T131" s="325">
        <v>135</v>
      </c>
      <c r="U131" s="325">
        <v>0</v>
      </c>
      <c r="V131" s="325">
        <v>0</v>
      </c>
      <c r="W131" s="325">
        <v>0</v>
      </c>
      <c r="X131" s="326">
        <v>4937</v>
      </c>
      <c r="Y131" s="326">
        <v>3295</v>
      </c>
      <c r="Z131" s="326">
        <v>8232</v>
      </c>
    </row>
    <row r="132" spans="2:26" hidden="1" outlineLevel="1" x14ac:dyDescent="0.25">
      <c r="B132" s="301">
        <v>42552</v>
      </c>
      <c r="C132" s="325">
        <v>0</v>
      </c>
      <c r="D132" s="325">
        <v>0</v>
      </c>
      <c r="E132" s="325">
        <v>0</v>
      </c>
      <c r="F132" s="325">
        <v>0</v>
      </c>
      <c r="G132" s="325">
        <v>0</v>
      </c>
      <c r="H132" s="325">
        <v>0</v>
      </c>
      <c r="I132" s="325">
        <v>1536</v>
      </c>
      <c r="J132" s="325">
        <v>532</v>
      </c>
      <c r="K132" s="325">
        <v>2068</v>
      </c>
      <c r="L132" s="325">
        <v>3072</v>
      </c>
      <c r="M132" s="325">
        <v>2417</v>
      </c>
      <c r="N132" s="325">
        <v>5489</v>
      </c>
      <c r="O132" s="325">
        <v>611</v>
      </c>
      <c r="P132" s="325">
        <v>406</v>
      </c>
      <c r="Q132" s="325">
        <v>1017</v>
      </c>
      <c r="R132" s="325">
        <v>83</v>
      </c>
      <c r="S132" s="325">
        <v>93</v>
      </c>
      <c r="T132" s="325">
        <v>176</v>
      </c>
      <c r="U132" s="325">
        <v>0</v>
      </c>
      <c r="V132" s="325">
        <v>0</v>
      </c>
      <c r="W132" s="325">
        <v>0</v>
      </c>
      <c r="X132" s="326">
        <v>5302</v>
      </c>
      <c r="Y132" s="326">
        <v>3448</v>
      </c>
      <c r="Z132" s="326">
        <v>8750</v>
      </c>
    </row>
    <row r="133" spans="2:26" hidden="1" outlineLevel="1" x14ac:dyDescent="0.25">
      <c r="B133" s="301">
        <v>42583</v>
      </c>
      <c r="C133" s="325">
        <v>0</v>
      </c>
      <c r="D133" s="325">
        <v>0</v>
      </c>
      <c r="E133" s="325">
        <v>0</v>
      </c>
      <c r="F133" s="325">
        <v>0</v>
      </c>
      <c r="G133" s="325">
        <v>0</v>
      </c>
      <c r="H133" s="325">
        <v>0</v>
      </c>
      <c r="I133" s="325">
        <v>1680</v>
      </c>
      <c r="J133" s="325">
        <v>602</v>
      </c>
      <c r="K133" s="325">
        <v>2282</v>
      </c>
      <c r="L133" s="325">
        <v>3891</v>
      </c>
      <c r="M133" s="325">
        <v>3039</v>
      </c>
      <c r="N133" s="325">
        <v>6930</v>
      </c>
      <c r="O133" s="325">
        <v>678</v>
      </c>
      <c r="P133" s="325">
        <v>485</v>
      </c>
      <c r="Q133" s="325">
        <v>1163</v>
      </c>
      <c r="R133" s="325">
        <v>108</v>
      </c>
      <c r="S133" s="325">
        <v>96</v>
      </c>
      <c r="T133" s="325">
        <v>204</v>
      </c>
      <c r="U133" s="325">
        <v>0</v>
      </c>
      <c r="V133" s="325">
        <v>0</v>
      </c>
      <c r="W133" s="325">
        <v>0</v>
      </c>
      <c r="X133" s="326">
        <v>6357</v>
      </c>
      <c r="Y133" s="326">
        <v>4222</v>
      </c>
      <c r="Z133" s="326">
        <v>10579</v>
      </c>
    </row>
    <row r="134" spans="2:26" hidden="1" outlineLevel="1" x14ac:dyDescent="0.25">
      <c r="B134" s="301">
        <v>42614</v>
      </c>
      <c r="C134" s="325">
        <v>0</v>
      </c>
      <c r="D134" s="325">
        <v>0</v>
      </c>
      <c r="E134" s="325">
        <v>0</v>
      </c>
      <c r="F134" s="325">
        <v>0</v>
      </c>
      <c r="G134" s="325">
        <v>0</v>
      </c>
      <c r="H134" s="325">
        <v>0</v>
      </c>
      <c r="I134" s="325">
        <v>1670</v>
      </c>
      <c r="J134" s="325">
        <v>584</v>
      </c>
      <c r="K134" s="325">
        <v>2254</v>
      </c>
      <c r="L134" s="325">
        <v>3573</v>
      </c>
      <c r="M134" s="325">
        <v>2597</v>
      </c>
      <c r="N134" s="325">
        <v>6170</v>
      </c>
      <c r="O134" s="325">
        <v>625</v>
      </c>
      <c r="P134" s="325">
        <v>424</v>
      </c>
      <c r="Q134" s="325">
        <v>1049</v>
      </c>
      <c r="R134" s="325">
        <v>91</v>
      </c>
      <c r="S134" s="325">
        <v>97</v>
      </c>
      <c r="T134" s="325">
        <v>188</v>
      </c>
      <c r="U134" s="325">
        <v>0</v>
      </c>
      <c r="V134" s="325">
        <v>0</v>
      </c>
      <c r="W134" s="325">
        <v>0</v>
      </c>
      <c r="X134" s="326">
        <v>5959</v>
      </c>
      <c r="Y134" s="326">
        <v>3702</v>
      </c>
      <c r="Z134" s="326">
        <v>9661</v>
      </c>
    </row>
    <row r="135" spans="2:26" hidden="1" outlineLevel="1" x14ac:dyDescent="0.25">
      <c r="B135" s="301">
        <v>42644</v>
      </c>
      <c r="C135" s="325">
        <v>0</v>
      </c>
      <c r="D135" s="325">
        <v>0</v>
      </c>
      <c r="E135" s="325">
        <v>0</v>
      </c>
      <c r="F135" s="325">
        <v>0</v>
      </c>
      <c r="G135" s="325">
        <v>0</v>
      </c>
      <c r="H135" s="325">
        <v>0</v>
      </c>
      <c r="I135" s="325">
        <v>1395</v>
      </c>
      <c r="J135" s="325">
        <v>500</v>
      </c>
      <c r="K135" s="325">
        <v>1895</v>
      </c>
      <c r="L135" s="325">
        <v>3029</v>
      </c>
      <c r="M135" s="325">
        <v>2324</v>
      </c>
      <c r="N135" s="325">
        <v>5353</v>
      </c>
      <c r="O135" s="325">
        <v>548</v>
      </c>
      <c r="P135" s="325">
        <v>361</v>
      </c>
      <c r="Q135" s="325">
        <v>909</v>
      </c>
      <c r="R135" s="325">
        <v>92</v>
      </c>
      <c r="S135" s="325">
        <v>101</v>
      </c>
      <c r="T135" s="325">
        <v>193</v>
      </c>
      <c r="U135" s="325">
        <v>0</v>
      </c>
      <c r="V135" s="325">
        <v>0</v>
      </c>
      <c r="W135" s="325">
        <v>0</v>
      </c>
      <c r="X135" s="326">
        <v>5064</v>
      </c>
      <c r="Y135" s="326">
        <v>3286</v>
      </c>
      <c r="Z135" s="326">
        <v>8350</v>
      </c>
    </row>
    <row r="136" spans="2:26" hidden="1" outlineLevel="1" x14ac:dyDescent="0.25">
      <c r="B136" s="301">
        <v>42675</v>
      </c>
      <c r="C136" s="325">
        <v>0</v>
      </c>
      <c r="D136" s="325">
        <v>0</v>
      </c>
      <c r="E136" s="325">
        <v>0</v>
      </c>
      <c r="F136" s="325">
        <v>0</v>
      </c>
      <c r="G136" s="325">
        <v>0</v>
      </c>
      <c r="H136" s="325">
        <v>0</v>
      </c>
      <c r="I136" s="325">
        <v>1566</v>
      </c>
      <c r="J136" s="325">
        <v>489</v>
      </c>
      <c r="K136" s="325">
        <v>2055</v>
      </c>
      <c r="L136" s="325">
        <v>3181</v>
      </c>
      <c r="M136" s="325">
        <v>2313</v>
      </c>
      <c r="N136" s="325">
        <v>5494</v>
      </c>
      <c r="O136" s="325">
        <v>504</v>
      </c>
      <c r="P136" s="325">
        <v>354</v>
      </c>
      <c r="Q136" s="325">
        <v>858</v>
      </c>
      <c r="R136" s="325">
        <v>104</v>
      </c>
      <c r="S136" s="325">
        <v>95</v>
      </c>
      <c r="T136" s="325">
        <v>199</v>
      </c>
      <c r="U136" s="325">
        <v>0</v>
      </c>
      <c r="V136" s="325">
        <v>0</v>
      </c>
      <c r="W136" s="325">
        <v>0</v>
      </c>
      <c r="X136" s="326">
        <v>5355</v>
      </c>
      <c r="Y136" s="326">
        <v>3251</v>
      </c>
      <c r="Z136" s="326">
        <v>8606</v>
      </c>
    </row>
    <row r="137" spans="2:26" collapsed="1" x14ac:dyDescent="0.25">
      <c r="B137" s="301">
        <v>42705</v>
      </c>
      <c r="C137" s="325">
        <v>0</v>
      </c>
      <c r="D137" s="325">
        <v>0</v>
      </c>
      <c r="E137" s="325">
        <v>0</v>
      </c>
      <c r="F137" s="325">
        <v>0</v>
      </c>
      <c r="G137" s="325">
        <v>0</v>
      </c>
      <c r="H137" s="325">
        <v>0</v>
      </c>
      <c r="I137" s="325">
        <v>1516</v>
      </c>
      <c r="J137" s="325">
        <v>513</v>
      </c>
      <c r="K137" s="325">
        <v>2029</v>
      </c>
      <c r="L137" s="325">
        <v>2967</v>
      </c>
      <c r="M137" s="325">
        <v>2185</v>
      </c>
      <c r="N137" s="325">
        <v>5152</v>
      </c>
      <c r="O137" s="325">
        <v>599</v>
      </c>
      <c r="P137" s="325">
        <v>380</v>
      </c>
      <c r="Q137" s="325">
        <v>979</v>
      </c>
      <c r="R137" s="325">
        <v>97</v>
      </c>
      <c r="S137" s="325">
        <v>111</v>
      </c>
      <c r="T137" s="325">
        <v>208</v>
      </c>
      <c r="U137" s="325">
        <v>0</v>
      </c>
      <c r="V137" s="325">
        <v>0</v>
      </c>
      <c r="W137" s="325">
        <v>0</v>
      </c>
      <c r="X137" s="326">
        <v>5179</v>
      </c>
      <c r="Y137" s="326">
        <v>3189</v>
      </c>
      <c r="Z137" s="326">
        <v>8368</v>
      </c>
    </row>
    <row r="138" spans="2:26" hidden="1" outlineLevel="1" x14ac:dyDescent="0.25">
      <c r="B138" s="301">
        <v>42736</v>
      </c>
      <c r="C138" s="325">
        <v>0</v>
      </c>
      <c r="D138" s="325">
        <v>0</v>
      </c>
      <c r="E138" s="325">
        <v>0</v>
      </c>
      <c r="F138" s="325">
        <v>0</v>
      </c>
      <c r="G138" s="325">
        <v>0</v>
      </c>
      <c r="H138" s="325">
        <v>0</v>
      </c>
      <c r="I138" s="325">
        <v>1982</v>
      </c>
      <c r="J138" s="325">
        <v>666</v>
      </c>
      <c r="K138" s="325">
        <v>2648</v>
      </c>
      <c r="L138" s="325">
        <v>3552</v>
      </c>
      <c r="M138" s="325">
        <v>2778</v>
      </c>
      <c r="N138" s="325">
        <v>6330</v>
      </c>
      <c r="O138" s="325">
        <v>586</v>
      </c>
      <c r="P138" s="325">
        <v>410</v>
      </c>
      <c r="Q138" s="325">
        <v>996</v>
      </c>
      <c r="R138" s="325">
        <v>119</v>
      </c>
      <c r="S138" s="325">
        <v>106</v>
      </c>
      <c r="T138" s="325">
        <v>225</v>
      </c>
      <c r="U138" s="325">
        <v>0</v>
      </c>
      <c r="V138" s="325">
        <v>0</v>
      </c>
      <c r="W138" s="325">
        <v>0</v>
      </c>
      <c r="X138" s="326">
        <v>6239</v>
      </c>
      <c r="Y138" s="326">
        <v>3960</v>
      </c>
      <c r="Z138" s="326">
        <v>10199</v>
      </c>
    </row>
    <row r="139" spans="2:26" hidden="1" outlineLevel="1" x14ac:dyDescent="0.25">
      <c r="B139" s="301">
        <v>42767</v>
      </c>
      <c r="C139" s="325">
        <v>0</v>
      </c>
      <c r="D139" s="325">
        <v>0</v>
      </c>
      <c r="E139" s="325">
        <v>0</v>
      </c>
      <c r="F139" s="325">
        <v>0</v>
      </c>
      <c r="G139" s="325">
        <v>0</v>
      </c>
      <c r="H139" s="325">
        <v>0</v>
      </c>
      <c r="I139" s="325">
        <v>1418</v>
      </c>
      <c r="J139" s="325">
        <v>503</v>
      </c>
      <c r="K139" s="325">
        <v>1921</v>
      </c>
      <c r="L139" s="325">
        <v>3161</v>
      </c>
      <c r="M139" s="325">
        <v>2524</v>
      </c>
      <c r="N139" s="325">
        <v>5685</v>
      </c>
      <c r="O139" s="325">
        <v>544</v>
      </c>
      <c r="P139" s="325">
        <v>366</v>
      </c>
      <c r="Q139" s="325">
        <v>910</v>
      </c>
      <c r="R139" s="325">
        <v>89</v>
      </c>
      <c r="S139" s="325">
        <v>95</v>
      </c>
      <c r="T139" s="325">
        <v>184</v>
      </c>
      <c r="U139" s="325">
        <v>0</v>
      </c>
      <c r="V139" s="325">
        <v>0</v>
      </c>
      <c r="W139" s="325">
        <v>0</v>
      </c>
      <c r="X139" s="326">
        <v>5212</v>
      </c>
      <c r="Y139" s="326">
        <v>3488</v>
      </c>
      <c r="Z139" s="326">
        <v>8700</v>
      </c>
    </row>
    <row r="140" spans="2:26" hidden="1" outlineLevel="1" x14ac:dyDescent="0.25">
      <c r="B140" s="301">
        <v>42795</v>
      </c>
      <c r="C140" s="325">
        <v>0</v>
      </c>
      <c r="D140" s="325">
        <v>0</v>
      </c>
      <c r="E140" s="325">
        <v>0</v>
      </c>
      <c r="F140" s="325">
        <v>0</v>
      </c>
      <c r="G140" s="325">
        <v>0</v>
      </c>
      <c r="H140" s="325">
        <v>0</v>
      </c>
      <c r="I140" s="325">
        <v>1301</v>
      </c>
      <c r="J140" s="325">
        <v>481</v>
      </c>
      <c r="K140" s="325">
        <v>1782</v>
      </c>
      <c r="L140" s="325">
        <v>3761</v>
      </c>
      <c r="M140" s="325">
        <v>3205</v>
      </c>
      <c r="N140" s="325">
        <v>6966</v>
      </c>
      <c r="O140" s="325">
        <v>708</v>
      </c>
      <c r="P140" s="325">
        <v>436</v>
      </c>
      <c r="Q140" s="325">
        <v>1144</v>
      </c>
      <c r="R140" s="325">
        <v>99</v>
      </c>
      <c r="S140" s="325">
        <v>96</v>
      </c>
      <c r="T140" s="325">
        <v>195</v>
      </c>
      <c r="U140" s="325">
        <v>0</v>
      </c>
      <c r="V140" s="325">
        <v>0</v>
      </c>
      <c r="W140" s="325">
        <v>0</v>
      </c>
      <c r="X140" s="326">
        <v>5869</v>
      </c>
      <c r="Y140" s="326">
        <v>4218</v>
      </c>
      <c r="Z140" s="326">
        <v>10087</v>
      </c>
    </row>
    <row r="141" spans="2:26" hidden="1" outlineLevel="1" x14ac:dyDescent="0.25">
      <c r="B141" s="301">
        <v>42826</v>
      </c>
      <c r="C141" s="325">
        <v>0</v>
      </c>
      <c r="D141" s="325">
        <v>0</v>
      </c>
      <c r="E141" s="325">
        <v>0</v>
      </c>
      <c r="F141" s="325">
        <v>0</v>
      </c>
      <c r="G141" s="325">
        <v>0</v>
      </c>
      <c r="H141" s="325">
        <v>0</v>
      </c>
      <c r="I141" s="325">
        <v>1398</v>
      </c>
      <c r="J141" s="325">
        <v>483</v>
      </c>
      <c r="K141" s="325">
        <v>1881</v>
      </c>
      <c r="L141" s="325">
        <v>3006</v>
      </c>
      <c r="M141" s="325">
        <v>2517</v>
      </c>
      <c r="N141" s="325">
        <v>5523</v>
      </c>
      <c r="O141" s="325">
        <v>571</v>
      </c>
      <c r="P141" s="325">
        <v>362</v>
      </c>
      <c r="Q141" s="325">
        <v>933</v>
      </c>
      <c r="R141" s="325">
        <v>94</v>
      </c>
      <c r="S141" s="325">
        <v>98</v>
      </c>
      <c r="T141" s="325">
        <v>192</v>
      </c>
      <c r="U141" s="325">
        <v>0</v>
      </c>
      <c r="V141" s="325">
        <v>0</v>
      </c>
      <c r="W141" s="325">
        <v>0</v>
      </c>
      <c r="X141" s="326">
        <v>5069</v>
      </c>
      <c r="Y141" s="326">
        <v>3460</v>
      </c>
      <c r="Z141" s="326">
        <v>8529</v>
      </c>
    </row>
    <row r="142" spans="2:26" hidden="1" outlineLevel="1" x14ac:dyDescent="0.25">
      <c r="B142" s="301">
        <v>42856</v>
      </c>
      <c r="C142" s="325">
        <v>0</v>
      </c>
      <c r="D142" s="325">
        <v>0</v>
      </c>
      <c r="E142" s="325">
        <v>0</v>
      </c>
      <c r="F142" s="325">
        <v>0</v>
      </c>
      <c r="G142" s="325">
        <v>0</v>
      </c>
      <c r="H142" s="325">
        <v>0</v>
      </c>
      <c r="I142" s="325">
        <v>1666</v>
      </c>
      <c r="J142" s="325">
        <v>565</v>
      </c>
      <c r="K142" s="325">
        <v>2231</v>
      </c>
      <c r="L142" s="325">
        <v>3774</v>
      </c>
      <c r="M142" s="325">
        <v>4029</v>
      </c>
      <c r="N142" s="325">
        <v>7803</v>
      </c>
      <c r="O142" s="325">
        <v>621</v>
      </c>
      <c r="P142" s="325">
        <v>364</v>
      </c>
      <c r="Q142" s="325">
        <v>985</v>
      </c>
      <c r="R142" s="325">
        <v>101</v>
      </c>
      <c r="S142" s="325">
        <v>132</v>
      </c>
      <c r="T142" s="325">
        <v>233</v>
      </c>
      <c r="U142" s="325">
        <v>0</v>
      </c>
      <c r="V142" s="325">
        <v>0</v>
      </c>
      <c r="W142" s="325">
        <v>0</v>
      </c>
      <c r="X142" s="326">
        <v>6162</v>
      </c>
      <c r="Y142" s="326">
        <v>5090</v>
      </c>
      <c r="Z142" s="326">
        <v>11252</v>
      </c>
    </row>
    <row r="143" spans="2:26" hidden="1" outlineLevel="1" x14ac:dyDescent="0.25">
      <c r="B143" s="301">
        <v>42887</v>
      </c>
      <c r="C143" s="325">
        <v>0</v>
      </c>
      <c r="D143" s="325">
        <v>0</v>
      </c>
      <c r="E143" s="325">
        <v>0</v>
      </c>
      <c r="F143" s="325">
        <v>0</v>
      </c>
      <c r="G143" s="325">
        <v>0</v>
      </c>
      <c r="H143" s="325">
        <v>0</v>
      </c>
      <c r="I143" s="325">
        <v>1485</v>
      </c>
      <c r="J143" s="325">
        <v>512</v>
      </c>
      <c r="K143" s="325">
        <v>1997</v>
      </c>
      <c r="L143" s="325">
        <v>3208</v>
      </c>
      <c r="M143" s="325">
        <v>2915</v>
      </c>
      <c r="N143" s="325">
        <v>6123</v>
      </c>
      <c r="O143" s="325">
        <v>526</v>
      </c>
      <c r="P143" s="325">
        <v>388</v>
      </c>
      <c r="Q143" s="325">
        <v>914</v>
      </c>
      <c r="R143" s="325">
        <v>83</v>
      </c>
      <c r="S143" s="325">
        <v>109</v>
      </c>
      <c r="T143" s="325">
        <v>192</v>
      </c>
      <c r="U143" s="325">
        <v>0</v>
      </c>
      <c r="V143" s="325">
        <v>0</v>
      </c>
      <c r="W143" s="325">
        <v>0</v>
      </c>
      <c r="X143" s="326">
        <v>5302</v>
      </c>
      <c r="Y143" s="326">
        <v>3924</v>
      </c>
      <c r="Z143" s="326">
        <v>9226</v>
      </c>
    </row>
    <row r="144" spans="2:26" hidden="1" outlineLevel="1" x14ac:dyDescent="0.25">
      <c r="B144" s="301">
        <v>42917</v>
      </c>
      <c r="C144" s="325">
        <v>0</v>
      </c>
      <c r="D144" s="325">
        <v>0</v>
      </c>
      <c r="E144" s="325">
        <v>0</v>
      </c>
      <c r="F144" s="325">
        <v>0</v>
      </c>
      <c r="G144" s="325">
        <v>0</v>
      </c>
      <c r="H144" s="325">
        <v>0</v>
      </c>
      <c r="I144" s="325">
        <v>1637</v>
      </c>
      <c r="J144" s="325">
        <v>616</v>
      </c>
      <c r="K144" s="325">
        <v>2253</v>
      </c>
      <c r="L144" s="325">
        <v>4109</v>
      </c>
      <c r="M144" s="325">
        <v>3391</v>
      </c>
      <c r="N144" s="325">
        <v>7500</v>
      </c>
      <c r="O144" s="325">
        <v>638</v>
      </c>
      <c r="P144" s="325">
        <v>408</v>
      </c>
      <c r="Q144" s="325">
        <v>1046</v>
      </c>
      <c r="R144" s="325">
        <v>144</v>
      </c>
      <c r="S144" s="325">
        <v>114</v>
      </c>
      <c r="T144" s="325">
        <v>258</v>
      </c>
      <c r="U144" s="325">
        <v>0</v>
      </c>
      <c r="V144" s="325">
        <v>0</v>
      </c>
      <c r="W144" s="325">
        <v>0</v>
      </c>
      <c r="X144" s="326">
        <v>6528</v>
      </c>
      <c r="Y144" s="326">
        <v>4529</v>
      </c>
      <c r="Z144" s="326">
        <v>11057</v>
      </c>
    </row>
    <row r="145" spans="2:26" hidden="1" outlineLevel="1" x14ac:dyDescent="0.25">
      <c r="B145" s="301">
        <v>42948</v>
      </c>
      <c r="C145" s="325">
        <v>0</v>
      </c>
      <c r="D145" s="325">
        <v>0</v>
      </c>
      <c r="E145" s="325">
        <v>0</v>
      </c>
      <c r="F145" s="325">
        <v>0</v>
      </c>
      <c r="G145" s="325">
        <v>0</v>
      </c>
      <c r="H145" s="325">
        <v>0</v>
      </c>
      <c r="I145" s="325">
        <v>1753</v>
      </c>
      <c r="J145" s="325">
        <v>602</v>
      </c>
      <c r="K145" s="325">
        <v>2355</v>
      </c>
      <c r="L145" s="325">
        <v>4217</v>
      </c>
      <c r="M145" s="325">
        <v>3463</v>
      </c>
      <c r="N145" s="325">
        <v>7680</v>
      </c>
      <c r="O145" s="325">
        <v>692</v>
      </c>
      <c r="P145" s="325">
        <v>408</v>
      </c>
      <c r="Q145" s="325">
        <v>1100</v>
      </c>
      <c r="R145" s="325">
        <v>126</v>
      </c>
      <c r="S145" s="325">
        <v>147</v>
      </c>
      <c r="T145" s="325">
        <v>273</v>
      </c>
      <c r="U145" s="325">
        <v>0</v>
      </c>
      <c r="V145" s="325">
        <v>0</v>
      </c>
      <c r="W145" s="325">
        <v>0</v>
      </c>
      <c r="X145" s="326">
        <v>6788</v>
      </c>
      <c r="Y145" s="326">
        <v>4620</v>
      </c>
      <c r="Z145" s="326">
        <v>11408</v>
      </c>
    </row>
    <row r="146" spans="2:26" hidden="1" outlineLevel="1" x14ac:dyDescent="0.25">
      <c r="B146" s="301">
        <v>42979</v>
      </c>
      <c r="C146" s="325">
        <v>0</v>
      </c>
      <c r="D146" s="325">
        <v>0</v>
      </c>
      <c r="E146" s="325">
        <v>0</v>
      </c>
      <c r="F146" s="325">
        <v>0</v>
      </c>
      <c r="G146" s="325">
        <v>0</v>
      </c>
      <c r="H146" s="325">
        <v>0</v>
      </c>
      <c r="I146" s="325">
        <v>1620</v>
      </c>
      <c r="J146" s="325">
        <v>571</v>
      </c>
      <c r="K146" s="325">
        <v>2191</v>
      </c>
      <c r="L146" s="325">
        <v>3488</v>
      </c>
      <c r="M146" s="325">
        <v>2945</v>
      </c>
      <c r="N146" s="325">
        <v>6433</v>
      </c>
      <c r="O146" s="325">
        <v>544</v>
      </c>
      <c r="P146" s="325">
        <v>365</v>
      </c>
      <c r="Q146" s="325">
        <v>909</v>
      </c>
      <c r="R146" s="325">
        <v>119</v>
      </c>
      <c r="S146" s="325">
        <v>117</v>
      </c>
      <c r="T146" s="325">
        <v>236</v>
      </c>
      <c r="U146" s="325">
        <v>0</v>
      </c>
      <c r="V146" s="325">
        <v>0</v>
      </c>
      <c r="W146" s="325">
        <v>0</v>
      </c>
      <c r="X146" s="326">
        <v>5771</v>
      </c>
      <c r="Y146" s="326">
        <v>3998</v>
      </c>
      <c r="Z146" s="326">
        <v>9769</v>
      </c>
    </row>
    <row r="147" spans="2:26" hidden="1" outlineLevel="1" x14ac:dyDescent="0.25">
      <c r="B147" s="301">
        <v>43009</v>
      </c>
      <c r="C147" s="325">
        <v>0</v>
      </c>
      <c r="D147" s="325">
        <v>0</v>
      </c>
      <c r="E147" s="325">
        <v>0</v>
      </c>
      <c r="F147" s="325">
        <v>0</v>
      </c>
      <c r="G147" s="325">
        <v>0</v>
      </c>
      <c r="H147" s="325">
        <v>0</v>
      </c>
      <c r="I147" s="325">
        <v>1861</v>
      </c>
      <c r="J147" s="325">
        <v>582</v>
      </c>
      <c r="K147" s="325">
        <v>2443</v>
      </c>
      <c r="L147" s="325">
        <v>4268</v>
      </c>
      <c r="M147" s="325">
        <v>3504</v>
      </c>
      <c r="N147" s="325">
        <v>7772</v>
      </c>
      <c r="O147" s="325">
        <v>583</v>
      </c>
      <c r="P147" s="325">
        <v>401</v>
      </c>
      <c r="Q147" s="325">
        <v>984</v>
      </c>
      <c r="R147" s="325">
        <v>139</v>
      </c>
      <c r="S147" s="325">
        <v>135</v>
      </c>
      <c r="T147" s="325">
        <v>274</v>
      </c>
      <c r="U147" s="325">
        <v>0</v>
      </c>
      <c r="V147" s="325">
        <v>0</v>
      </c>
      <c r="W147" s="325">
        <v>0</v>
      </c>
      <c r="X147" s="326">
        <v>6851</v>
      </c>
      <c r="Y147" s="326">
        <v>4622</v>
      </c>
      <c r="Z147" s="326">
        <v>11473</v>
      </c>
    </row>
    <row r="148" spans="2:26" hidden="1" outlineLevel="1" x14ac:dyDescent="0.25">
      <c r="B148" s="301">
        <v>43040</v>
      </c>
      <c r="C148" s="325">
        <v>0</v>
      </c>
      <c r="D148" s="325">
        <v>0</v>
      </c>
      <c r="E148" s="325">
        <v>0</v>
      </c>
      <c r="F148" s="325">
        <v>0</v>
      </c>
      <c r="G148" s="325">
        <v>0</v>
      </c>
      <c r="H148" s="325">
        <v>0</v>
      </c>
      <c r="I148" s="325">
        <v>1686</v>
      </c>
      <c r="J148" s="325">
        <v>552</v>
      </c>
      <c r="K148" s="325">
        <v>2238</v>
      </c>
      <c r="L148" s="325">
        <v>4011</v>
      </c>
      <c r="M148" s="325">
        <v>3278</v>
      </c>
      <c r="N148" s="325">
        <v>7289</v>
      </c>
      <c r="O148" s="325">
        <v>681</v>
      </c>
      <c r="P148" s="325">
        <v>426</v>
      </c>
      <c r="Q148" s="325">
        <v>1107</v>
      </c>
      <c r="R148" s="325">
        <v>128</v>
      </c>
      <c r="S148" s="325">
        <v>160</v>
      </c>
      <c r="T148" s="325">
        <v>288</v>
      </c>
      <c r="U148" s="325">
        <v>0</v>
      </c>
      <c r="V148" s="325">
        <v>0</v>
      </c>
      <c r="W148" s="325">
        <v>0</v>
      </c>
      <c r="X148" s="326">
        <v>6506</v>
      </c>
      <c r="Y148" s="326">
        <v>4416</v>
      </c>
      <c r="Z148" s="326">
        <v>10922</v>
      </c>
    </row>
    <row r="149" spans="2:26" collapsed="1" x14ac:dyDescent="0.25">
      <c r="B149" s="301">
        <v>43070</v>
      </c>
      <c r="C149" s="325">
        <v>0</v>
      </c>
      <c r="D149" s="325">
        <v>0</v>
      </c>
      <c r="E149" s="325">
        <v>0</v>
      </c>
      <c r="F149" s="325">
        <v>0</v>
      </c>
      <c r="G149" s="325">
        <v>0</v>
      </c>
      <c r="H149" s="325">
        <v>0</v>
      </c>
      <c r="I149" s="325">
        <v>1604</v>
      </c>
      <c r="J149" s="325">
        <v>572</v>
      </c>
      <c r="K149" s="325">
        <v>2176</v>
      </c>
      <c r="L149" s="325">
        <v>3720</v>
      </c>
      <c r="M149" s="325">
        <v>3362</v>
      </c>
      <c r="N149" s="325">
        <v>7082</v>
      </c>
      <c r="O149" s="325">
        <v>555</v>
      </c>
      <c r="P149" s="325">
        <v>327</v>
      </c>
      <c r="Q149" s="325">
        <v>882</v>
      </c>
      <c r="R149" s="325">
        <v>121</v>
      </c>
      <c r="S149" s="325">
        <v>131</v>
      </c>
      <c r="T149" s="325">
        <v>252</v>
      </c>
      <c r="U149" s="325">
        <v>0</v>
      </c>
      <c r="V149" s="325">
        <v>0</v>
      </c>
      <c r="W149" s="325">
        <v>0</v>
      </c>
      <c r="X149" s="326">
        <v>6000</v>
      </c>
      <c r="Y149" s="326">
        <v>4392</v>
      </c>
      <c r="Z149" s="326">
        <v>10392</v>
      </c>
    </row>
    <row r="150" spans="2:26" hidden="1" outlineLevel="1" x14ac:dyDescent="0.25">
      <c r="B150" s="301">
        <v>43101</v>
      </c>
      <c r="C150" s="325">
        <v>0</v>
      </c>
      <c r="D150" s="325">
        <v>0</v>
      </c>
      <c r="E150" s="325">
        <v>0</v>
      </c>
      <c r="F150" s="325">
        <v>0</v>
      </c>
      <c r="G150" s="325">
        <v>0</v>
      </c>
      <c r="H150" s="325">
        <v>0</v>
      </c>
      <c r="I150" s="325">
        <v>1864</v>
      </c>
      <c r="J150" s="325">
        <v>602</v>
      </c>
      <c r="K150" s="325">
        <v>2466</v>
      </c>
      <c r="L150" s="325">
        <v>5739</v>
      </c>
      <c r="M150" s="325">
        <v>4471</v>
      </c>
      <c r="N150" s="325">
        <v>10210</v>
      </c>
      <c r="O150" s="325">
        <v>568</v>
      </c>
      <c r="P150" s="325">
        <v>379</v>
      </c>
      <c r="Q150" s="325">
        <v>947</v>
      </c>
      <c r="R150" s="325">
        <v>183</v>
      </c>
      <c r="S150" s="325">
        <v>179</v>
      </c>
      <c r="T150" s="325">
        <v>362</v>
      </c>
      <c r="U150" s="325">
        <v>0</v>
      </c>
      <c r="V150" s="325">
        <v>0</v>
      </c>
      <c r="W150" s="325">
        <v>0</v>
      </c>
      <c r="X150" s="326">
        <v>8354</v>
      </c>
      <c r="Y150" s="326">
        <v>5631</v>
      </c>
      <c r="Z150" s="326">
        <v>13985</v>
      </c>
    </row>
    <row r="151" spans="2:26" hidden="1" outlineLevel="1" x14ac:dyDescent="0.25">
      <c r="B151" s="301">
        <v>43132</v>
      </c>
      <c r="C151" s="325">
        <v>0</v>
      </c>
      <c r="D151" s="325">
        <v>0</v>
      </c>
      <c r="E151" s="325">
        <v>0</v>
      </c>
      <c r="F151" s="325">
        <v>0</v>
      </c>
      <c r="G151" s="325">
        <v>0</v>
      </c>
      <c r="H151" s="325">
        <v>0</v>
      </c>
      <c r="I151" s="325">
        <v>1558</v>
      </c>
      <c r="J151" s="325">
        <v>545</v>
      </c>
      <c r="K151" s="325">
        <v>2103</v>
      </c>
      <c r="L151" s="325">
        <v>5959</v>
      </c>
      <c r="M151" s="325">
        <v>4201</v>
      </c>
      <c r="N151" s="325">
        <v>10160</v>
      </c>
      <c r="O151" s="325">
        <v>434</v>
      </c>
      <c r="P151" s="325">
        <v>300</v>
      </c>
      <c r="Q151" s="325">
        <v>734</v>
      </c>
      <c r="R151" s="325">
        <v>377</v>
      </c>
      <c r="S151" s="325">
        <v>334</v>
      </c>
      <c r="T151" s="325">
        <v>711</v>
      </c>
      <c r="U151" s="325">
        <v>0</v>
      </c>
      <c r="V151" s="325">
        <v>0</v>
      </c>
      <c r="W151" s="325">
        <v>0</v>
      </c>
      <c r="X151" s="326">
        <v>8328</v>
      </c>
      <c r="Y151" s="326">
        <v>5380</v>
      </c>
      <c r="Z151" s="326">
        <v>13708</v>
      </c>
    </row>
    <row r="152" spans="2:26" hidden="1" outlineLevel="1" x14ac:dyDescent="0.25">
      <c r="B152" s="301">
        <v>43160</v>
      </c>
      <c r="C152" s="325">
        <v>0</v>
      </c>
      <c r="D152" s="325">
        <v>0</v>
      </c>
      <c r="E152" s="325">
        <v>0</v>
      </c>
      <c r="F152" s="325">
        <v>0</v>
      </c>
      <c r="G152" s="325">
        <v>0</v>
      </c>
      <c r="H152" s="325">
        <v>0</v>
      </c>
      <c r="I152" s="325">
        <v>1716</v>
      </c>
      <c r="J152" s="325">
        <v>615</v>
      </c>
      <c r="K152" s="325">
        <v>2331</v>
      </c>
      <c r="L152" s="325">
        <v>5221</v>
      </c>
      <c r="M152" s="325">
        <v>4220</v>
      </c>
      <c r="N152" s="325">
        <v>9441</v>
      </c>
      <c r="O152" s="325">
        <v>589</v>
      </c>
      <c r="P152" s="325">
        <v>345</v>
      </c>
      <c r="Q152" s="325">
        <v>934</v>
      </c>
      <c r="R152" s="325">
        <v>443</v>
      </c>
      <c r="S152" s="325">
        <v>448</v>
      </c>
      <c r="T152" s="325">
        <v>891</v>
      </c>
      <c r="U152" s="325">
        <v>0</v>
      </c>
      <c r="V152" s="325">
        <v>0</v>
      </c>
      <c r="W152" s="325">
        <v>0</v>
      </c>
      <c r="X152" s="326">
        <v>7969</v>
      </c>
      <c r="Y152" s="326">
        <v>5628</v>
      </c>
      <c r="Z152" s="326">
        <v>13597</v>
      </c>
    </row>
    <row r="153" spans="2:26" hidden="1" outlineLevel="1" x14ac:dyDescent="0.25">
      <c r="B153" s="301">
        <v>43191</v>
      </c>
      <c r="C153" s="325">
        <v>0</v>
      </c>
      <c r="D153" s="325">
        <v>0</v>
      </c>
      <c r="E153" s="325">
        <v>0</v>
      </c>
      <c r="F153" s="325">
        <v>0</v>
      </c>
      <c r="G153" s="325">
        <v>0</v>
      </c>
      <c r="H153" s="325">
        <v>0</v>
      </c>
      <c r="I153" s="325">
        <v>1753</v>
      </c>
      <c r="J153" s="325">
        <v>567</v>
      </c>
      <c r="K153" s="325">
        <v>2320</v>
      </c>
      <c r="L153" s="325">
        <v>4664</v>
      </c>
      <c r="M153" s="325">
        <v>4163</v>
      </c>
      <c r="N153" s="325">
        <v>8827</v>
      </c>
      <c r="O153" s="325">
        <v>585</v>
      </c>
      <c r="P153" s="325">
        <v>386</v>
      </c>
      <c r="Q153" s="325">
        <v>971</v>
      </c>
      <c r="R153" s="325">
        <v>404</v>
      </c>
      <c r="S153" s="325">
        <v>394</v>
      </c>
      <c r="T153" s="325">
        <v>798</v>
      </c>
      <c r="U153" s="325">
        <v>0</v>
      </c>
      <c r="V153" s="325">
        <v>0</v>
      </c>
      <c r="W153" s="325">
        <v>0</v>
      </c>
      <c r="X153" s="326">
        <v>7406</v>
      </c>
      <c r="Y153" s="326">
        <v>5510</v>
      </c>
      <c r="Z153" s="326">
        <v>12916</v>
      </c>
    </row>
    <row r="154" spans="2:26" hidden="1" outlineLevel="1" x14ac:dyDescent="0.25">
      <c r="B154" s="301">
        <v>43221</v>
      </c>
      <c r="C154" s="325">
        <v>0</v>
      </c>
      <c r="D154" s="325">
        <v>0</v>
      </c>
      <c r="E154" s="325">
        <v>0</v>
      </c>
      <c r="F154" s="325">
        <v>0</v>
      </c>
      <c r="G154" s="325">
        <v>0</v>
      </c>
      <c r="H154" s="325">
        <v>0</v>
      </c>
      <c r="I154" s="325">
        <v>1870</v>
      </c>
      <c r="J154" s="325">
        <v>560</v>
      </c>
      <c r="K154" s="325">
        <v>2430</v>
      </c>
      <c r="L154" s="325">
        <v>4982</v>
      </c>
      <c r="M154" s="325">
        <v>5226</v>
      </c>
      <c r="N154" s="325">
        <v>10208</v>
      </c>
      <c r="O154" s="325">
        <v>587</v>
      </c>
      <c r="P154" s="325">
        <v>338</v>
      </c>
      <c r="Q154" s="325">
        <v>925</v>
      </c>
      <c r="R154" s="325">
        <v>237</v>
      </c>
      <c r="S154" s="325">
        <v>285</v>
      </c>
      <c r="T154" s="325">
        <v>522</v>
      </c>
      <c r="U154" s="325">
        <v>0</v>
      </c>
      <c r="V154" s="325">
        <v>0</v>
      </c>
      <c r="W154" s="325">
        <v>0</v>
      </c>
      <c r="X154" s="326">
        <v>7676</v>
      </c>
      <c r="Y154" s="326">
        <v>6409</v>
      </c>
      <c r="Z154" s="326">
        <v>14085</v>
      </c>
    </row>
    <row r="155" spans="2:26" hidden="1" outlineLevel="1" x14ac:dyDescent="0.25">
      <c r="B155" s="301">
        <v>43252</v>
      </c>
      <c r="C155" s="325">
        <v>0</v>
      </c>
      <c r="D155" s="325">
        <v>0</v>
      </c>
      <c r="E155" s="325">
        <v>0</v>
      </c>
      <c r="F155" s="325">
        <v>0</v>
      </c>
      <c r="G155" s="325">
        <v>0</v>
      </c>
      <c r="H155" s="325">
        <v>0</v>
      </c>
      <c r="I155" s="325">
        <v>1705</v>
      </c>
      <c r="J155" s="325">
        <v>540</v>
      </c>
      <c r="K155" s="325">
        <v>2245</v>
      </c>
      <c r="L155" s="325">
        <v>4633</v>
      </c>
      <c r="M155" s="325">
        <v>4250</v>
      </c>
      <c r="N155" s="325">
        <v>8883</v>
      </c>
      <c r="O155" s="325">
        <v>556</v>
      </c>
      <c r="P155" s="325">
        <v>352</v>
      </c>
      <c r="Q155" s="325">
        <v>908</v>
      </c>
      <c r="R155" s="325">
        <v>215</v>
      </c>
      <c r="S155" s="325">
        <v>276</v>
      </c>
      <c r="T155" s="325">
        <v>491</v>
      </c>
      <c r="U155" s="325">
        <v>0</v>
      </c>
      <c r="V155" s="325">
        <v>0</v>
      </c>
      <c r="W155" s="325">
        <v>0</v>
      </c>
      <c r="X155" s="326">
        <v>7109</v>
      </c>
      <c r="Y155" s="326">
        <v>5418</v>
      </c>
      <c r="Z155" s="326">
        <v>12527</v>
      </c>
    </row>
    <row r="156" spans="2:26" hidden="1" outlineLevel="1" x14ac:dyDescent="0.25">
      <c r="B156" s="301">
        <v>43282</v>
      </c>
      <c r="C156" s="325">
        <v>0</v>
      </c>
      <c r="D156" s="325">
        <v>0</v>
      </c>
      <c r="E156" s="325">
        <v>0</v>
      </c>
      <c r="F156" s="325">
        <v>0</v>
      </c>
      <c r="G156" s="325">
        <v>0</v>
      </c>
      <c r="H156" s="325">
        <v>0</v>
      </c>
      <c r="I156" s="325">
        <v>1872</v>
      </c>
      <c r="J156" s="325">
        <v>604</v>
      </c>
      <c r="K156" s="325">
        <v>2476</v>
      </c>
      <c r="L156" s="325">
        <v>5007</v>
      </c>
      <c r="M156" s="325">
        <v>4397</v>
      </c>
      <c r="N156" s="325">
        <v>9404</v>
      </c>
      <c r="O156" s="325">
        <v>586</v>
      </c>
      <c r="P156" s="325">
        <v>396</v>
      </c>
      <c r="Q156" s="325">
        <v>982</v>
      </c>
      <c r="R156" s="325">
        <v>210</v>
      </c>
      <c r="S156" s="325">
        <v>235</v>
      </c>
      <c r="T156" s="325">
        <v>445</v>
      </c>
      <c r="U156" s="325">
        <v>0</v>
      </c>
      <c r="V156" s="325">
        <v>0</v>
      </c>
      <c r="W156" s="325">
        <v>0</v>
      </c>
      <c r="X156" s="326">
        <v>7675</v>
      </c>
      <c r="Y156" s="326">
        <v>5632</v>
      </c>
      <c r="Z156" s="326">
        <v>13307</v>
      </c>
    </row>
    <row r="157" spans="2:26" hidden="1" outlineLevel="1" x14ac:dyDescent="0.25">
      <c r="B157" s="301">
        <v>43313</v>
      </c>
      <c r="C157" s="325">
        <v>0</v>
      </c>
      <c r="D157" s="325">
        <v>0</v>
      </c>
      <c r="E157" s="325">
        <v>0</v>
      </c>
      <c r="F157" s="325">
        <v>0</v>
      </c>
      <c r="G157" s="325">
        <v>0</v>
      </c>
      <c r="H157" s="325">
        <v>0</v>
      </c>
      <c r="I157" s="325">
        <v>2036</v>
      </c>
      <c r="J157" s="325">
        <v>641</v>
      </c>
      <c r="K157" s="325">
        <v>2677</v>
      </c>
      <c r="L157" s="325">
        <v>5455</v>
      </c>
      <c r="M157" s="325">
        <v>4515</v>
      </c>
      <c r="N157" s="325">
        <v>9970</v>
      </c>
      <c r="O157" s="325">
        <v>615</v>
      </c>
      <c r="P157" s="325">
        <v>397</v>
      </c>
      <c r="Q157" s="325">
        <v>1012</v>
      </c>
      <c r="R157" s="325">
        <v>186</v>
      </c>
      <c r="S157" s="325">
        <v>202</v>
      </c>
      <c r="T157" s="325">
        <v>388</v>
      </c>
      <c r="U157" s="325">
        <v>0</v>
      </c>
      <c r="V157" s="325">
        <v>0</v>
      </c>
      <c r="W157" s="325">
        <v>0</v>
      </c>
      <c r="X157" s="326">
        <v>8292</v>
      </c>
      <c r="Y157" s="326">
        <v>5755</v>
      </c>
      <c r="Z157" s="326">
        <v>14047</v>
      </c>
    </row>
    <row r="158" spans="2:26" hidden="1" outlineLevel="1" x14ac:dyDescent="0.25">
      <c r="B158" s="301">
        <v>43344</v>
      </c>
      <c r="C158" s="325">
        <v>0</v>
      </c>
      <c r="D158" s="325">
        <v>0</v>
      </c>
      <c r="E158" s="325">
        <v>0</v>
      </c>
      <c r="F158" s="325">
        <v>0</v>
      </c>
      <c r="G158" s="325">
        <v>0</v>
      </c>
      <c r="H158" s="325">
        <v>0</v>
      </c>
      <c r="I158" s="325">
        <v>1477</v>
      </c>
      <c r="J158" s="325">
        <v>422</v>
      </c>
      <c r="K158" s="325">
        <v>1899</v>
      </c>
      <c r="L158" s="325">
        <v>4305</v>
      </c>
      <c r="M158" s="325">
        <v>3386</v>
      </c>
      <c r="N158" s="325">
        <v>7691</v>
      </c>
      <c r="O158" s="325">
        <v>531</v>
      </c>
      <c r="P158" s="325">
        <v>301</v>
      </c>
      <c r="Q158" s="325">
        <v>832</v>
      </c>
      <c r="R158" s="325">
        <v>142</v>
      </c>
      <c r="S158" s="325">
        <v>169</v>
      </c>
      <c r="T158" s="325">
        <v>311</v>
      </c>
      <c r="U158" s="325">
        <v>0</v>
      </c>
      <c r="V158" s="325">
        <v>0</v>
      </c>
      <c r="W158" s="325">
        <v>0</v>
      </c>
      <c r="X158" s="326">
        <v>6455</v>
      </c>
      <c r="Y158" s="326">
        <v>4278</v>
      </c>
      <c r="Z158" s="326">
        <v>10733</v>
      </c>
    </row>
    <row r="159" spans="2:26" hidden="1" outlineLevel="1" x14ac:dyDescent="0.25">
      <c r="B159" s="301">
        <v>43374</v>
      </c>
      <c r="C159" s="325">
        <v>0</v>
      </c>
      <c r="D159" s="325">
        <v>0</v>
      </c>
      <c r="E159" s="325">
        <v>0</v>
      </c>
      <c r="F159" s="325">
        <v>0</v>
      </c>
      <c r="G159" s="325">
        <v>0</v>
      </c>
      <c r="H159" s="325">
        <v>0</v>
      </c>
      <c r="I159" s="325">
        <v>2156</v>
      </c>
      <c r="J159" s="325">
        <v>680</v>
      </c>
      <c r="K159" s="325">
        <v>2836</v>
      </c>
      <c r="L159" s="325">
        <v>5980</v>
      </c>
      <c r="M159" s="325">
        <v>4709</v>
      </c>
      <c r="N159" s="325">
        <v>10689</v>
      </c>
      <c r="O159" s="325">
        <v>605</v>
      </c>
      <c r="P159" s="325">
        <v>356</v>
      </c>
      <c r="Q159" s="325">
        <v>961</v>
      </c>
      <c r="R159" s="325">
        <v>166</v>
      </c>
      <c r="S159" s="325">
        <v>208</v>
      </c>
      <c r="T159" s="325">
        <v>374</v>
      </c>
      <c r="U159" s="325">
        <v>0</v>
      </c>
      <c r="V159" s="325">
        <v>0</v>
      </c>
      <c r="W159" s="325">
        <v>0</v>
      </c>
      <c r="X159" s="326">
        <v>8907</v>
      </c>
      <c r="Y159" s="326">
        <v>5953</v>
      </c>
      <c r="Z159" s="326">
        <v>14860</v>
      </c>
    </row>
    <row r="160" spans="2:26" hidden="1" outlineLevel="1" x14ac:dyDescent="0.25">
      <c r="B160" s="301">
        <v>43405</v>
      </c>
      <c r="C160" s="325">
        <v>0</v>
      </c>
      <c r="D160" s="325">
        <v>0</v>
      </c>
      <c r="E160" s="325">
        <v>0</v>
      </c>
      <c r="F160" s="325">
        <v>0</v>
      </c>
      <c r="G160" s="325">
        <v>0</v>
      </c>
      <c r="H160" s="325">
        <v>0</v>
      </c>
      <c r="I160" s="325">
        <v>1804</v>
      </c>
      <c r="J160" s="325">
        <v>581</v>
      </c>
      <c r="K160" s="325">
        <v>2385</v>
      </c>
      <c r="L160" s="325">
        <v>4721</v>
      </c>
      <c r="M160" s="325">
        <v>3912</v>
      </c>
      <c r="N160" s="325">
        <v>8633</v>
      </c>
      <c r="O160" s="325">
        <v>498</v>
      </c>
      <c r="P160" s="325">
        <v>377</v>
      </c>
      <c r="Q160" s="325">
        <v>875</v>
      </c>
      <c r="R160" s="325">
        <v>130</v>
      </c>
      <c r="S160" s="325">
        <v>145</v>
      </c>
      <c r="T160" s="325">
        <v>275</v>
      </c>
      <c r="U160" s="325">
        <v>0</v>
      </c>
      <c r="V160" s="325">
        <v>0</v>
      </c>
      <c r="W160" s="325">
        <v>0</v>
      </c>
      <c r="X160" s="326">
        <v>7153</v>
      </c>
      <c r="Y160" s="326">
        <v>5015</v>
      </c>
      <c r="Z160" s="326">
        <v>12168</v>
      </c>
    </row>
    <row r="161" spans="2:26" collapsed="1" x14ac:dyDescent="0.25">
      <c r="B161" s="301">
        <v>43435</v>
      </c>
      <c r="C161" s="325">
        <v>0</v>
      </c>
      <c r="D161" s="325">
        <v>0</v>
      </c>
      <c r="E161" s="325">
        <v>0</v>
      </c>
      <c r="F161" s="325">
        <v>0</v>
      </c>
      <c r="G161" s="325">
        <v>0</v>
      </c>
      <c r="H161" s="325">
        <v>0</v>
      </c>
      <c r="I161" s="325">
        <v>1669</v>
      </c>
      <c r="J161" s="325">
        <v>514</v>
      </c>
      <c r="K161" s="325">
        <v>2183</v>
      </c>
      <c r="L161" s="325">
        <v>4099</v>
      </c>
      <c r="M161" s="325">
        <v>3729</v>
      </c>
      <c r="N161" s="325">
        <v>7828</v>
      </c>
      <c r="O161" s="325">
        <v>531</v>
      </c>
      <c r="P161" s="325">
        <v>378</v>
      </c>
      <c r="Q161" s="325">
        <v>909</v>
      </c>
      <c r="R161" s="325">
        <v>147</v>
      </c>
      <c r="S161" s="325">
        <v>149</v>
      </c>
      <c r="T161" s="325">
        <v>296</v>
      </c>
      <c r="U161" s="325">
        <v>0</v>
      </c>
      <c r="V161" s="325">
        <v>0</v>
      </c>
      <c r="W161" s="325">
        <v>0</v>
      </c>
      <c r="X161" s="326">
        <v>6446</v>
      </c>
      <c r="Y161" s="326">
        <v>4770</v>
      </c>
      <c r="Z161" s="326">
        <v>11216</v>
      </c>
    </row>
    <row r="162" spans="2:26" hidden="1" outlineLevel="1" x14ac:dyDescent="0.25">
      <c r="B162" s="301">
        <v>43466</v>
      </c>
      <c r="C162" s="325">
        <v>0</v>
      </c>
      <c r="D162" s="325">
        <v>0</v>
      </c>
      <c r="E162" s="325">
        <v>0</v>
      </c>
      <c r="F162" s="325">
        <v>0</v>
      </c>
      <c r="G162" s="325">
        <v>0</v>
      </c>
      <c r="H162" s="325">
        <v>0</v>
      </c>
      <c r="I162" s="325">
        <v>1881</v>
      </c>
      <c r="J162" s="325">
        <v>606</v>
      </c>
      <c r="K162" s="325">
        <v>2487</v>
      </c>
      <c r="L162" s="325">
        <v>4979</v>
      </c>
      <c r="M162" s="325">
        <v>4286</v>
      </c>
      <c r="N162" s="325">
        <v>9265</v>
      </c>
      <c r="O162" s="325">
        <v>573</v>
      </c>
      <c r="P162" s="325">
        <v>381</v>
      </c>
      <c r="Q162" s="325">
        <v>954</v>
      </c>
      <c r="R162" s="325">
        <v>246</v>
      </c>
      <c r="S162" s="325">
        <v>272</v>
      </c>
      <c r="T162" s="325">
        <v>518</v>
      </c>
      <c r="U162" s="325">
        <v>0</v>
      </c>
      <c r="V162" s="325">
        <v>0</v>
      </c>
      <c r="W162" s="325">
        <v>0</v>
      </c>
      <c r="X162" s="326">
        <v>7679</v>
      </c>
      <c r="Y162" s="326">
        <v>5545</v>
      </c>
      <c r="Z162" s="326">
        <v>13224</v>
      </c>
    </row>
    <row r="163" spans="2:26" hidden="1" outlineLevel="1" x14ac:dyDescent="0.25">
      <c r="B163" s="301">
        <v>43497</v>
      </c>
      <c r="C163" s="325">
        <v>0</v>
      </c>
      <c r="D163" s="325">
        <v>0</v>
      </c>
      <c r="E163" s="325">
        <v>0</v>
      </c>
      <c r="F163" s="325">
        <v>0</v>
      </c>
      <c r="G163" s="325">
        <v>0</v>
      </c>
      <c r="H163" s="325">
        <v>0</v>
      </c>
      <c r="I163" s="325">
        <v>1474</v>
      </c>
      <c r="J163" s="325">
        <v>488</v>
      </c>
      <c r="K163" s="325">
        <v>1962</v>
      </c>
      <c r="L163" s="325">
        <v>4129</v>
      </c>
      <c r="M163" s="325">
        <v>3658</v>
      </c>
      <c r="N163" s="325">
        <v>7787</v>
      </c>
      <c r="O163" s="325">
        <v>499</v>
      </c>
      <c r="P163" s="325">
        <v>344</v>
      </c>
      <c r="Q163" s="325">
        <v>843</v>
      </c>
      <c r="R163" s="325">
        <v>348</v>
      </c>
      <c r="S163" s="325">
        <v>298</v>
      </c>
      <c r="T163" s="325">
        <v>646</v>
      </c>
      <c r="U163" s="325">
        <v>0</v>
      </c>
      <c r="V163" s="325">
        <v>0</v>
      </c>
      <c r="W163" s="325">
        <v>0</v>
      </c>
      <c r="X163" s="326">
        <v>6450</v>
      </c>
      <c r="Y163" s="326">
        <v>4788</v>
      </c>
      <c r="Z163" s="326">
        <v>11238</v>
      </c>
    </row>
    <row r="164" spans="2:26" hidden="1" outlineLevel="1" x14ac:dyDescent="0.25">
      <c r="B164" s="301">
        <v>43525</v>
      </c>
      <c r="C164" s="325">
        <v>0</v>
      </c>
      <c r="D164" s="325">
        <v>0</v>
      </c>
      <c r="E164" s="325">
        <v>0</v>
      </c>
      <c r="F164" s="325">
        <v>0</v>
      </c>
      <c r="G164" s="325">
        <v>0</v>
      </c>
      <c r="H164" s="325">
        <v>0</v>
      </c>
      <c r="I164" s="325">
        <v>1653</v>
      </c>
      <c r="J164" s="325">
        <v>571</v>
      </c>
      <c r="K164" s="325">
        <v>2224</v>
      </c>
      <c r="L164" s="325">
        <v>4515</v>
      </c>
      <c r="M164" s="325">
        <v>3964</v>
      </c>
      <c r="N164" s="325">
        <v>8479</v>
      </c>
      <c r="O164" s="325">
        <v>597</v>
      </c>
      <c r="P164" s="325">
        <v>367</v>
      </c>
      <c r="Q164" s="325">
        <v>964</v>
      </c>
      <c r="R164" s="325">
        <v>302</v>
      </c>
      <c r="S164" s="325">
        <v>297</v>
      </c>
      <c r="T164" s="325">
        <v>599</v>
      </c>
      <c r="U164" s="325">
        <v>0</v>
      </c>
      <c r="V164" s="325">
        <v>0</v>
      </c>
      <c r="W164" s="325">
        <v>0</v>
      </c>
      <c r="X164" s="326">
        <v>7067</v>
      </c>
      <c r="Y164" s="326">
        <v>5199</v>
      </c>
      <c r="Z164" s="326">
        <v>12266</v>
      </c>
    </row>
    <row r="165" spans="2:26" hidden="1" outlineLevel="1" x14ac:dyDescent="0.25">
      <c r="B165" s="301">
        <v>43556</v>
      </c>
      <c r="C165" s="325">
        <v>0</v>
      </c>
      <c r="D165" s="325">
        <v>0</v>
      </c>
      <c r="E165" s="325">
        <v>0</v>
      </c>
      <c r="F165" s="325">
        <v>0</v>
      </c>
      <c r="G165" s="325">
        <v>0</v>
      </c>
      <c r="H165" s="325">
        <v>0</v>
      </c>
      <c r="I165" s="325">
        <v>1589</v>
      </c>
      <c r="J165" s="325">
        <v>545</v>
      </c>
      <c r="K165" s="325">
        <v>2134</v>
      </c>
      <c r="L165" s="325">
        <v>4369</v>
      </c>
      <c r="M165" s="325">
        <v>3936</v>
      </c>
      <c r="N165" s="325">
        <v>8305</v>
      </c>
      <c r="O165" s="325">
        <v>637</v>
      </c>
      <c r="P165" s="325">
        <v>352</v>
      </c>
      <c r="Q165" s="325">
        <v>989</v>
      </c>
      <c r="R165" s="325">
        <v>252</v>
      </c>
      <c r="S165" s="325">
        <v>287</v>
      </c>
      <c r="T165" s="325">
        <v>539</v>
      </c>
      <c r="U165" s="325">
        <v>0</v>
      </c>
      <c r="V165" s="325">
        <v>0</v>
      </c>
      <c r="W165" s="325">
        <v>0</v>
      </c>
      <c r="X165" s="326">
        <v>6847</v>
      </c>
      <c r="Y165" s="326">
        <v>5120</v>
      </c>
      <c r="Z165" s="326">
        <v>11967</v>
      </c>
    </row>
    <row r="166" spans="2:26" hidden="1" outlineLevel="1" x14ac:dyDescent="0.25">
      <c r="B166" s="301">
        <v>43586</v>
      </c>
      <c r="C166" s="325">
        <v>0</v>
      </c>
      <c r="D166" s="325">
        <v>0</v>
      </c>
      <c r="E166" s="325">
        <v>0</v>
      </c>
      <c r="F166" s="325">
        <v>0</v>
      </c>
      <c r="G166" s="325">
        <v>0</v>
      </c>
      <c r="H166" s="325">
        <v>0</v>
      </c>
      <c r="I166" s="325">
        <v>1643</v>
      </c>
      <c r="J166" s="325">
        <v>553</v>
      </c>
      <c r="K166" s="325">
        <v>2196</v>
      </c>
      <c r="L166" s="325">
        <v>4286</v>
      </c>
      <c r="M166" s="325">
        <v>4248</v>
      </c>
      <c r="N166" s="325">
        <v>8534</v>
      </c>
      <c r="O166" s="325">
        <v>525</v>
      </c>
      <c r="P166" s="325">
        <v>340</v>
      </c>
      <c r="Q166" s="325">
        <v>865</v>
      </c>
      <c r="R166" s="325">
        <v>215</v>
      </c>
      <c r="S166" s="325">
        <v>235</v>
      </c>
      <c r="T166" s="325">
        <v>450</v>
      </c>
      <c r="U166" s="325">
        <v>0</v>
      </c>
      <c r="V166" s="325">
        <v>0</v>
      </c>
      <c r="W166" s="325">
        <v>0</v>
      </c>
      <c r="X166" s="326">
        <v>6669</v>
      </c>
      <c r="Y166" s="326">
        <v>5376</v>
      </c>
      <c r="Z166" s="326">
        <v>12045</v>
      </c>
    </row>
    <row r="167" spans="2:26" hidden="1" outlineLevel="1" x14ac:dyDescent="0.25">
      <c r="B167" s="301">
        <v>43617</v>
      </c>
      <c r="C167" s="325">
        <v>0</v>
      </c>
      <c r="D167" s="325">
        <v>0</v>
      </c>
      <c r="E167" s="325">
        <v>0</v>
      </c>
      <c r="F167" s="325">
        <v>0</v>
      </c>
      <c r="G167" s="325">
        <v>0</v>
      </c>
      <c r="H167" s="325">
        <v>0</v>
      </c>
      <c r="I167" s="325">
        <v>1491</v>
      </c>
      <c r="J167" s="325">
        <v>488</v>
      </c>
      <c r="K167" s="325">
        <v>1979</v>
      </c>
      <c r="L167" s="325">
        <v>3727</v>
      </c>
      <c r="M167" s="325">
        <v>3552</v>
      </c>
      <c r="N167" s="325">
        <v>7279</v>
      </c>
      <c r="O167" s="325">
        <v>532</v>
      </c>
      <c r="P167" s="325">
        <v>393</v>
      </c>
      <c r="Q167" s="325">
        <v>925</v>
      </c>
      <c r="R167" s="325">
        <v>180</v>
      </c>
      <c r="S167" s="325">
        <v>185</v>
      </c>
      <c r="T167" s="325">
        <v>365</v>
      </c>
      <c r="U167" s="325">
        <v>0</v>
      </c>
      <c r="V167" s="325">
        <v>0</v>
      </c>
      <c r="W167" s="325">
        <v>0</v>
      </c>
      <c r="X167" s="326">
        <v>5930</v>
      </c>
      <c r="Y167" s="326">
        <v>4618</v>
      </c>
      <c r="Z167" s="326">
        <v>10548</v>
      </c>
    </row>
    <row r="168" spans="2:26" hidden="1" outlineLevel="1" x14ac:dyDescent="0.25">
      <c r="B168" s="301">
        <v>43647</v>
      </c>
      <c r="C168" s="325">
        <v>0</v>
      </c>
      <c r="D168" s="325">
        <v>0</v>
      </c>
      <c r="E168" s="325">
        <v>0</v>
      </c>
      <c r="F168" s="325">
        <v>0</v>
      </c>
      <c r="G168" s="325">
        <v>0</v>
      </c>
      <c r="H168" s="325">
        <v>0</v>
      </c>
      <c r="I168" s="325">
        <v>1782</v>
      </c>
      <c r="J168" s="325">
        <v>573</v>
      </c>
      <c r="K168" s="325">
        <v>2355</v>
      </c>
      <c r="L168" s="325">
        <v>4872</v>
      </c>
      <c r="M168" s="325">
        <v>4418</v>
      </c>
      <c r="N168" s="325">
        <v>9290</v>
      </c>
      <c r="O168" s="325">
        <v>636</v>
      </c>
      <c r="P168" s="325">
        <v>393</v>
      </c>
      <c r="Q168" s="325">
        <v>1029</v>
      </c>
      <c r="R168" s="325">
        <v>222</v>
      </c>
      <c r="S168" s="325">
        <v>226</v>
      </c>
      <c r="T168" s="325">
        <v>448</v>
      </c>
      <c r="U168" s="325">
        <v>0</v>
      </c>
      <c r="V168" s="325">
        <v>0</v>
      </c>
      <c r="W168" s="325">
        <v>0</v>
      </c>
      <c r="X168" s="326">
        <v>7512</v>
      </c>
      <c r="Y168" s="326">
        <v>5610</v>
      </c>
      <c r="Z168" s="326">
        <v>13122</v>
      </c>
    </row>
    <row r="169" spans="2:26" hidden="1" outlineLevel="1" x14ac:dyDescent="0.25">
      <c r="B169" s="301">
        <v>43678</v>
      </c>
      <c r="C169" s="325">
        <v>0</v>
      </c>
      <c r="D169" s="325">
        <v>0</v>
      </c>
      <c r="E169" s="325">
        <v>0</v>
      </c>
      <c r="F169" s="325">
        <v>0</v>
      </c>
      <c r="G169" s="325">
        <v>0</v>
      </c>
      <c r="H169" s="325">
        <v>0</v>
      </c>
      <c r="I169" s="325">
        <v>1783</v>
      </c>
      <c r="J169" s="325">
        <v>529</v>
      </c>
      <c r="K169" s="325">
        <v>2312</v>
      </c>
      <c r="L169" s="325">
        <v>4660</v>
      </c>
      <c r="M169" s="325">
        <v>4045</v>
      </c>
      <c r="N169" s="325">
        <v>8705</v>
      </c>
      <c r="O169" s="325">
        <v>597</v>
      </c>
      <c r="P169" s="325">
        <v>362</v>
      </c>
      <c r="Q169" s="325">
        <v>959</v>
      </c>
      <c r="R169" s="325">
        <v>189</v>
      </c>
      <c r="S169" s="325">
        <v>199</v>
      </c>
      <c r="T169" s="325">
        <v>388</v>
      </c>
      <c r="U169" s="325">
        <v>0</v>
      </c>
      <c r="V169" s="325">
        <v>0</v>
      </c>
      <c r="W169" s="325">
        <v>0</v>
      </c>
      <c r="X169" s="326">
        <v>7229</v>
      </c>
      <c r="Y169" s="326">
        <v>5135</v>
      </c>
      <c r="Z169" s="326">
        <v>12364</v>
      </c>
    </row>
    <row r="170" spans="2:26" hidden="1" outlineLevel="1" x14ac:dyDescent="0.25">
      <c r="B170" s="301">
        <v>43709</v>
      </c>
      <c r="C170" s="325">
        <v>0</v>
      </c>
      <c r="D170" s="325">
        <v>0</v>
      </c>
      <c r="E170" s="325">
        <v>0</v>
      </c>
      <c r="F170" s="325">
        <v>0</v>
      </c>
      <c r="G170" s="325">
        <v>0</v>
      </c>
      <c r="H170" s="325">
        <v>0</v>
      </c>
      <c r="I170" s="325">
        <v>1744</v>
      </c>
      <c r="J170" s="325">
        <v>500</v>
      </c>
      <c r="K170" s="325">
        <v>2244</v>
      </c>
      <c r="L170" s="325">
        <v>4286</v>
      </c>
      <c r="M170" s="325">
        <v>3657</v>
      </c>
      <c r="N170" s="325">
        <v>7943</v>
      </c>
      <c r="O170" s="325">
        <v>453</v>
      </c>
      <c r="P170" s="325">
        <v>328</v>
      </c>
      <c r="Q170" s="325">
        <v>781</v>
      </c>
      <c r="R170" s="325">
        <v>197</v>
      </c>
      <c r="S170" s="325">
        <v>225</v>
      </c>
      <c r="T170" s="325">
        <v>422</v>
      </c>
      <c r="U170" s="325">
        <v>0</v>
      </c>
      <c r="V170" s="325">
        <v>0</v>
      </c>
      <c r="W170" s="325">
        <v>0</v>
      </c>
      <c r="X170" s="326">
        <v>6680</v>
      </c>
      <c r="Y170" s="326">
        <v>4710</v>
      </c>
      <c r="Z170" s="326">
        <v>11390</v>
      </c>
    </row>
    <row r="171" spans="2:26" hidden="1" outlineLevel="1" x14ac:dyDescent="0.25">
      <c r="B171" s="301">
        <v>43739</v>
      </c>
      <c r="C171" s="325">
        <v>0</v>
      </c>
      <c r="D171" s="325">
        <v>0</v>
      </c>
      <c r="E171" s="325">
        <v>0</v>
      </c>
      <c r="F171" s="325">
        <v>0</v>
      </c>
      <c r="G171" s="325">
        <v>0</v>
      </c>
      <c r="H171" s="325">
        <v>0</v>
      </c>
      <c r="I171" s="325">
        <v>1670</v>
      </c>
      <c r="J171" s="325">
        <v>488</v>
      </c>
      <c r="K171" s="325">
        <v>2158</v>
      </c>
      <c r="L171" s="325">
        <v>3924</v>
      </c>
      <c r="M171" s="325">
        <v>3177</v>
      </c>
      <c r="N171" s="325">
        <v>7101</v>
      </c>
      <c r="O171" s="325">
        <v>472</v>
      </c>
      <c r="P171" s="325">
        <v>261</v>
      </c>
      <c r="Q171" s="325">
        <v>733</v>
      </c>
      <c r="R171" s="325">
        <v>169</v>
      </c>
      <c r="S171" s="325">
        <v>167</v>
      </c>
      <c r="T171" s="325">
        <v>336</v>
      </c>
      <c r="U171" s="325">
        <v>0</v>
      </c>
      <c r="V171" s="325">
        <v>0</v>
      </c>
      <c r="W171" s="325">
        <v>0</v>
      </c>
      <c r="X171" s="326">
        <v>6235</v>
      </c>
      <c r="Y171" s="326">
        <v>4093</v>
      </c>
      <c r="Z171" s="326">
        <v>10328</v>
      </c>
    </row>
    <row r="172" spans="2:26" hidden="1" outlineLevel="1" x14ac:dyDescent="0.25">
      <c r="B172" s="301">
        <v>43770</v>
      </c>
      <c r="C172" s="325">
        <v>0</v>
      </c>
      <c r="D172" s="325">
        <v>0</v>
      </c>
      <c r="E172" s="325">
        <v>0</v>
      </c>
      <c r="F172" s="325">
        <v>0</v>
      </c>
      <c r="G172" s="325">
        <v>0</v>
      </c>
      <c r="H172" s="325">
        <v>0</v>
      </c>
      <c r="I172" s="325">
        <v>1552</v>
      </c>
      <c r="J172" s="325">
        <v>544</v>
      </c>
      <c r="K172" s="325">
        <v>2096</v>
      </c>
      <c r="L172" s="325">
        <v>3985</v>
      </c>
      <c r="M172" s="325">
        <v>3242</v>
      </c>
      <c r="N172" s="325">
        <v>7227</v>
      </c>
      <c r="O172" s="325">
        <v>440</v>
      </c>
      <c r="P172" s="325">
        <v>253</v>
      </c>
      <c r="Q172" s="325">
        <v>693</v>
      </c>
      <c r="R172" s="325">
        <v>181</v>
      </c>
      <c r="S172" s="325">
        <v>180</v>
      </c>
      <c r="T172" s="325">
        <v>361</v>
      </c>
      <c r="U172" s="325">
        <v>0</v>
      </c>
      <c r="V172" s="325">
        <v>0</v>
      </c>
      <c r="W172" s="325">
        <v>0</v>
      </c>
      <c r="X172" s="326">
        <v>6158</v>
      </c>
      <c r="Y172" s="326">
        <v>4219</v>
      </c>
      <c r="Z172" s="326">
        <v>10377</v>
      </c>
    </row>
    <row r="173" spans="2:26" collapsed="1" x14ac:dyDescent="0.25">
      <c r="B173" s="301">
        <v>43800</v>
      </c>
      <c r="C173" s="325">
        <v>0</v>
      </c>
      <c r="D173" s="325">
        <v>0</v>
      </c>
      <c r="E173" s="325">
        <v>0</v>
      </c>
      <c r="F173" s="325">
        <v>0</v>
      </c>
      <c r="G173" s="325">
        <v>0</v>
      </c>
      <c r="H173" s="325">
        <v>0</v>
      </c>
      <c r="I173" s="325">
        <v>2003</v>
      </c>
      <c r="J173" s="325">
        <v>606</v>
      </c>
      <c r="K173" s="325">
        <v>2609</v>
      </c>
      <c r="L173" s="325">
        <v>6326</v>
      </c>
      <c r="M173" s="325">
        <v>5781</v>
      </c>
      <c r="N173" s="325">
        <v>12107</v>
      </c>
      <c r="O173" s="325">
        <v>668</v>
      </c>
      <c r="P173" s="325">
        <v>399</v>
      </c>
      <c r="Q173" s="325">
        <v>1067</v>
      </c>
      <c r="R173" s="325">
        <v>256</v>
      </c>
      <c r="S173" s="325">
        <v>301</v>
      </c>
      <c r="T173" s="325">
        <v>557</v>
      </c>
      <c r="U173" s="325">
        <v>0</v>
      </c>
      <c r="V173" s="325">
        <v>0</v>
      </c>
      <c r="W173" s="325">
        <v>0</v>
      </c>
      <c r="X173" s="326">
        <v>9253</v>
      </c>
      <c r="Y173" s="326">
        <v>7087</v>
      </c>
      <c r="Z173" s="326">
        <v>16340</v>
      </c>
    </row>
    <row r="174" spans="2:26" hidden="1" outlineLevel="1" x14ac:dyDescent="0.25">
      <c r="B174" s="301">
        <v>43831</v>
      </c>
      <c r="C174" s="325">
        <v>0</v>
      </c>
      <c r="D174" s="325">
        <v>0</v>
      </c>
      <c r="E174" s="325">
        <v>0</v>
      </c>
      <c r="F174" s="325">
        <v>0</v>
      </c>
      <c r="G174" s="325">
        <v>0</v>
      </c>
      <c r="H174" s="325">
        <v>0</v>
      </c>
      <c r="I174" s="325">
        <v>2040</v>
      </c>
      <c r="J174" s="325">
        <v>641</v>
      </c>
      <c r="K174" s="325">
        <v>2681</v>
      </c>
      <c r="L174" s="325">
        <v>8906</v>
      </c>
      <c r="M174" s="325">
        <v>9035</v>
      </c>
      <c r="N174" s="325">
        <v>17941</v>
      </c>
      <c r="O174" s="325">
        <v>670</v>
      </c>
      <c r="P174" s="325">
        <v>439</v>
      </c>
      <c r="Q174" s="325">
        <v>1109</v>
      </c>
      <c r="R174" s="325">
        <v>333</v>
      </c>
      <c r="S174" s="325">
        <v>331</v>
      </c>
      <c r="T174" s="325">
        <v>664</v>
      </c>
      <c r="U174" s="325">
        <v>0</v>
      </c>
      <c r="V174" s="325">
        <v>0</v>
      </c>
      <c r="W174" s="325">
        <v>0</v>
      </c>
      <c r="X174" s="326">
        <v>11949</v>
      </c>
      <c r="Y174" s="326">
        <v>10446</v>
      </c>
      <c r="Z174" s="326">
        <v>22395</v>
      </c>
    </row>
    <row r="175" spans="2:26" hidden="1" outlineLevel="1" x14ac:dyDescent="0.25">
      <c r="B175" s="301">
        <v>43862</v>
      </c>
      <c r="C175" s="325">
        <v>0</v>
      </c>
      <c r="D175" s="325">
        <v>0</v>
      </c>
      <c r="E175" s="325">
        <v>0</v>
      </c>
      <c r="F175" s="325">
        <v>0</v>
      </c>
      <c r="G175" s="325">
        <v>0</v>
      </c>
      <c r="H175" s="325">
        <v>0</v>
      </c>
      <c r="I175" s="325">
        <v>1657</v>
      </c>
      <c r="J175" s="325">
        <v>542</v>
      </c>
      <c r="K175" s="325">
        <v>2199</v>
      </c>
      <c r="L175" s="325">
        <v>10944</v>
      </c>
      <c r="M175" s="325">
        <v>10429</v>
      </c>
      <c r="N175" s="325">
        <v>21373</v>
      </c>
      <c r="O175" s="325">
        <v>618</v>
      </c>
      <c r="P175" s="325">
        <v>393</v>
      </c>
      <c r="Q175" s="325">
        <v>1011</v>
      </c>
      <c r="R175" s="325">
        <v>360</v>
      </c>
      <c r="S175" s="325">
        <v>430</v>
      </c>
      <c r="T175" s="325">
        <v>790</v>
      </c>
      <c r="U175" s="325">
        <v>0</v>
      </c>
      <c r="V175" s="325">
        <v>0</v>
      </c>
      <c r="W175" s="325">
        <v>0</v>
      </c>
      <c r="X175" s="326">
        <v>13579</v>
      </c>
      <c r="Y175" s="326">
        <v>11794</v>
      </c>
      <c r="Z175" s="326">
        <v>25373</v>
      </c>
    </row>
    <row r="176" spans="2:26" hidden="1" outlineLevel="1" x14ac:dyDescent="0.25">
      <c r="B176" s="301">
        <v>43891</v>
      </c>
      <c r="C176" s="325">
        <v>0</v>
      </c>
      <c r="D176" s="325">
        <v>0</v>
      </c>
      <c r="E176" s="325">
        <v>0</v>
      </c>
      <c r="F176" s="325">
        <v>0</v>
      </c>
      <c r="G176" s="325">
        <v>0</v>
      </c>
      <c r="H176" s="325">
        <v>0</v>
      </c>
      <c r="I176" s="325">
        <v>1342</v>
      </c>
      <c r="J176" s="325">
        <v>454</v>
      </c>
      <c r="K176" s="325">
        <v>1796</v>
      </c>
      <c r="L176" s="325">
        <v>5750</v>
      </c>
      <c r="M176" s="325">
        <v>5595</v>
      </c>
      <c r="N176" s="325">
        <v>11345</v>
      </c>
      <c r="O176" s="325">
        <v>418</v>
      </c>
      <c r="P176" s="325">
        <v>320</v>
      </c>
      <c r="Q176" s="325">
        <v>738</v>
      </c>
      <c r="R176" s="325">
        <v>237</v>
      </c>
      <c r="S176" s="325">
        <v>244</v>
      </c>
      <c r="T176" s="325">
        <v>481</v>
      </c>
      <c r="U176" s="325">
        <v>0</v>
      </c>
      <c r="V176" s="325">
        <v>0</v>
      </c>
      <c r="W176" s="325">
        <v>0</v>
      </c>
      <c r="X176" s="326">
        <v>7747</v>
      </c>
      <c r="Y176" s="326">
        <v>6613</v>
      </c>
      <c r="Z176" s="326">
        <v>14360</v>
      </c>
    </row>
    <row r="177" spans="2:26" hidden="1" outlineLevel="1" x14ac:dyDescent="0.25">
      <c r="B177" s="301">
        <v>43922</v>
      </c>
      <c r="C177" s="325">
        <v>0</v>
      </c>
      <c r="D177" s="325">
        <v>0</v>
      </c>
      <c r="E177" s="325">
        <v>0</v>
      </c>
      <c r="F177" s="325">
        <v>0</v>
      </c>
      <c r="G177" s="325">
        <v>0</v>
      </c>
      <c r="H177" s="325">
        <v>0</v>
      </c>
      <c r="I177" s="325">
        <v>937</v>
      </c>
      <c r="J177" s="325">
        <v>343</v>
      </c>
      <c r="K177" s="325">
        <v>1280</v>
      </c>
      <c r="L177" s="325">
        <v>3089</v>
      </c>
      <c r="M177" s="325">
        <v>3223</v>
      </c>
      <c r="N177" s="325">
        <v>6312</v>
      </c>
      <c r="O177" s="325">
        <v>229</v>
      </c>
      <c r="P177" s="325">
        <v>141</v>
      </c>
      <c r="Q177" s="325">
        <v>370</v>
      </c>
      <c r="R177" s="325">
        <v>220</v>
      </c>
      <c r="S177" s="325">
        <v>215</v>
      </c>
      <c r="T177" s="325">
        <v>435</v>
      </c>
      <c r="U177" s="325">
        <v>0</v>
      </c>
      <c r="V177" s="325">
        <v>0</v>
      </c>
      <c r="W177" s="325">
        <v>0</v>
      </c>
      <c r="X177" s="326">
        <v>4475</v>
      </c>
      <c r="Y177" s="326">
        <v>3922</v>
      </c>
      <c r="Z177" s="326">
        <v>8397</v>
      </c>
    </row>
    <row r="178" spans="2:26" hidden="1" outlineLevel="1" x14ac:dyDescent="0.25">
      <c r="B178" s="301">
        <v>43952</v>
      </c>
      <c r="C178" s="325">
        <v>0</v>
      </c>
      <c r="D178" s="325">
        <v>0</v>
      </c>
      <c r="E178" s="325">
        <v>0</v>
      </c>
      <c r="F178" s="325">
        <v>0</v>
      </c>
      <c r="G178" s="325">
        <v>0</v>
      </c>
      <c r="H178" s="325">
        <v>0</v>
      </c>
      <c r="I178" s="325">
        <v>1434</v>
      </c>
      <c r="J178" s="325">
        <v>436</v>
      </c>
      <c r="K178" s="325">
        <v>1870</v>
      </c>
      <c r="L178" s="325">
        <v>4805</v>
      </c>
      <c r="M178" s="325">
        <v>5269</v>
      </c>
      <c r="N178" s="325">
        <v>10074</v>
      </c>
      <c r="O178" s="325">
        <v>383</v>
      </c>
      <c r="P178" s="325">
        <v>218</v>
      </c>
      <c r="Q178" s="325">
        <v>601</v>
      </c>
      <c r="R178" s="325">
        <v>359</v>
      </c>
      <c r="S178" s="325">
        <v>331</v>
      </c>
      <c r="T178" s="325">
        <v>690</v>
      </c>
      <c r="U178" s="325">
        <v>0</v>
      </c>
      <c r="V178" s="325">
        <v>0</v>
      </c>
      <c r="W178" s="325">
        <v>0</v>
      </c>
      <c r="X178" s="326">
        <v>6981</v>
      </c>
      <c r="Y178" s="326">
        <v>6254</v>
      </c>
      <c r="Z178" s="326">
        <v>13235</v>
      </c>
    </row>
    <row r="179" spans="2:26" hidden="1" outlineLevel="1" x14ac:dyDescent="0.25">
      <c r="B179" s="301">
        <v>43983</v>
      </c>
      <c r="C179" s="325">
        <v>0</v>
      </c>
      <c r="D179" s="325">
        <v>0</v>
      </c>
      <c r="E179" s="325">
        <v>0</v>
      </c>
      <c r="F179" s="325">
        <v>0</v>
      </c>
      <c r="G179" s="325">
        <v>0</v>
      </c>
      <c r="H179" s="325">
        <v>0</v>
      </c>
      <c r="I179" s="325">
        <v>1305</v>
      </c>
      <c r="J179" s="325">
        <v>434</v>
      </c>
      <c r="K179" s="325">
        <v>1739</v>
      </c>
      <c r="L179" s="325">
        <v>4281</v>
      </c>
      <c r="M179" s="325">
        <v>4405</v>
      </c>
      <c r="N179" s="325">
        <v>8686</v>
      </c>
      <c r="O179" s="325">
        <v>329</v>
      </c>
      <c r="P179" s="325">
        <v>221</v>
      </c>
      <c r="Q179" s="325">
        <v>550</v>
      </c>
      <c r="R179" s="325">
        <v>291</v>
      </c>
      <c r="S179" s="325">
        <v>316</v>
      </c>
      <c r="T179" s="325">
        <v>607</v>
      </c>
      <c r="U179" s="325">
        <v>0</v>
      </c>
      <c r="V179" s="325">
        <v>0</v>
      </c>
      <c r="W179" s="325">
        <v>0</v>
      </c>
      <c r="X179" s="326">
        <v>6206</v>
      </c>
      <c r="Y179" s="326">
        <v>5376</v>
      </c>
      <c r="Z179" s="326">
        <v>11582</v>
      </c>
    </row>
    <row r="180" spans="2:26" hidden="1" outlineLevel="1" x14ac:dyDescent="0.25">
      <c r="B180" s="301">
        <v>44013</v>
      </c>
      <c r="C180" s="325">
        <v>0</v>
      </c>
      <c r="D180" s="325">
        <v>0</v>
      </c>
      <c r="E180" s="325">
        <v>0</v>
      </c>
      <c r="F180" s="325">
        <v>0</v>
      </c>
      <c r="G180" s="325">
        <v>0</v>
      </c>
      <c r="H180" s="325">
        <v>0</v>
      </c>
      <c r="I180" s="325">
        <v>1914</v>
      </c>
      <c r="J180" s="325">
        <v>613</v>
      </c>
      <c r="K180" s="325">
        <v>2527</v>
      </c>
      <c r="L180" s="325">
        <v>5509</v>
      </c>
      <c r="M180" s="325">
        <v>4762</v>
      </c>
      <c r="N180" s="325">
        <v>10271</v>
      </c>
      <c r="O180" s="325">
        <v>378</v>
      </c>
      <c r="P180" s="325">
        <v>271</v>
      </c>
      <c r="Q180" s="325">
        <v>649</v>
      </c>
      <c r="R180" s="325">
        <v>229</v>
      </c>
      <c r="S180" s="325">
        <v>268</v>
      </c>
      <c r="T180" s="325">
        <v>497</v>
      </c>
      <c r="U180" s="325">
        <v>0</v>
      </c>
      <c r="V180" s="325">
        <v>0</v>
      </c>
      <c r="W180" s="325">
        <v>0</v>
      </c>
      <c r="X180" s="326">
        <v>8030</v>
      </c>
      <c r="Y180" s="326">
        <v>5914</v>
      </c>
      <c r="Z180" s="326">
        <v>13944</v>
      </c>
    </row>
    <row r="181" spans="2:26" hidden="1" outlineLevel="1" x14ac:dyDescent="0.25">
      <c r="B181" s="301">
        <v>44044</v>
      </c>
      <c r="C181" s="325">
        <v>0</v>
      </c>
      <c r="D181" s="325">
        <v>0</v>
      </c>
      <c r="E181" s="325">
        <v>0</v>
      </c>
      <c r="F181" s="325">
        <v>0</v>
      </c>
      <c r="G181" s="325">
        <v>0</v>
      </c>
      <c r="H181" s="325">
        <v>0</v>
      </c>
      <c r="I181" s="325">
        <v>2049</v>
      </c>
      <c r="J181" s="325">
        <v>662</v>
      </c>
      <c r="K181" s="325">
        <v>2711</v>
      </c>
      <c r="L181" s="325">
        <v>6887</v>
      </c>
      <c r="M181" s="325">
        <v>6199</v>
      </c>
      <c r="N181" s="325">
        <v>13086</v>
      </c>
      <c r="O181" s="325">
        <v>471</v>
      </c>
      <c r="P181" s="325">
        <v>320</v>
      </c>
      <c r="Q181" s="325">
        <v>791</v>
      </c>
      <c r="R181" s="325">
        <v>277</v>
      </c>
      <c r="S181" s="325">
        <v>316</v>
      </c>
      <c r="T181" s="325">
        <v>593</v>
      </c>
      <c r="U181" s="325">
        <v>0</v>
      </c>
      <c r="V181" s="325">
        <v>0</v>
      </c>
      <c r="W181" s="325">
        <v>0</v>
      </c>
      <c r="X181" s="326">
        <v>9684</v>
      </c>
      <c r="Y181" s="326">
        <v>7497</v>
      </c>
      <c r="Z181" s="326">
        <v>17181</v>
      </c>
    </row>
    <row r="182" spans="2:26" hidden="1" outlineLevel="1" x14ac:dyDescent="0.25">
      <c r="B182" s="301">
        <v>44075</v>
      </c>
      <c r="C182" s="325">
        <v>0</v>
      </c>
      <c r="D182" s="325">
        <v>0</v>
      </c>
      <c r="E182" s="325">
        <v>0</v>
      </c>
      <c r="F182" s="325">
        <v>0</v>
      </c>
      <c r="G182" s="325">
        <v>0</v>
      </c>
      <c r="H182" s="325">
        <v>0</v>
      </c>
      <c r="I182" s="325">
        <v>2067</v>
      </c>
      <c r="J182" s="325">
        <v>589</v>
      </c>
      <c r="K182" s="325">
        <v>2656</v>
      </c>
      <c r="L182" s="325">
        <v>7180</v>
      </c>
      <c r="M182" s="325">
        <v>5679</v>
      </c>
      <c r="N182" s="325">
        <v>12859</v>
      </c>
      <c r="O182" s="325">
        <v>502</v>
      </c>
      <c r="P182" s="325">
        <v>414</v>
      </c>
      <c r="Q182" s="325">
        <v>916</v>
      </c>
      <c r="R182" s="325">
        <v>306</v>
      </c>
      <c r="S182" s="325">
        <v>364</v>
      </c>
      <c r="T182" s="325">
        <v>670</v>
      </c>
      <c r="U182" s="325">
        <v>0</v>
      </c>
      <c r="V182" s="325">
        <v>0</v>
      </c>
      <c r="W182" s="325">
        <v>0</v>
      </c>
      <c r="X182" s="326">
        <v>10055</v>
      </c>
      <c r="Y182" s="326">
        <v>7046</v>
      </c>
      <c r="Z182" s="326">
        <v>17101</v>
      </c>
    </row>
    <row r="183" spans="2:26" hidden="1" outlineLevel="1" x14ac:dyDescent="0.25">
      <c r="B183" s="301">
        <v>44105</v>
      </c>
      <c r="C183" s="325">
        <v>0</v>
      </c>
      <c r="D183" s="325">
        <v>0</v>
      </c>
      <c r="E183" s="325">
        <v>0</v>
      </c>
      <c r="F183" s="325">
        <v>0</v>
      </c>
      <c r="G183" s="325">
        <v>0</v>
      </c>
      <c r="H183" s="325">
        <v>0</v>
      </c>
      <c r="I183" s="325">
        <v>2137</v>
      </c>
      <c r="J183" s="325">
        <v>710</v>
      </c>
      <c r="K183" s="325">
        <v>2847</v>
      </c>
      <c r="L183" s="325">
        <v>7858</v>
      </c>
      <c r="M183" s="325">
        <v>6105</v>
      </c>
      <c r="N183" s="325">
        <v>13963</v>
      </c>
      <c r="O183" s="325">
        <v>672</v>
      </c>
      <c r="P183" s="325">
        <v>475</v>
      </c>
      <c r="Q183" s="325">
        <v>1147</v>
      </c>
      <c r="R183" s="325">
        <v>321</v>
      </c>
      <c r="S183" s="325">
        <v>441</v>
      </c>
      <c r="T183" s="325">
        <v>762</v>
      </c>
      <c r="U183" s="325">
        <v>0</v>
      </c>
      <c r="V183" s="325">
        <v>0</v>
      </c>
      <c r="W183" s="325">
        <v>0</v>
      </c>
      <c r="X183" s="326">
        <v>10988</v>
      </c>
      <c r="Y183" s="326">
        <v>7731</v>
      </c>
      <c r="Z183" s="326">
        <v>18719</v>
      </c>
    </row>
    <row r="184" spans="2:26" hidden="1" outlineLevel="1" x14ac:dyDescent="0.25">
      <c r="B184" s="301">
        <v>44136</v>
      </c>
      <c r="C184" s="325">
        <v>0</v>
      </c>
      <c r="D184" s="325">
        <v>0</v>
      </c>
      <c r="E184" s="325">
        <v>0</v>
      </c>
      <c r="F184" s="325">
        <v>0</v>
      </c>
      <c r="G184" s="325">
        <v>0</v>
      </c>
      <c r="H184" s="325">
        <v>0</v>
      </c>
      <c r="I184" s="325">
        <v>1881</v>
      </c>
      <c r="J184" s="325">
        <v>649</v>
      </c>
      <c r="K184" s="325">
        <v>2530</v>
      </c>
      <c r="L184" s="325">
        <v>6960</v>
      </c>
      <c r="M184" s="325">
        <v>5617</v>
      </c>
      <c r="N184" s="325">
        <v>12577</v>
      </c>
      <c r="O184" s="325">
        <v>557</v>
      </c>
      <c r="P184" s="325">
        <v>409</v>
      </c>
      <c r="Q184" s="325">
        <v>966</v>
      </c>
      <c r="R184" s="325">
        <v>240</v>
      </c>
      <c r="S184" s="325">
        <v>289</v>
      </c>
      <c r="T184" s="325">
        <v>529</v>
      </c>
      <c r="U184" s="325">
        <v>0</v>
      </c>
      <c r="V184" s="325">
        <v>0</v>
      </c>
      <c r="W184" s="325">
        <v>0</v>
      </c>
      <c r="X184" s="326">
        <v>9638</v>
      </c>
      <c r="Y184" s="326">
        <v>6964</v>
      </c>
      <c r="Z184" s="326">
        <v>16602</v>
      </c>
    </row>
    <row r="185" spans="2:26" collapsed="1" x14ac:dyDescent="0.25">
      <c r="B185" s="301">
        <v>44166</v>
      </c>
      <c r="C185" s="325">
        <v>0</v>
      </c>
      <c r="D185" s="325">
        <v>0</v>
      </c>
      <c r="E185" s="325">
        <v>0</v>
      </c>
      <c r="F185" s="325">
        <v>0</v>
      </c>
      <c r="G185" s="325">
        <v>0</v>
      </c>
      <c r="H185" s="325">
        <v>0</v>
      </c>
      <c r="I185" s="325">
        <v>1760</v>
      </c>
      <c r="J185" s="325">
        <v>532</v>
      </c>
      <c r="K185" s="325">
        <v>2292</v>
      </c>
      <c r="L185" s="325">
        <v>6020</v>
      </c>
      <c r="M185" s="325">
        <v>5110</v>
      </c>
      <c r="N185" s="325">
        <v>11130</v>
      </c>
      <c r="O185" s="325">
        <v>531</v>
      </c>
      <c r="P185" s="325">
        <v>414</v>
      </c>
      <c r="Q185" s="325">
        <v>945</v>
      </c>
      <c r="R185" s="325">
        <v>204</v>
      </c>
      <c r="S185" s="325">
        <v>233</v>
      </c>
      <c r="T185" s="325">
        <v>437</v>
      </c>
      <c r="U185" s="325">
        <v>0</v>
      </c>
      <c r="V185" s="325">
        <v>0</v>
      </c>
      <c r="W185" s="325">
        <v>0</v>
      </c>
      <c r="X185" s="326">
        <v>8515</v>
      </c>
      <c r="Y185" s="326">
        <v>6289</v>
      </c>
      <c r="Z185" s="326">
        <v>14804</v>
      </c>
    </row>
    <row r="186" spans="2:26" hidden="1" outlineLevel="1" x14ac:dyDescent="0.25">
      <c r="B186" s="301">
        <v>44197</v>
      </c>
      <c r="C186" s="325">
        <v>0</v>
      </c>
      <c r="D186" s="325">
        <v>0</v>
      </c>
      <c r="E186" s="325">
        <v>0</v>
      </c>
      <c r="F186" s="325">
        <v>0</v>
      </c>
      <c r="G186" s="325">
        <v>0</v>
      </c>
      <c r="H186" s="325">
        <v>0</v>
      </c>
      <c r="I186" s="325">
        <v>1713</v>
      </c>
      <c r="J186" s="325">
        <v>562</v>
      </c>
      <c r="K186" s="325">
        <v>2275</v>
      </c>
      <c r="L186" s="325">
        <v>6427</v>
      </c>
      <c r="M186" s="325">
        <v>4940</v>
      </c>
      <c r="N186" s="325">
        <v>11367</v>
      </c>
      <c r="O186" s="325">
        <v>673</v>
      </c>
      <c r="P186" s="325">
        <v>605</v>
      </c>
      <c r="Q186" s="325">
        <v>1278</v>
      </c>
      <c r="R186" s="325">
        <v>372</v>
      </c>
      <c r="S186" s="325">
        <v>493</v>
      </c>
      <c r="T186" s="325">
        <v>865</v>
      </c>
      <c r="U186" s="325">
        <v>0</v>
      </c>
      <c r="V186" s="325">
        <v>0</v>
      </c>
      <c r="W186" s="325">
        <v>0</v>
      </c>
      <c r="X186" s="326">
        <v>9185</v>
      </c>
      <c r="Y186" s="326">
        <v>6600</v>
      </c>
      <c r="Z186" s="326">
        <v>15785</v>
      </c>
    </row>
    <row r="187" spans="2:26" hidden="1" outlineLevel="1" x14ac:dyDescent="0.25">
      <c r="B187" s="301">
        <v>44228</v>
      </c>
      <c r="C187" s="325">
        <v>0</v>
      </c>
      <c r="D187" s="325">
        <v>0</v>
      </c>
      <c r="E187" s="325">
        <v>0</v>
      </c>
      <c r="F187" s="325">
        <v>0</v>
      </c>
      <c r="G187" s="325">
        <v>0</v>
      </c>
      <c r="H187" s="325">
        <v>0</v>
      </c>
      <c r="I187" s="325">
        <v>1538</v>
      </c>
      <c r="J187" s="325">
        <v>476</v>
      </c>
      <c r="K187" s="325">
        <v>2014</v>
      </c>
      <c r="L187" s="325">
        <v>5955</v>
      </c>
      <c r="M187" s="325">
        <v>4909</v>
      </c>
      <c r="N187" s="325">
        <v>10864</v>
      </c>
      <c r="O187" s="325">
        <v>577</v>
      </c>
      <c r="P187" s="325">
        <v>483</v>
      </c>
      <c r="Q187" s="325">
        <v>1060</v>
      </c>
      <c r="R187" s="325">
        <v>353</v>
      </c>
      <c r="S187" s="325">
        <v>440</v>
      </c>
      <c r="T187" s="325">
        <v>793</v>
      </c>
      <c r="U187" s="325">
        <v>0</v>
      </c>
      <c r="V187" s="325">
        <v>0</v>
      </c>
      <c r="W187" s="325">
        <v>0</v>
      </c>
      <c r="X187" s="326">
        <v>8423</v>
      </c>
      <c r="Y187" s="326">
        <v>6308</v>
      </c>
      <c r="Z187" s="326">
        <v>14731</v>
      </c>
    </row>
    <row r="188" spans="2:26" hidden="1" outlineLevel="1" x14ac:dyDescent="0.25">
      <c r="B188" s="301">
        <v>44256</v>
      </c>
      <c r="C188" s="325">
        <v>0</v>
      </c>
      <c r="D188" s="325">
        <v>0</v>
      </c>
      <c r="E188" s="325">
        <v>0</v>
      </c>
      <c r="F188" s="325">
        <v>0</v>
      </c>
      <c r="G188" s="325">
        <v>0</v>
      </c>
      <c r="H188" s="325">
        <v>0</v>
      </c>
      <c r="I188" s="325">
        <v>1712</v>
      </c>
      <c r="J188" s="325">
        <v>621</v>
      </c>
      <c r="K188" s="325">
        <v>2333</v>
      </c>
      <c r="L188" s="325">
        <v>6882</v>
      </c>
      <c r="M188" s="325">
        <v>6035</v>
      </c>
      <c r="N188" s="325">
        <v>12917</v>
      </c>
      <c r="O188" s="325">
        <v>667</v>
      </c>
      <c r="P188" s="325">
        <v>516</v>
      </c>
      <c r="Q188" s="325">
        <v>1183</v>
      </c>
      <c r="R188" s="325">
        <v>1165</v>
      </c>
      <c r="S188" s="325">
        <v>1562</v>
      </c>
      <c r="T188" s="325">
        <v>2727</v>
      </c>
      <c r="U188" s="325">
        <v>0</v>
      </c>
      <c r="V188" s="325">
        <v>0</v>
      </c>
      <c r="W188" s="325">
        <v>0</v>
      </c>
      <c r="X188" s="326">
        <v>10426</v>
      </c>
      <c r="Y188" s="326">
        <v>8734</v>
      </c>
      <c r="Z188" s="326">
        <v>19160</v>
      </c>
    </row>
    <row r="189" spans="2:26" hidden="1" outlineLevel="1" x14ac:dyDescent="0.25">
      <c r="B189" s="301">
        <v>44287</v>
      </c>
      <c r="C189" s="325">
        <v>0</v>
      </c>
      <c r="D189" s="325">
        <v>0</v>
      </c>
      <c r="E189" s="325">
        <v>0</v>
      </c>
      <c r="F189" s="325">
        <v>0</v>
      </c>
      <c r="G189" s="325">
        <v>0</v>
      </c>
      <c r="H189" s="325">
        <v>0</v>
      </c>
      <c r="I189" s="325">
        <v>1873</v>
      </c>
      <c r="J189" s="325">
        <v>639</v>
      </c>
      <c r="K189" s="325">
        <v>2512</v>
      </c>
      <c r="L189" s="325">
        <v>6529</v>
      </c>
      <c r="M189" s="325">
        <v>5358</v>
      </c>
      <c r="N189" s="325">
        <v>11887</v>
      </c>
      <c r="O189" s="325">
        <v>714</v>
      </c>
      <c r="P189" s="325">
        <v>510</v>
      </c>
      <c r="Q189" s="325">
        <v>1224</v>
      </c>
      <c r="R189" s="325">
        <v>1299</v>
      </c>
      <c r="S189" s="325">
        <v>1663</v>
      </c>
      <c r="T189" s="325">
        <v>2962</v>
      </c>
      <c r="U189" s="325">
        <v>0</v>
      </c>
      <c r="V189" s="325">
        <v>0</v>
      </c>
      <c r="W189" s="325">
        <v>0</v>
      </c>
      <c r="X189" s="326">
        <v>10415</v>
      </c>
      <c r="Y189" s="326">
        <v>8170</v>
      </c>
      <c r="Z189" s="326">
        <v>18585</v>
      </c>
    </row>
    <row r="190" spans="2:26" hidden="1" outlineLevel="1" x14ac:dyDescent="0.25">
      <c r="B190" s="301">
        <v>44317</v>
      </c>
      <c r="C190" s="325">
        <v>0</v>
      </c>
      <c r="D190" s="325">
        <v>0</v>
      </c>
      <c r="E190" s="325">
        <v>0</v>
      </c>
      <c r="F190" s="325">
        <v>0</v>
      </c>
      <c r="G190" s="325">
        <v>0</v>
      </c>
      <c r="H190" s="325">
        <v>0</v>
      </c>
      <c r="I190" s="325">
        <v>2051</v>
      </c>
      <c r="J190" s="325">
        <v>780</v>
      </c>
      <c r="K190" s="325">
        <v>2831</v>
      </c>
      <c r="L190" s="325">
        <v>6452</v>
      </c>
      <c r="M190" s="325">
        <v>5206</v>
      </c>
      <c r="N190" s="325">
        <v>11658</v>
      </c>
      <c r="O190" s="325">
        <v>778</v>
      </c>
      <c r="P190" s="325">
        <v>628</v>
      </c>
      <c r="Q190" s="325">
        <v>1406</v>
      </c>
      <c r="R190" s="325">
        <v>820</v>
      </c>
      <c r="S190" s="325">
        <v>1188</v>
      </c>
      <c r="T190" s="325">
        <v>2008</v>
      </c>
      <c r="U190" s="325">
        <v>0</v>
      </c>
      <c r="V190" s="325">
        <v>0</v>
      </c>
      <c r="W190" s="325">
        <v>0</v>
      </c>
      <c r="X190" s="326">
        <v>10101</v>
      </c>
      <c r="Y190" s="326">
        <v>7802</v>
      </c>
      <c r="Z190" s="326">
        <v>17903</v>
      </c>
    </row>
    <row r="191" spans="2:26" hidden="1" outlineLevel="1" x14ac:dyDescent="0.25">
      <c r="B191" s="301">
        <v>44348</v>
      </c>
      <c r="C191" s="325">
        <v>0</v>
      </c>
      <c r="D191" s="325">
        <v>0</v>
      </c>
      <c r="E191" s="325">
        <v>0</v>
      </c>
      <c r="F191" s="325">
        <v>0</v>
      </c>
      <c r="G191" s="325">
        <v>0</v>
      </c>
      <c r="H191" s="325">
        <v>0</v>
      </c>
      <c r="I191" s="325">
        <v>2152</v>
      </c>
      <c r="J191" s="325">
        <v>840</v>
      </c>
      <c r="K191" s="325">
        <v>2992</v>
      </c>
      <c r="L191" s="325">
        <v>6407</v>
      </c>
      <c r="M191" s="325">
        <v>5163</v>
      </c>
      <c r="N191" s="325">
        <v>11570</v>
      </c>
      <c r="O191" s="325">
        <v>742</v>
      </c>
      <c r="P191" s="325">
        <v>540</v>
      </c>
      <c r="Q191" s="325">
        <v>1282</v>
      </c>
      <c r="R191" s="325">
        <v>622</v>
      </c>
      <c r="S191" s="325">
        <v>959</v>
      </c>
      <c r="T191" s="325">
        <v>1581</v>
      </c>
      <c r="U191" s="325">
        <v>0</v>
      </c>
      <c r="V191" s="325">
        <v>0</v>
      </c>
      <c r="W191" s="325">
        <v>0</v>
      </c>
      <c r="X191" s="326">
        <v>9923</v>
      </c>
      <c r="Y191" s="326">
        <v>7502</v>
      </c>
      <c r="Z191" s="326">
        <v>17425</v>
      </c>
    </row>
    <row r="192" spans="2:26" hidden="1" outlineLevel="1" x14ac:dyDescent="0.25">
      <c r="B192" s="301">
        <v>44378</v>
      </c>
      <c r="C192" s="325">
        <v>0</v>
      </c>
      <c r="D192" s="325">
        <v>0</v>
      </c>
      <c r="E192" s="325">
        <v>0</v>
      </c>
      <c r="F192" s="325">
        <v>0</v>
      </c>
      <c r="G192" s="325">
        <v>0</v>
      </c>
      <c r="H192" s="325">
        <v>0</v>
      </c>
      <c r="I192" s="325">
        <v>2506</v>
      </c>
      <c r="J192" s="325">
        <v>1010</v>
      </c>
      <c r="K192" s="325">
        <v>3516</v>
      </c>
      <c r="L192" s="325">
        <v>7752</v>
      </c>
      <c r="M192" s="325">
        <v>6034</v>
      </c>
      <c r="N192" s="325">
        <v>13786</v>
      </c>
      <c r="O192" s="325">
        <v>827</v>
      </c>
      <c r="P192" s="325">
        <v>609</v>
      </c>
      <c r="Q192" s="325">
        <v>1436</v>
      </c>
      <c r="R192" s="325">
        <v>560</v>
      </c>
      <c r="S192" s="325">
        <v>911</v>
      </c>
      <c r="T192" s="325">
        <v>1471</v>
      </c>
      <c r="U192" s="325">
        <v>0</v>
      </c>
      <c r="V192" s="325">
        <v>0</v>
      </c>
      <c r="W192" s="325">
        <v>0</v>
      </c>
      <c r="X192" s="326">
        <v>11645</v>
      </c>
      <c r="Y192" s="326">
        <v>8564</v>
      </c>
      <c r="Z192" s="326">
        <v>20209</v>
      </c>
    </row>
    <row r="193" spans="2:26" hidden="1" outlineLevel="1" x14ac:dyDescent="0.25">
      <c r="B193" s="301">
        <v>44409</v>
      </c>
      <c r="C193" s="325">
        <v>0</v>
      </c>
      <c r="D193" s="325">
        <v>0</v>
      </c>
      <c r="E193" s="325">
        <v>0</v>
      </c>
      <c r="F193" s="325">
        <v>0</v>
      </c>
      <c r="G193" s="325">
        <v>0</v>
      </c>
      <c r="H193" s="325">
        <v>0</v>
      </c>
      <c r="I193" s="325">
        <v>2542</v>
      </c>
      <c r="J193" s="325">
        <v>1114</v>
      </c>
      <c r="K193" s="325">
        <v>3656</v>
      </c>
      <c r="L193" s="325">
        <v>8570</v>
      </c>
      <c r="M193" s="325">
        <v>7206</v>
      </c>
      <c r="N193" s="325">
        <v>15776</v>
      </c>
      <c r="O193" s="325">
        <v>910</v>
      </c>
      <c r="P193" s="325">
        <v>664</v>
      </c>
      <c r="Q193" s="325">
        <v>1574</v>
      </c>
      <c r="R193" s="325">
        <v>565</v>
      </c>
      <c r="S193" s="325">
        <v>842</v>
      </c>
      <c r="T193" s="325">
        <v>1407</v>
      </c>
      <c r="U193" s="325">
        <v>0</v>
      </c>
      <c r="V193" s="325">
        <v>0</v>
      </c>
      <c r="W193" s="325">
        <v>0</v>
      </c>
      <c r="X193" s="326">
        <v>12587</v>
      </c>
      <c r="Y193" s="326">
        <v>9826</v>
      </c>
      <c r="Z193" s="326">
        <v>22413</v>
      </c>
    </row>
    <row r="194" spans="2:26" hidden="1" outlineLevel="1" x14ac:dyDescent="0.25">
      <c r="B194" s="301">
        <v>44440</v>
      </c>
      <c r="C194" s="325">
        <v>0</v>
      </c>
      <c r="D194" s="325">
        <v>0</v>
      </c>
      <c r="E194" s="325">
        <v>0</v>
      </c>
      <c r="F194" s="325">
        <v>0</v>
      </c>
      <c r="G194" s="325">
        <v>0</v>
      </c>
      <c r="H194" s="325">
        <v>0</v>
      </c>
      <c r="I194" s="325">
        <v>2770</v>
      </c>
      <c r="J194" s="325">
        <v>1138</v>
      </c>
      <c r="K194" s="325">
        <v>3908</v>
      </c>
      <c r="L194" s="325">
        <v>9500</v>
      </c>
      <c r="M194" s="325">
        <v>7883</v>
      </c>
      <c r="N194" s="325">
        <v>17383</v>
      </c>
      <c r="O194" s="325">
        <v>823</v>
      </c>
      <c r="P194" s="325">
        <v>563</v>
      </c>
      <c r="Q194" s="325">
        <v>1386</v>
      </c>
      <c r="R194" s="325">
        <v>497</v>
      </c>
      <c r="S194" s="325">
        <v>768</v>
      </c>
      <c r="T194" s="325">
        <v>1265</v>
      </c>
      <c r="U194" s="325">
        <v>0</v>
      </c>
      <c r="V194" s="325">
        <v>0</v>
      </c>
      <c r="W194" s="325">
        <v>0</v>
      </c>
      <c r="X194" s="326">
        <v>13590</v>
      </c>
      <c r="Y194" s="326">
        <v>10352</v>
      </c>
      <c r="Z194" s="326">
        <v>23942</v>
      </c>
    </row>
    <row r="195" spans="2:26" hidden="1" outlineLevel="1" x14ac:dyDescent="0.25">
      <c r="B195" s="301">
        <v>44470</v>
      </c>
      <c r="C195" s="325">
        <v>0</v>
      </c>
      <c r="D195" s="325">
        <v>0</v>
      </c>
      <c r="E195" s="325">
        <v>0</v>
      </c>
      <c r="F195" s="325">
        <v>0</v>
      </c>
      <c r="G195" s="325">
        <v>0</v>
      </c>
      <c r="H195" s="325">
        <v>0</v>
      </c>
      <c r="I195" s="325">
        <v>2029</v>
      </c>
      <c r="J195" s="325">
        <v>882</v>
      </c>
      <c r="K195" s="325">
        <v>2911</v>
      </c>
      <c r="L195" s="325">
        <v>8512</v>
      </c>
      <c r="M195" s="325">
        <v>7020</v>
      </c>
      <c r="N195" s="325">
        <v>15532</v>
      </c>
      <c r="O195" s="325">
        <v>836</v>
      </c>
      <c r="P195" s="325">
        <v>551</v>
      </c>
      <c r="Q195" s="325">
        <v>1387</v>
      </c>
      <c r="R195" s="325">
        <v>483</v>
      </c>
      <c r="S195" s="325">
        <v>824</v>
      </c>
      <c r="T195" s="325">
        <v>1307</v>
      </c>
      <c r="U195" s="325">
        <v>0</v>
      </c>
      <c r="V195" s="325">
        <v>0</v>
      </c>
      <c r="W195" s="325">
        <v>0</v>
      </c>
      <c r="X195" s="326">
        <v>11860</v>
      </c>
      <c r="Y195" s="326">
        <v>9277</v>
      </c>
      <c r="Z195" s="326">
        <v>21137</v>
      </c>
    </row>
    <row r="196" spans="2:26" hidden="1" outlineLevel="1" x14ac:dyDescent="0.25">
      <c r="B196" s="301">
        <v>44501</v>
      </c>
      <c r="C196" s="325">
        <v>0</v>
      </c>
      <c r="D196" s="325">
        <v>0</v>
      </c>
      <c r="E196" s="325">
        <v>0</v>
      </c>
      <c r="F196" s="325">
        <v>0</v>
      </c>
      <c r="G196" s="325">
        <v>0</v>
      </c>
      <c r="H196" s="325">
        <v>0</v>
      </c>
      <c r="I196" s="325">
        <v>2424</v>
      </c>
      <c r="J196" s="325">
        <v>956</v>
      </c>
      <c r="K196" s="325">
        <v>3380</v>
      </c>
      <c r="L196" s="325">
        <v>9787</v>
      </c>
      <c r="M196" s="325">
        <v>7690</v>
      </c>
      <c r="N196" s="325">
        <v>17477</v>
      </c>
      <c r="O196" s="325">
        <v>918</v>
      </c>
      <c r="P196" s="325">
        <v>605</v>
      </c>
      <c r="Q196" s="325">
        <v>1523</v>
      </c>
      <c r="R196" s="325">
        <v>500</v>
      </c>
      <c r="S196" s="325">
        <v>856</v>
      </c>
      <c r="T196" s="325">
        <v>1356</v>
      </c>
      <c r="U196" s="325">
        <v>0</v>
      </c>
      <c r="V196" s="325">
        <v>0</v>
      </c>
      <c r="W196" s="325">
        <v>0</v>
      </c>
      <c r="X196" s="326">
        <v>13629</v>
      </c>
      <c r="Y196" s="326">
        <v>10107</v>
      </c>
      <c r="Z196" s="326">
        <v>23736</v>
      </c>
    </row>
    <row r="197" spans="2:26" collapsed="1" x14ac:dyDescent="0.25">
      <c r="B197" s="301">
        <v>44531</v>
      </c>
      <c r="C197" s="325">
        <v>0</v>
      </c>
      <c r="D197" s="325">
        <v>0</v>
      </c>
      <c r="E197" s="325">
        <v>0</v>
      </c>
      <c r="F197" s="325">
        <v>0</v>
      </c>
      <c r="G197" s="325">
        <v>0</v>
      </c>
      <c r="H197" s="325">
        <v>0</v>
      </c>
      <c r="I197" s="325">
        <v>2225</v>
      </c>
      <c r="J197" s="325">
        <v>957</v>
      </c>
      <c r="K197" s="325">
        <v>3182</v>
      </c>
      <c r="L197" s="325">
        <v>8590</v>
      </c>
      <c r="M197" s="325">
        <v>7659</v>
      </c>
      <c r="N197" s="325">
        <v>16249</v>
      </c>
      <c r="O197" s="325">
        <v>829</v>
      </c>
      <c r="P197" s="325">
        <v>529</v>
      </c>
      <c r="Q197" s="325">
        <v>1358</v>
      </c>
      <c r="R197" s="325">
        <v>536</v>
      </c>
      <c r="S197" s="325">
        <v>792</v>
      </c>
      <c r="T197" s="325">
        <v>1328</v>
      </c>
      <c r="U197" s="325">
        <v>0</v>
      </c>
      <c r="V197" s="325">
        <v>0</v>
      </c>
      <c r="W197" s="325">
        <v>0</v>
      </c>
      <c r="X197" s="326">
        <v>12180</v>
      </c>
      <c r="Y197" s="326">
        <v>9937</v>
      </c>
      <c r="Z197" s="326">
        <v>22117</v>
      </c>
    </row>
    <row r="198" spans="2:26" hidden="1" outlineLevel="1" x14ac:dyDescent="0.25">
      <c r="B198" s="301">
        <v>44562</v>
      </c>
      <c r="C198" s="325">
        <v>0</v>
      </c>
      <c r="D198" s="325">
        <v>0</v>
      </c>
      <c r="E198" s="325">
        <v>0</v>
      </c>
      <c r="F198" s="325">
        <v>0</v>
      </c>
      <c r="G198" s="325">
        <v>0</v>
      </c>
      <c r="H198" s="325">
        <v>0</v>
      </c>
      <c r="I198" s="325">
        <v>3339</v>
      </c>
      <c r="J198" s="325">
        <v>1198</v>
      </c>
      <c r="K198" s="325">
        <v>4537</v>
      </c>
      <c r="L198" s="325">
        <v>10920</v>
      </c>
      <c r="M198" s="325">
        <v>9752</v>
      </c>
      <c r="N198" s="325">
        <v>20672</v>
      </c>
      <c r="O198" s="325">
        <v>1061</v>
      </c>
      <c r="P198" s="325">
        <v>654</v>
      </c>
      <c r="Q198" s="325">
        <v>1715</v>
      </c>
      <c r="R198" s="325">
        <v>581</v>
      </c>
      <c r="S198" s="325">
        <v>805</v>
      </c>
      <c r="T198" s="325">
        <v>1386</v>
      </c>
      <c r="U198" s="325">
        <v>0</v>
      </c>
      <c r="V198" s="325">
        <v>0</v>
      </c>
      <c r="W198" s="325">
        <v>0</v>
      </c>
      <c r="X198" s="326">
        <v>15901</v>
      </c>
      <c r="Y198" s="326">
        <v>12409</v>
      </c>
      <c r="Z198" s="326">
        <v>28310</v>
      </c>
    </row>
    <row r="199" spans="2:26" hidden="1" outlineLevel="1" x14ac:dyDescent="0.25">
      <c r="B199" s="301">
        <v>44593</v>
      </c>
      <c r="C199" s="325">
        <v>6350</v>
      </c>
      <c r="D199" s="325">
        <v>2014</v>
      </c>
      <c r="E199" s="325">
        <v>8364</v>
      </c>
      <c r="F199" s="325">
        <v>58947</v>
      </c>
      <c r="G199" s="325">
        <v>60660</v>
      </c>
      <c r="H199" s="325">
        <v>119607</v>
      </c>
      <c r="I199" s="325">
        <v>0</v>
      </c>
      <c r="J199" s="325">
        <v>0</v>
      </c>
      <c r="K199" s="325">
        <v>0</v>
      </c>
      <c r="L199" s="325">
        <v>0</v>
      </c>
      <c r="M199" s="325">
        <v>0</v>
      </c>
      <c r="N199" s="325">
        <v>0</v>
      </c>
      <c r="O199" s="325">
        <v>1034</v>
      </c>
      <c r="P199" s="325">
        <v>723</v>
      </c>
      <c r="Q199" s="325">
        <v>1757</v>
      </c>
      <c r="R199" s="325">
        <v>1032</v>
      </c>
      <c r="S199" s="325">
        <v>1611</v>
      </c>
      <c r="T199" s="325">
        <v>2643</v>
      </c>
      <c r="U199" s="325">
        <v>0</v>
      </c>
      <c r="V199" s="325">
        <v>0</v>
      </c>
      <c r="W199" s="325">
        <v>0</v>
      </c>
      <c r="X199" s="326">
        <v>67363</v>
      </c>
      <c r="Y199" s="326">
        <v>65008</v>
      </c>
      <c r="Z199" s="326">
        <v>132371</v>
      </c>
    </row>
    <row r="200" spans="2:26" hidden="1" outlineLevel="1" x14ac:dyDescent="0.25">
      <c r="B200" s="301">
        <v>44621</v>
      </c>
      <c r="C200" s="325">
        <v>1536</v>
      </c>
      <c r="D200" s="325">
        <v>990</v>
      </c>
      <c r="E200" s="325">
        <v>2526</v>
      </c>
      <c r="F200" s="325">
        <v>23676</v>
      </c>
      <c r="G200" s="325">
        <v>25369</v>
      </c>
      <c r="H200" s="325">
        <v>49045</v>
      </c>
      <c r="I200" s="325">
        <v>0</v>
      </c>
      <c r="J200" s="325">
        <v>0</v>
      </c>
      <c r="K200" s="325">
        <v>0</v>
      </c>
      <c r="L200" s="325">
        <v>0</v>
      </c>
      <c r="M200" s="325">
        <v>0</v>
      </c>
      <c r="N200" s="325">
        <v>0</v>
      </c>
      <c r="O200" s="325">
        <v>1122</v>
      </c>
      <c r="P200" s="325">
        <v>766</v>
      </c>
      <c r="Q200" s="325">
        <v>1888</v>
      </c>
      <c r="R200" s="325">
        <v>639</v>
      </c>
      <c r="S200" s="325">
        <v>1048</v>
      </c>
      <c r="T200" s="325">
        <v>1687</v>
      </c>
      <c r="U200" s="325">
        <v>0</v>
      </c>
      <c r="V200" s="325">
        <v>0</v>
      </c>
      <c r="W200" s="325">
        <v>0</v>
      </c>
      <c r="X200" s="326">
        <v>26973</v>
      </c>
      <c r="Y200" s="326">
        <v>28173</v>
      </c>
      <c r="Z200" s="326">
        <v>55146</v>
      </c>
    </row>
    <row r="201" spans="2:26" hidden="1" outlineLevel="1" x14ac:dyDescent="0.25">
      <c r="B201" s="301">
        <v>44652</v>
      </c>
      <c r="C201" s="325">
        <v>1900</v>
      </c>
      <c r="D201" s="325">
        <v>1367</v>
      </c>
      <c r="E201" s="325">
        <v>3267</v>
      </c>
      <c r="F201" s="325">
        <v>13817</v>
      </c>
      <c r="G201" s="325">
        <v>15686</v>
      </c>
      <c r="H201" s="325">
        <v>29503</v>
      </c>
      <c r="I201" s="325">
        <v>0</v>
      </c>
      <c r="J201" s="325">
        <v>0</v>
      </c>
      <c r="K201" s="325">
        <v>0</v>
      </c>
      <c r="L201" s="325">
        <v>0</v>
      </c>
      <c r="M201" s="325">
        <v>0</v>
      </c>
      <c r="N201" s="325">
        <v>0</v>
      </c>
      <c r="O201" s="325">
        <v>1022</v>
      </c>
      <c r="P201" s="325">
        <v>665</v>
      </c>
      <c r="Q201" s="325">
        <v>1687</v>
      </c>
      <c r="R201" s="325">
        <v>454</v>
      </c>
      <c r="S201" s="325">
        <v>711</v>
      </c>
      <c r="T201" s="325">
        <v>1165</v>
      </c>
      <c r="U201" s="325">
        <v>0</v>
      </c>
      <c r="V201" s="325">
        <v>0</v>
      </c>
      <c r="W201" s="325">
        <v>0</v>
      </c>
      <c r="X201" s="326">
        <v>17193</v>
      </c>
      <c r="Y201" s="326">
        <v>18429</v>
      </c>
      <c r="Z201" s="326">
        <v>35622</v>
      </c>
    </row>
    <row r="202" spans="2:26" hidden="1" outlineLevel="1" x14ac:dyDescent="0.25">
      <c r="B202" s="301">
        <v>44682</v>
      </c>
      <c r="C202" s="325">
        <v>2743</v>
      </c>
      <c r="D202" s="325">
        <v>2006</v>
      </c>
      <c r="E202" s="325">
        <v>4749</v>
      </c>
      <c r="F202" s="325">
        <v>12211</v>
      </c>
      <c r="G202" s="325">
        <v>14493</v>
      </c>
      <c r="H202" s="325">
        <v>26704</v>
      </c>
      <c r="I202" s="325">
        <v>0</v>
      </c>
      <c r="J202" s="325">
        <v>0</v>
      </c>
      <c r="K202" s="325">
        <v>0</v>
      </c>
      <c r="L202" s="325">
        <v>0</v>
      </c>
      <c r="M202" s="325">
        <v>0</v>
      </c>
      <c r="N202" s="325">
        <v>0</v>
      </c>
      <c r="O202" s="325">
        <v>1037</v>
      </c>
      <c r="P202" s="325">
        <v>638</v>
      </c>
      <c r="Q202" s="325">
        <v>1675</v>
      </c>
      <c r="R202" s="325">
        <v>423</v>
      </c>
      <c r="S202" s="325">
        <v>715</v>
      </c>
      <c r="T202" s="325">
        <v>1138</v>
      </c>
      <c r="U202" s="325">
        <v>0</v>
      </c>
      <c r="V202" s="325">
        <v>0</v>
      </c>
      <c r="W202" s="325">
        <v>0</v>
      </c>
      <c r="X202" s="326">
        <v>16414</v>
      </c>
      <c r="Y202" s="326">
        <v>17852</v>
      </c>
      <c r="Z202" s="326">
        <v>34266</v>
      </c>
    </row>
    <row r="203" spans="2:26" hidden="1" outlineLevel="1" x14ac:dyDescent="0.25">
      <c r="B203" s="301">
        <v>44713</v>
      </c>
      <c r="C203" s="325">
        <v>2723</v>
      </c>
      <c r="D203" s="325">
        <v>2109</v>
      </c>
      <c r="E203" s="325">
        <v>4832</v>
      </c>
      <c r="F203" s="325">
        <v>12287</v>
      </c>
      <c r="G203" s="325">
        <v>14373</v>
      </c>
      <c r="H203" s="325">
        <v>26660</v>
      </c>
      <c r="I203" s="325">
        <v>0</v>
      </c>
      <c r="J203" s="325">
        <v>0</v>
      </c>
      <c r="K203" s="325">
        <v>0</v>
      </c>
      <c r="L203" s="325">
        <v>0</v>
      </c>
      <c r="M203" s="325">
        <v>0</v>
      </c>
      <c r="N203" s="325">
        <v>0</v>
      </c>
      <c r="O203" s="325">
        <v>866</v>
      </c>
      <c r="P203" s="325">
        <v>555</v>
      </c>
      <c r="Q203" s="325">
        <v>1421</v>
      </c>
      <c r="R203" s="325">
        <v>419</v>
      </c>
      <c r="S203" s="325">
        <v>724</v>
      </c>
      <c r="T203" s="325">
        <v>1143</v>
      </c>
      <c r="U203" s="325">
        <v>0</v>
      </c>
      <c r="V203" s="325">
        <v>0</v>
      </c>
      <c r="W203" s="325">
        <v>0</v>
      </c>
      <c r="X203" s="326">
        <v>16295</v>
      </c>
      <c r="Y203" s="326">
        <v>17761</v>
      </c>
      <c r="Z203" s="326">
        <v>34056</v>
      </c>
    </row>
    <row r="204" spans="2:26" hidden="1" outlineLevel="1" x14ac:dyDescent="0.25">
      <c r="B204" s="301">
        <v>44743</v>
      </c>
      <c r="C204" s="325">
        <v>2936</v>
      </c>
      <c r="D204" s="325">
        <v>2626</v>
      </c>
      <c r="E204" s="325">
        <v>5562</v>
      </c>
      <c r="F204" s="325">
        <v>13570</v>
      </c>
      <c r="G204" s="325">
        <v>14399</v>
      </c>
      <c r="H204" s="325">
        <v>27969</v>
      </c>
      <c r="I204" s="325">
        <v>0</v>
      </c>
      <c r="J204" s="325">
        <v>0</v>
      </c>
      <c r="K204" s="325">
        <v>0</v>
      </c>
      <c r="L204" s="325">
        <v>0</v>
      </c>
      <c r="M204" s="325">
        <v>0</v>
      </c>
      <c r="N204" s="325">
        <v>0</v>
      </c>
      <c r="O204" s="325">
        <v>1032</v>
      </c>
      <c r="P204" s="325">
        <v>626</v>
      </c>
      <c r="Q204" s="325">
        <v>1658</v>
      </c>
      <c r="R204" s="325">
        <v>468</v>
      </c>
      <c r="S204" s="325">
        <v>853</v>
      </c>
      <c r="T204" s="325">
        <v>1321</v>
      </c>
      <c r="U204" s="325">
        <v>0</v>
      </c>
      <c r="V204" s="325">
        <v>0</v>
      </c>
      <c r="W204" s="325">
        <v>0</v>
      </c>
      <c r="X204" s="326">
        <v>18006</v>
      </c>
      <c r="Y204" s="326">
        <v>18504</v>
      </c>
      <c r="Z204" s="326">
        <v>36510</v>
      </c>
    </row>
    <row r="205" spans="2:26" hidden="1" outlineLevel="1" x14ac:dyDescent="0.25">
      <c r="B205" s="301">
        <v>44774</v>
      </c>
      <c r="C205" s="325">
        <v>4153</v>
      </c>
      <c r="D205" s="325">
        <v>5027</v>
      </c>
      <c r="E205" s="325">
        <v>9180</v>
      </c>
      <c r="F205" s="325">
        <v>18239</v>
      </c>
      <c r="G205" s="325">
        <v>19829</v>
      </c>
      <c r="H205" s="325">
        <v>38068</v>
      </c>
      <c r="I205" s="325">
        <v>0</v>
      </c>
      <c r="J205" s="325">
        <v>0</v>
      </c>
      <c r="K205" s="325">
        <v>0</v>
      </c>
      <c r="L205" s="325">
        <v>0</v>
      </c>
      <c r="M205" s="325">
        <v>0</v>
      </c>
      <c r="N205" s="325">
        <v>0</v>
      </c>
      <c r="O205" s="325">
        <v>1135</v>
      </c>
      <c r="P205" s="325">
        <v>685</v>
      </c>
      <c r="Q205" s="325">
        <v>1820</v>
      </c>
      <c r="R205" s="325">
        <v>655</v>
      </c>
      <c r="S205" s="325">
        <v>1053</v>
      </c>
      <c r="T205" s="325">
        <v>1708</v>
      </c>
      <c r="U205" s="325">
        <v>0</v>
      </c>
      <c r="V205" s="325">
        <v>2</v>
      </c>
      <c r="W205" s="325">
        <v>2</v>
      </c>
      <c r="X205" s="326">
        <v>24182</v>
      </c>
      <c r="Y205" s="326">
        <v>26596</v>
      </c>
      <c r="Z205" s="326">
        <v>50778</v>
      </c>
    </row>
    <row r="206" spans="2:26" hidden="1" outlineLevel="1" x14ac:dyDescent="0.25">
      <c r="B206" s="301">
        <v>44805</v>
      </c>
      <c r="C206" s="325">
        <v>3404</v>
      </c>
      <c r="D206" s="325">
        <v>3798</v>
      </c>
      <c r="E206" s="325">
        <v>7202</v>
      </c>
      <c r="F206" s="325">
        <v>11551</v>
      </c>
      <c r="G206" s="325">
        <v>10077</v>
      </c>
      <c r="H206" s="325">
        <v>21628</v>
      </c>
      <c r="I206" s="325">
        <v>0</v>
      </c>
      <c r="J206" s="325">
        <v>0</v>
      </c>
      <c r="K206" s="325">
        <v>0</v>
      </c>
      <c r="L206" s="325">
        <v>0</v>
      </c>
      <c r="M206" s="325">
        <v>0</v>
      </c>
      <c r="N206" s="325">
        <v>0</v>
      </c>
      <c r="O206" s="325">
        <v>910</v>
      </c>
      <c r="P206" s="325">
        <v>544</v>
      </c>
      <c r="Q206" s="325">
        <v>1454</v>
      </c>
      <c r="R206" s="325">
        <v>396</v>
      </c>
      <c r="S206" s="325">
        <v>691</v>
      </c>
      <c r="T206" s="325">
        <v>1087</v>
      </c>
      <c r="U206" s="325">
        <v>1</v>
      </c>
      <c r="V206" s="325">
        <v>0</v>
      </c>
      <c r="W206" s="325">
        <v>1</v>
      </c>
      <c r="X206" s="326">
        <v>16262</v>
      </c>
      <c r="Y206" s="326">
        <v>15110</v>
      </c>
      <c r="Z206" s="326">
        <v>31372</v>
      </c>
    </row>
    <row r="207" spans="2:26" hidden="1" outlineLevel="1" x14ac:dyDescent="0.25">
      <c r="B207" s="301">
        <v>44835</v>
      </c>
      <c r="C207" s="325">
        <v>4079</v>
      </c>
      <c r="D207" s="325">
        <v>4892</v>
      </c>
      <c r="E207" s="325">
        <v>8971</v>
      </c>
      <c r="F207" s="325">
        <v>16488</v>
      </c>
      <c r="G207" s="325">
        <v>13079</v>
      </c>
      <c r="H207" s="325">
        <v>29567</v>
      </c>
      <c r="I207" s="325">
        <v>0</v>
      </c>
      <c r="J207" s="325">
        <v>0</v>
      </c>
      <c r="K207" s="325">
        <v>0</v>
      </c>
      <c r="L207" s="325">
        <v>0</v>
      </c>
      <c r="M207" s="325">
        <v>0</v>
      </c>
      <c r="N207" s="325">
        <v>0</v>
      </c>
      <c r="O207" s="325">
        <v>903</v>
      </c>
      <c r="P207" s="325">
        <v>540</v>
      </c>
      <c r="Q207" s="325">
        <v>1443</v>
      </c>
      <c r="R207" s="325">
        <v>401</v>
      </c>
      <c r="S207" s="325">
        <v>631</v>
      </c>
      <c r="T207" s="325">
        <v>1032</v>
      </c>
      <c r="U207" s="325">
        <v>0</v>
      </c>
      <c r="V207" s="325">
        <v>0</v>
      </c>
      <c r="W207" s="325">
        <v>0</v>
      </c>
      <c r="X207" s="326">
        <v>21871</v>
      </c>
      <c r="Y207" s="326">
        <v>19142</v>
      </c>
      <c r="Z207" s="326">
        <v>41013</v>
      </c>
    </row>
    <row r="208" spans="2:26" hidden="1" outlineLevel="1" x14ac:dyDescent="0.25">
      <c r="B208" s="301">
        <v>44866</v>
      </c>
      <c r="C208" s="325">
        <v>4859</v>
      </c>
      <c r="D208" s="325">
        <v>6189</v>
      </c>
      <c r="E208" s="325">
        <v>11048</v>
      </c>
      <c r="F208" s="325">
        <v>15213</v>
      </c>
      <c r="G208" s="325">
        <v>11687</v>
      </c>
      <c r="H208" s="325">
        <v>26900</v>
      </c>
      <c r="I208" s="325">
        <v>0</v>
      </c>
      <c r="J208" s="325">
        <v>0</v>
      </c>
      <c r="K208" s="325">
        <v>0</v>
      </c>
      <c r="L208" s="325">
        <v>0</v>
      </c>
      <c r="M208" s="325">
        <v>0</v>
      </c>
      <c r="N208" s="325">
        <v>0</v>
      </c>
      <c r="O208" s="325">
        <v>1078</v>
      </c>
      <c r="P208" s="325">
        <v>621</v>
      </c>
      <c r="Q208" s="325">
        <v>1699</v>
      </c>
      <c r="R208" s="325">
        <v>406</v>
      </c>
      <c r="S208" s="325">
        <v>728</v>
      </c>
      <c r="T208" s="325">
        <v>1134</v>
      </c>
      <c r="U208" s="325">
        <v>0</v>
      </c>
      <c r="V208" s="325">
        <v>3</v>
      </c>
      <c r="W208" s="325">
        <v>3</v>
      </c>
      <c r="X208" s="326">
        <v>21556</v>
      </c>
      <c r="Y208" s="326">
        <v>19228</v>
      </c>
      <c r="Z208" s="326">
        <v>40784</v>
      </c>
    </row>
    <row r="209" spans="2:26" collapsed="1" x14ac:dyDescent="0.25">
      <c r="B209" s="301">
        <v>44896</v>
      </c>
      <c r="C209" s="325">
        <v>4565</v>
      </c>
      <c r="D209" s="325">
        <v>5558</v>
      </c>
      <c r="E209" s="325">
        <v>10123</v>
      </c>
      <c r="F209" s="325">
        <v>12433</v>
      </c>
      <c r="G209" s="325">
        <v>9908</v>
      </c>
      <c r="H209" s="325">
        <v>22341</v>
      </c>
      <c r="I209" s="325">
        <v>0</v>
      </c>
      <c r="J209" s="325">
        <v>0</v>
      </c>
      <c r="K209" s="325">
        <v>0</v>
      </c>
      <c r="L209" s="325">
        <v>0</v>
      </c>
      <c r="M209" s="325">
        <v>0</v>
      </c>
      <c r="N209" s="325">
        <v>0</v>
      </c>
      <c r="O209" s="325">
        <v>811</v>
      </c>
      <c r="P209" s="325">
        <v>499</v>
      </c>
      <c r="Q209" s="325">
        <v>1310</v>
      </c>
      <c r="R209" s="325">
        <v>406</v>
      </c>
      <c r="S209" s="325">
        <v>651</v>
      </c>
      <c r="T209" s="325">
        <v>1057</v>
      </c>
      <c r="U209" s="325">
        <v>0</v>
      </c>
      <c r="V209" s="325">
        <v>2</v>
      </c>
      <c r="W209" s="325">
        <v>2</v>
      </c>
      <c r="X209" s="326">
        <v>18215</v>
      </c>
      <c r="Y209" s="326">
        <v>16618</v>
      </c>
      <c r="Z209" s="326">
        <v>34833</v>
      </c>
    </row>
    <row r="210" spans="2:26" hidden="1" outlineLevel="1" x14ac:dyDescent="0.25">
      <c r="B210" s="301">
        <v>44927</v>
      </c>
      <c r="C210" s="325">
        <v>3829</v>
      </c>
      <c r="D210" s="325">
        <v>5338</v>
      </c>
      <c r="E210" s="325">
        <v>9167</v>
      </c>
      <c r="F210" s="325">
        <v>10711</v>
      </c>
      <c r="G210" s="325">
        <v>7996</v>
      </c>
      <c r="H210" s="325">
        <v>18707</v>
      </c>
      <c r="I210" s="325">
        <v>0</v>
      </c>
      <c r="J210" s="325">
        <v>0</v>
      </c>
      <c r="K210" s="325">
        <v>0</v>
      </c>
      <c r="L210" s="325">
        <v>0</v>
      </c>
      <c r="M210" s="325">
        <v>0</v>
      </c>
      <c r="N210" s="325">
        <v>0</v>
      </c>
      <c r="O210" s="325">
        <v>964</v>
      </c>
      <c r="P210" s="325">
        <v>630</v>
      </c>
      <c r="Q210" s="325">
        <v>1594</v>
      </c>
      <c r="R210" s="325">
        <v>406</v>
      </c>
      <c r="S210" s="325">
        <v>723</v>
      </c>
      <c r="T210" s="325">
        <v>1129</v>
      </c>
      <c r="U210" s="325">
        <v>1</v>
      </c>
      <c r="V210" s="325">
        <v>0</v>
      </c>
      <c r="W210" s="325">
        <v>1</v>
      </c>
      <c r="X210" s="326">
        <v>15911</v>
      </c>
      <c r="Y210" s="326">
        <v>14687</v>
      </c>
      <c r="Z210" s="326">
        <v>30598</v>
      </c>
    </row>
    <row r="211" spans="2:26" hidden="1" outlineLevel="1" x14ac:dyDescent="0.25">
      <c r="B211" s="301">
        <v>44958</v>
      </c>
      <c r="C211" s="325">
        <v>2992</v>
      </c>
      <c r="D211" s="325">
        <v>4184</v>
      </c>
      <c r="E211" s="325">
        <v>7176</v>
      </c>
      <c r="F211" s="325">
        <v>8268</v>
      </c>
      <c r="G211" s="325">
        <v>5806</v>
      </c>
      <c r="H211" s="325">
        <v>14074</v>
      </c>
      <c r="I211" s="325">
        <v>0</v>
      </c>
      <c r="J211" s="325">
        <v>0</v>
      </c>
      <c r="K211" s="325">
        <v>0</v>
      </c>
      <c r="L211" s="325">
        <v>0</v>
      </c>
      <c r="M211" s="325">
        <v>0</v>
      </c>
      <c r="N211" s="325">
        <v>0</v>
      </c>
      <c r="O211" s="325">
        <v>852</v>
      </c>
      <c r="P211" s="325">
        <v>525</v>
      </c>
      <c r="Q211" s="325">
        <v>1377</v>
      </c>
      <c r="R211" s="325">
        <v>424</v>
      </c>
      <c r="S211" s="325">
        <v>627</v>
      </c>
      <c r="T211" s="325">
        <v>1051</v>
      </c>
      <c r="U211" s="325">
        <v>0</v>
      </c>
      <c r="V211" s="325">
        <v>0</v>
      </c>
      <c r="W211" s="325">
        <v>0</v>
      </c>
      <c r="X211" s="326">
        <v>12536</v>
      </c>
      <c r="Y211" s="326">
        <v>11142</v>
      </c>
      <c r="Z211" s="326">
        <v>23678</v>
      </c>
    </row>
    <row r="212" spans="2:26" hidden="1" outlineLevel="1" x14ac:dyDescent="0.25">
      <c r="B212" s="301">
        <v>44986</v>
      </c>
      <c r="C212" s="325">
        <v>3271</v>
      </c>
      <c r="D212" s="325">
        <v>5048</v>
      </c>
      <c r="E212" s="325">
        <v>8319</v>
      </c>
      <c r="F212" s="325">
        <v>8236</v>
      </c>
      <c r="G212" s="325">
        <v>5093</v>
      </c>
      <c r="H212" s="325">
        <v>13329</v>
      </c>
      <c r="I212" s="325">
        <v>0</v>
      </c>
      <c r="J212" s="325">
        <v>0</v>
      </c>
      <c r="K212" s="325">
        <v>0</v>
      </c>
      <c r="L212" s="325">
        <v>0</v>
      </c>
      <c r="M212" s="325">
        <v>0</v>
      </c>
      <c r="N212" s="325">
        <v>0</v>
      </c>
      <c r="O212" s="325">
        <v>1135</v>
      </c>
      <c r="P212" s="325">
        <v>639</v>
      </c>
      <c r="Q212" s="325">
        <v>1774</v>
      </c>
      <c r="R212" s="325">
        <v>500</v>
      </c>
      <c r="S212" s="325">
        <v>701</v>
      </c>
      <c r="T212" s="325">
        <v>1201</v>
      </c>
      <c r="U212" s="325">
        <v>1</v>
      </c>
      <c r="V212" s="325">
        <v>2</v>
      </c>
      <c r="W212" s="325">
        <v>3</v>
      </c>
      <c r="X212" s="326">
        <v>13143</v>
      </c>
      <c r="Y212" s="326">
        <v>11483</v>
      </c>
      <c r="Z212" s="326">
        <v>24626</v>
      </c>
    </row>
    <row r="213" spans="2:26" hidden="1" outlineLevel="1" x14ac:dyDescent="0.25">
      <c r="B213" s="301">
        <v>45017</v>
      </c>
      <c r="C213" s="325">
        <v>2876</v>
      </c>
      <c r="D213" s="325">
        <v>4097</v>
      </c>
      <c r="E213" s="325">
        <v>6973</v>
      </c>
      <c r="F213" s="325">
        <v>6970</v>
      </c>
      <c r="G213" s="325">
        <v>4528</v>
      </c>
      <c r="H213" s="325">
        <v>11498</v>
      </c>
      <c r="I213" s="325">
        <v>0</v>
      </c>
      <c r="J213" s="325">
        <v>0</v>
      </c>
      <c r="K213" s="325">
        <v>0</v>
      </c>
      <c r="L213" s="325">
        <v>0</v>
      </c>
      <c r="M213" s="325">
        <v>0</v>
      </c>
      <c r="N213" s="325">
        <v>0</v>
      </c>
      <c r="O213" s="325">
        <v>907</v>
      </c>
      <c r="P213" s="325">
        <v>523</v>
      </c>
      <c r="Q213" s="325">
        <v>1430</v>
      </c>
      <c r="R213" s="325">
        <v>351</v>
      </c>
      <c r="S213" s="325">
        <v>593</v>
      </c>
      <c r="T213" s="325">
        <v>944</v>
      </c>
      <c r="U213" s="325">
        <v>1</v>
      </c>
      <c r="V213" s="325">
        <v>0</v>
      </c>
      <c r="W213" s="325">
        <v>1</v>
      </c>
      <c r="X213" s="326">
        <v>11105</v>
      </c>
      <c r="Y213" s="326">
        <v>9741</v>
      </c>
      <c r="Z213" s="326">
        <v>20846</v>
      </c>
    </row>
    <row r="214" spans="2:26" hidden="1" outlineLevel="1" x14ac:dyDescent="0.25">
      <c r="B214" s="301">
        <v>45047</v>
      </c>
      <c r="C214" s="325">
        <v>3031</v>
      </c>
      <c r="D214" s="325">
        <v>4339</v>
      </c>
      <c r="E214" s="325">
        <v>7370</v>
      </c>
      <c r="F214" s="325">
        <v>6935</v>
      </c>
      <c r="G214" s="325">
        <v>4661</v>
      </c>
      <c r="H214" s="325">
        <v>11596</v>
      </c>
      <c r="I214" s="325">
        <v>0</v>
      </c>
      <c r="J214" s="325">
        <v>0</v>
      </c>
      <c r="K214" s="325">
        <v>0</v>
      </c>
      <c r="L214" s="325">
        <v>0</v>
      </c>
      <c r="M214" s="325">
        <v>0</v>
      </c>
      <c r="N214" s="325">
        <v>0</v>
      </c>
      <c r="O214" s="325">
        <v>964</v>
      </c>
      <c r="P214" s="325">
        <v>593</v>
      </c>
      <c r="Q214" s="325">
        <v>1557</v>
      </c>
      <c r="R214" s="325">
        <v>435</v>
      </c>
      <c r="S214" s="325">
        <v>704</v>
      </c>
      <c r="T214" s="325">
        <v>1139</v>
      </c>
      <c r="U214" s="325">
        <v>0</v>
      </c>
      <c r="V214" s="325">
        <v>1</v>
      </c>
      <c r="W214" s="325">
        <v>1</v>
      </c>
      <c r="X214" s="326">
        <v>11365</v>
      </c>
      <c r="Y214" s="326">
        <v>10298</v>
      </c>
      <c r="Z214" s="326">
        <v>21663</v>
      </c>
    </row>
    <row r="215" spans="2:26" hidden="1" outlineLevel="1" x14ac:dyDescent="0.25">
      <c r="B215" s="301">
        <v>45078</v>
      </c>
      <c r="C215" s="325">
        <v>2722</v>
      </c>
      <c r="D215" s="325">
        <v>3937</v>
      </c>
      <c r="E215" s="325">
        <v>6659</v>
      </c>
      <c r="F215" s="325">
        <v>6810</v>
      </c>
      <c r="G215" s="325">
        <v>3935</v>
      </c>
      <c r="H215" s="325">
        <v>10745</v>
      </c>
      <c r="I215" s="325">
        <v>0</v>
      </c>
      <c r="J215" s="325">
        <v>0</v>
      </c>
      <c r="K215" s="325">
        <v>0</v>
      </c>
      <c r="L215" s="325">
        <v>0</v>
      </c>
      <c r="M215" s="325">
        <v>0</v>
      </c>
      <c r="N215" s="325">
        <v>0</v>
      </c>
      <c r="O215" s="325">
        <v>821</v>
      </c>
      <c r="P215" s="325">
        <v>559</v>
      </c>
      <c r="Q215" s="325">
        <v>1380</v>
      </c>
      <c r="R215" s="325">
        <v>390</v>
      </c>
      <c r="S215" s="325">
        <v>626</v>
      </c>
      <c r="T215" s="325">
        <v>1016</v>
      </c>
      <c r="U215" s="325">
        <v>0</v>
      </c>
      <c r="V215" s="325">
        <v>2</v>
      </c>
      <c r="W215" s="325">
        <v>2</v>
      </c>
      <c r="X215" s="326">
        <v>10743</v>
      </c>
      <c r="Y215" s="326">
        <v>9059</v>
      </c>
      <c r="Z215" s="326">
        <v>19802</v>
      </c>
    </row>
    <row r="216" spans="2:26" hidden="1" outlineLevel="1" x14ac:dyDescent="0.25">
      <c r="B216" s="301">
        <v>45108</v>
      </c>
      <c r="C216" s="325">
        <v>3374</v>
      </c>
      <c r="D216" s="325">
        <v>4825</v>
      </c>
      <c r="E216" s="325">
        <v>8199</v>
      </c>
      <c r="F216" s="325">
        <v>8040</v>
      </c>
      <c r="G216" s="325">
        <v>4509</v>
      </c>
      <c r="H216" s="325">
        <v>12549</v>
      </c>
      <c r="I216" s="325">
        <v>0</v>
      </c>
      <c r="J216" s="325">
        <v>0</v>
      </c>
      <c r="K216" s="325">
        <v>0</v>
      </c>
      <c r="L216" s="325">
        <v>0</v>
      </c>
      <c r="M216" s="325">
        <v>0</v>
      </c>
      <c r="N216" s="325">
        <v>0</v>
      </c>
      <c r="O216" s="325">
        <v>970</v>
      </c>
      <c r="P216" s="325">
        <v>618</v>
      </c>
      <c r="Q216" s="325">
        <v>1588</v>
      </c>
      <c r="R216" s="325">
        <v>386</v>
      </c>
      <c r="S216" s="325">
        <v>654</v>
      </c>
      <c r="T216" s="325">
        <v>1040</v>
      </c>
      <c r="U216" s="325">
        <v>0</v>
      </c>
      <c r="V216" s="325">
        <v>5</v>
      </c>
      <c r="W216" s="325">
        <v>5</v>
      </c>
      <c r="X216" s="326">
        <v>12770</v>
      </c>
      <c r="Y216" s="326">
        <v>10611</v>
      </c>
      <c r="Z216" s="326">
        <v>23381</v>
      </c>
    </row>
    <row r="217" spans="2:26" hidden="1" outlineLevel="1" x14ac:dyDescent="0.25">
      <c r="B217" s="301">
        <v>45139</v>
      </c>
      <c r="C217" s="325">
        <v>3132</v>
      </c>
      <c r="D217" s="325">
        <v>4682</v>
      </c>
      <c r="E217" s="325">
        <v>7814</v>
      </c>
      <c r="F217" s="325">
        <v>7687</v>
      </c>
      <c r="G217" s="325">
        <v>4193</v>
      </c>
      <c r="H217" s="325">
        <v>11880</v>
      </c>
      <c r="I217" s="325">
        <v>0</v>
      </c>
      <c r="J217" s="325">
        <v>0</v>
      </c>
      <c r="K217" s="325">
        <v>0</v>
      </c>
      <c r="L217" s="325">
        <v>0</v>
      </c>
      <c r="M217" s="325">
        <v>0</v>
      </c>
      <c r="N217" s="325">
        <v>0</v>
      </c>
      <c r="O217" s="325">
        <v>1013</v>
      </c>
      <c r="P217" s="325">
        <v>592</v>
      </c>
      <c r="Q217" s="325">
        <v>1605</v>
      </c>
      <c r="R217" s="325">
        <v>404</v>
      </c>
      <c r="S217" s="325">
        <v>690</v>
      </c>
      <c r="T217" s="325">
        <v>1094</v>
      </c>
      <c r="U217" s="325">
        <v>0</v>
      </c>
      <c r="V217" s="325">
        <v>3</v>
      </c>
      <c r="W217" s="325">
        <v>3</v>
      </c>
      <c r="X217" s="326">
        <v>12236</v>
      </c>
      <c r="Y217" s="326">
        <v>10160</v>
      </c>
      <c r="Z217" s="326">
        <v>22396</v>
      </c>
    </row>
    <row r="218" spans="2:26" hidden="1" outlineLevel="1" x14ac:dyDescent="0.25">
      <c r="B218" s="301">
        <v>45170</v>
      </c>
      <c r="C218" s="325">
        <v>3007</v>
      </c>
      <c r="D218" s="325">
        <v>4655</v>
      </c>
      <c r="E218" s="325">
        <v>7662</v>
      </c>
      <c r="F218" s="325">
        <v>8054</v>
      </c>
      <c r="G218" s="325">
        <v>3886</v>
      </c>
      <c r="H218" s="325">
        <v>11940</v>
      </c>
      <c r="I218" s="325">
        <v>0</v>
      </c>
      <c r="J218" s="325">
        <v>0</v>
      </c>
      <c r="K218" s="325">
        <v>0</v>
      </c>
      <c r="L218" s="325">
        <v>0</v>
      </c>
      <c r="M218" s="325">
        <v>0</v>
      </c>
      <c r="N218" s="325">
        <v>0</v>
      </c>
      <c r="O218" s="325">
        <v>857</v>
      </c>
      <c r="P218" s="325">
        <v>551</v>
      </c>
      <c r="Q218" s="325">
        <v>1408</v>
      </c>
      <c r="R218" s="325">
        <v>361</v>
      </c>
      <c r="S218" s="325">
        <v>604</v>
      </c>
      <c r="T218" s="325">
        <v>965</v>
      </c>
      <c r="U218" s="325">
        <v>2</v>
      </c>
      <c r="V218" s="325">
        <v>5</v>
      </c>
      <c r="W218" s="325">
        <v>7</v>
      </c>
      <c r="X218" s="326">
        <v>12281</v>
      </c>
      <c r="Y218" s="326">
        <v>9701</v>
      </c>
      <c r="Z218" s="326">
        <v>21982</v>
      </c>
    </row>
    <row r="219" spans="2:26" hidden="1" outlineLevel="1" x14ac:dyDescent="0.25">
      <c r="B219" s="301">
        <v>45200</v>
      </c>
      <c r="C219" s="325">
        <v>2928</v>
      </c>
      <c r="D219" s="325">
        <v>4907</v>
      </c>
      <c r="E219" s="325">
        <v>7835</v>
      </c>
      <c r="F219" s="325">
        <v>7143</v>
      </c>
      <c r="G219" s="325">
        <v>3707</v>
      </c>
      <c r="H219" s="325">
        <v>10850</v>
      </c>
      <c r="I219" s="325">
        <v>0</v>
      </c>
      <c r="J219" s="325">
        <v>0</v>
      </c>
      <c r="K219" s="325">
        <v>0</v>
      </c>
      <c r="L219" s="325">
        <v>0</v>
      </c>
      <c r="M219" s="325">
        <v>0</v>
      </c>
      <c r="N219" s="325">
        <v>0</v>
      </c>
      <c r="O219" s="325">
        <v>916</v>
      </c>
      <c r="P219" s="325">
        <v>569</v>
      </c>
      <c r="Q219" s="325">
        <v>1485</v>
      </c>
      <c r="R219" s="325">
        <v>383</v>
      </c>
      <c r="S219" s="325">
        <v>621</v>
      </c>
      <c r="T219" s="325">
        <v>1004</v>
      </c>
      <c r="U219" s="325">
        <v>0</v>
      </c>
      <c r="V219" s="325">
        <v>4</v>
      </c>
      <c r="W219" s="325">
        <v>4</v>
      </c>
      <c r="X219" s="326">
        <v>11370</v>
      </c>
      <c r="Y219" s="326">
        <v>9808</v>
      </c>
      <c r="Z219" s="326">
        <v>21178</v>
      </c>
    </row>
    <row r="220" spans="2:26" hidden="1" outlineLevel="1" x14ac:dyDescent="0.25">
      <c r="B220" s="301">
        <v>45231</v>
      </c>
      <c r="C220" s="325">
        <v>2944</v>
      </c>
      <c r="D220" s="325">
        <v>4912</v>
      </c>
      <c r="E220" s="325">
        <v>7856</v>
      </c>
      <c r="F220" s="325">
        <v>6734</v>
      </c>
      <c r="G220" s="325">
        <v>3975</v>
      </c>
      <c r="H220" s="325">
        <v>10709</v>
      </c>
      <c r="I220" s="325">
        <v>0</v>
      </c>
      <c r="J220" s="325">
        <v>0</v>
      </c>
      <c r="K220" s="325">
        <v>0</v>
      </c>
      <c r="L220" s="325">
        <v>0</v>
      </c>
      <c r="M220" s="325">
        <v>0</v>
      </c>
      <c r="N220" s="325">
        <v>0</v>
      </c>
      <c r="O220" s="325">
        <v>990</v>
      </c>
      <c r="P220" s="325">
        <v>577</v>
      </c>
      <c r="Q220" s="325">
        <v>1567</v>
      </c>
      <c r="R220" s="325">
        <v>454</v>
      </c>
      <c r="S220" s="325">
        <v>676</v>
      </c>
      <c r="T220" s="325">
        <v>1130</v>
      </c>
      <c r="U220" s="325">
        <v>0</v>
      </c>
      <c r="V220" s="325">
        <v>6</v>
      </c>
      <c r="W220" s="325">
        <v>6</v>
      </c>
      <c r="X220" s="326">
        <v>11122</v>
      </c>
      <c r="Y220" s="326">
        <v>10146</v>
      </c>
      <c r="Z220" s="326">
        <v>21268</v>
      </c>
    </row>
    <row r="221" spans="2:26" collapsed="1" x14ac:dyDescent="0.25">
      <c r="B221" s="301">
        <v>45261</v>
      </c>
      <c r="C221" s="325">
        <v>2307</v>
      </c>
      <c r="D221" s="325">
        <v>3994</v>
      </c>
      <c r="E221" s="325">
        <v>6301</v>
      </c>
      <c r="F221" s="325">
        <v>5737</v>
      </c>
      <c r="G221" s="325">
        <v>3341</v>
      </c>
      <c r="H221" s="325">
        <v>9078</v>
      </c>
      <c r="I221" s="325">
        <v>0</v>
      </c>
      <c r="J221" s="325">
        <v>0</v>
      </c>
      <c r="K221" s="325">
        <v>0</v>
      </c>
      <c r="L221" s="325">
        <v>0</v>
      </c>
      <c r="M221" s="325">
        <v>0</v>
      </c>
      <c r="N221" s="325">
        <v>0</v>
      </c>
      <c r="O221" s="325">
        <v>797</v>
      </c>
      <c r="P221" s="325">
        <v>537</v>
      </c>
      <c r="Q221" s="325">
        <v>1334</v>
      </c>
      <c r="R221" s="325">
        <v>324</v>
      </c>
      <c r="S221" s="325">
        <v>550</v>
      </c>
      <c r="T221" s="325">
        <v>874</v>
      </c>
      <c r="U221" s="325">
        <v>0</v>
      </c>
      <c r="V221" s="325">
        <v>6</v>
      </c>
      <c r="W221" s="325">
        <v>6</v>
      </c>
      <c r="X221" s="326">
        <v>9165</v>
      </c>
      <c r="Y221" s="326">
        <v>8428</v>
      </c>
      <c r="Z221" s="326">
        <v>17593</v>
      </c>
    </row>
    <row r="222" spans="2:26" hidden="1" outlineLevel="1" x14ac:dyDescent="0.25">
      <c r="B222" s="301">
        <v>45292</v>
      </c>
      <c r="C222" s="325">
        <v>3165</v>
      </c>
      <c r="D222" s="325">
        <v>5155</v>
      </c>
      <c r="E222" s="325">
        <v>8320</v>
      </c>
      <c r="F222" s="325">
        <v>7232</v>
      </c>
      <c r="G222" s="325">
        <v>4163</v>
      </c>
      <c r="H222" s="325">
        <v>11395</v>
      </c>
      <c r="I222" s="325">
        <v>0</v>
      </c>
      <c r="J222" s="325">
        <v>0</v>
      </c>
      <c r="K222" s="325">
        <v>0</v>
      </c>
      <c r="L222" s="325">
        <v>0</v>
      </c>
      <c r="M222" s="325">
        <v>0</v>
      </c>
      <c r="N222" s="325">
        <v>0</v>
      </c>
      <c r="O222" s="325">
        <v>1003</v>
      </c>
      <c r="P222" s="325">
        <v>635</v>
      </c>
      <c r="Q222" s="325">
        <v>1638</v>
      </c>
      <c r="R222" s="325">
        <v>417</v>
      </c>
      <c r="S222" s="325">
        <v>640</v>
      </c>
      <c r="T222" s="325">
        <v>1057</v>
      </c>
      <c r="U222" s="325">
        <v>2</v>
      </c>
      <c r="V222" s="325">
        <v>5</v>
      </c>
      <c r="W222" s="325">
        <v>7</v>
      </c>
      <c r="X222" s="326">
        <v>11819</v>
      </c>
      <c r="Y222" s="326">
        <v>10598</v>
      </c>
      <c r="Z222" s="326">
        <v>22417</v>
      </c>
    </row>
    <row r="223" spans="2:26" hidden="1" outlineLevel="1" x14ac:dyDescent="0.25">
      <c r="B223" s="301">
        <v>45323</v>
      </c>
      <c r="C223" s="325">
        <v>2694</v>
      </c>
      <c r="D223" s="325">
        <v>4484</v>
      </c>
      <c r="E223" s="325">
        <v>7178</v>
      </c>
      <c r="F223" s="325">
        <v>6316</v>
      </c>
      <c r="G223" s="325">
        <v>3791</v>
      </c>
      <c r="H223" s="325">
        <v>10107</v>
      </c>
      <c r="I223" s="325">
        <v>0</v>
      </c>
      <c r="J223" s="325">
        <v>0</v>
      </c>
      <c r="K223" s="325">
        <v>0</v>
      </c>
      <c r="L223" s="325">
        <v>0</v>
      </c>
      <c r="M223" s="325">
        <v>0</v>
      </c>
      <c r="N223" s="325">
        <v>0</v>
      </c>
      <c r="O223" s="325">
        <v>867</v>
      </c>
      <c r="P223" s="325">
        <v>523</v>
      </c>
      <c r="Q223" s="325">
        <v>1390</v>
      </c>
      <c r="R223" s="325">
        <v>384</v>
      </c>
      <c r="S223" s="325">
        <v>670</v>
      </c>
      <c r="T223" s="325">
        <v>1054</v>
      </c>
      <c r="U223" s="325">
        <v>2</v>
      </c>
      <c r="V223" s="325">
        <v>4</v>
      </c>
      <c r="W223" s="325">
        <v>6</v>
      </c>
      <c r="X223" s="326">
        <v>10263</v>
      </c>
      <c r="Y223" s="326">
        <v>9472</v>
      </c>
      <c r="Z223" s="326">
        <v>19735</v>
      </c>
    </row>
    <row r="224" spans="2:26" hidden="1" outlineLevel="1" x14ac:dyDescent="0.25">
      <c r="B224" s="301">
        <v>45352</v>
      </c>
      <c r="C224" s="325">
        <v>2964</v>
      </c>
      <c r="D224" s="325">
        <v>4275</v>
      </c>
      <c r="E224" s="325">
        <v>7239</v>
      </c>
      <c r="F224" s="325">
        <v>6501</v>
      </c>
      <c r="G224" s="325">
        <v>3608</v>
      </c>
      <c r="H224" s="325">
        <v>10109</v>
      </c>
      <c r="I224" s="325">
        <v>0</v>
      </c>
      <c r="J224" s="325">
        <v>0</v>
      </c>
      <c r="K224" s="325">
        <v>0</v>
      </c>
      <c r="L224" s="325">
        <v>0</v>
      </c>
      <c r="M224" s="325">
        <v>0</v>
      </c>
      <c r="N224" s="325">
        <v>0</v>
      </c>
      <c r="O224" s="325">
        <v>906</v>
      </c>
      <c r="P224" s="325">
        <v>546</v>
      </c>
      <c r="Q224" s="325">
        <v>1452</v>
      </c>
      <c r="R224" s="325">
        <v>407</v>
      </c>
      <c r="S224" s="325">
        <v>629</v>
      </c>
      <c r="T224" s="325">
        <v>1036</v>
      </c>
      <c r="U224" s="325">
        <v>0</v>
      </c>
      <c r="V224" s="325">
        <v>7</v>
      </c>
      <c r="W224" s="325">
        <v>7</v>
      </c>
      <c r="X224" s="326">
        <v>10778</v>
      </c>
      <c r="Y224" s="326">
        <v>9065</v>
      </c>
      <c r="Z224" s="326">
        <v>19843</v>
      </c>
    </row>
    <row r="225" spans="2:26" hidden="1" outlineLevel="1" x14ac:dyDescent="0.25">
      <c r="B225" s="301">
        <v>45383</v>
      </c>
      <c r="C225" s="325">
        <v>3177</v>
      </c>
      <c r="D225" s="325">
        <v>4574</v>
      </c>
      <c r="E225" s="325">
        <v>7751</v>
      </c>
      <c r="F225" s="325">
        <v>6128</v>
      </c>
      <c r="G225" s="325">
        <v>3155</v>
      </c>
      <c r="H225" s="325">
        <v>9283</v>
      </c>
      <c r="I225" s="325">
        <v>0</v>
      </c>
      <c r="J225" s="325">
        <v>0</v>
      </c>
      <c r="K225" s="325">
        <v>0</v>
      </c>
      <c r="L225" s="325">
        <v>0</v>
      </c>
      <c r="M225" s="325">
        <v>0</v>
      </c>
      <c r="N225" s="325">
        <v>0</v>
      </c>
      <c r="O225" s="325">
        <v>836</v>
      </c>
      <c r="P225" s="325">
        <v>509</v>
      </c>
      <c r="Q225" s="325">
        <v>1345</v>
      </c>
      <c r="R225" s="325">
        <v>423</v>
      </c>
      <c r="S225" s="325">
        <v>648</v>
      </c>
      <c r="T225" s="325">
        <v>1071</v>
      </c>
      <c r="U225" s="325">
        <v>1</v>
      </c>
      <c r="V225" s="325">
        <v>5</v>
      </c>
      <c r="W225" s="325">
        <v>6</v>
      </c>
      <c r="X225" s="326">
        <v>10565</v>
      </c>
      <c r="Y225" s="326">
        <v>8891</v>
      </c>
      <c r="Z225" s="326">
        <v>19456</v>
      </c>
    </row>
    <row r="226" spans="2:26" hidden="1" outlineLevel="1" x14ac:dyDescent="0.25">
      <c r="B226" s="301">
        <v>45413</v>
      </c>
      <c r="C226" s="325">
        <v>3889</v>
      </c>
      <c r="D226" s="325">
        <v>4342</v>
      </c>
      <c r="E226" s="325">
        <v>8231</v>
      </c>
      <c r="F226" s="325">
        <v>4985</v>
      </c>
      <c r="G226" s="325">
        <v>2891</v>
      </c>
      <c r="H226" s="325">
        <v>7876</v>
      </c>
      <c r="I226" s="325">
        <v>0</v>
      </c>
      <c r="J226" s="325">
        <v>0</v>
      </c>
      <c r="K226" s="325">
        <v>0</v>
      </c>
      <c r="L226" s="325">
        <v>0</v>
      </c>
      <c r="M226" s="325">
        <v>0</v>
      </c>
      <c r="N226" s="325">
        <v>0</v>
      </c>
      <c r="O226" s="325">
        <v>772</v>
      </c>
      <c r="P226" s="325">
        <v>493</v>
      </c>
      <c r="Q226" s="325">
        <v>1265</v>
      </c>
      <c r="R226" s="325">
        <v>409</v>
      </c>
      <c r="S226" s="325">
        <v>631</v>
      </c>
      <c r="T226" s="325">
        <v>1040</v>
      </c>
      <c r="U226" s="325">
        <v>1</v>
      </c>
      <c r="V226" s="325">
        <v>4</v>
      </c>
      <c r="W226" s="325">
        <v>5</v>
      </c>
      <c r="X226" s="326">
        <v>10056</v>
      </c>
      <c r="Y226" s="326">
        <v>8361</v>
      </c>
      <c r="Z226" s="326">
        <v>18417</v>
      </c>
    </row>
    <row r="227" spans="2:26" hidden="1" outlineLevel="1" x14ac:dyDescent="0.25">
      <c r="B227" s="301">
        <v>45444</v>
      </c>
      <c r="C227" s="325">
        <v>5218</v>
      </c>
      <c r="D227" s="325">
        <v>4300</v>
      </c>
      <c r="E227" s="325">
        <v>9518</v>
      </c>
      <c r="F227" s="325">
        <v>5190</v>
      </c>
      <c r="G227" s="325">
        <v>4765</v>
      </c>
      <c r="H227" s="325">
        <v>9955</v>
      </c>
      <c r="I227" s="325">
        <v>0</v>
      </c>
      <c r="J227" s="325">
        <v>0</v>
      </c>
      <c r="K227" s="325">
        <v>0</v>
      </c>
      <c r="L227" s="325">
        <v>0</v>
      </c>
      <c r="M227" s="325">
        <v>0</v>
      </c>
      <c r="N227" s="325">
        <v>0</v>
      </c>
      <c r="O227" s="325">
        <v>535</v>
      </c>
      <c r="P227" s="325">
        <v>420</v>
      </c>
      <c r="Q227" s="325">
        <v>955</v>
      </c>
      <c r="R227" s="325">
        <v>376</v>
      </c>
      <c r="S227" s="325">
        <v>619</v>
      </c>
      <c r="T227" s="325">
        <v>995</v>
      </c>
      <c r="U227" s="325">
        <v>5</v>
      </c>
      <c r="V227" s="325">
        <v>2</v>
      </c>
      <c r="W227" s="325">
        <v>7</v>
      </c>
      <c r="X227" s="326">
        <v>11324</v>
      </c>
      <c r="Y227" s="326">
        <v>10106</v>
      </c>
      <c r="Z227" s="326">
        <v>21430</v>
      </c>
    </row>
    <row r="228" spans="2:26" hidden="1" outlineLevel="1" x14ac:dyDescent="0.25">
      <c r="B228" s="301">
        <v>45474</v>
      </c>
      <c r="C228" s="325">
        <v>5725</v>
      </c>
      <c r="D228" s="325">
        <v>5068</v>
      </c>
      <c r="E228" s="325">
        <v>10793</v>
      </c>
      <c r="F228" s="325">
        <v>4771</v>
      </c>
      <c r="G228" s="325">
        <v>3242</v>
      </c>
      <c r="H228" s="325">
        <v>8013</v>
      </c>
      <c r="I228" s="325">
        <v>0</v>
      </c>
      <c r="J228" s="325">
        <v>0</v>
      </c>
      <c r="K228" s="325">
        <v>0</v>
      </c>
      <c r="L228" s="325">
        <v>0</v>
      </c>
      <c r="M228" s="325">
        <v>0</v>
      </c>
      <c r="N228" s="325">
        <v>0</v>
      </c>
      <c r="O228" s="325">
        <v>559</v>
      </c>
      <c r="P228" s="325">
        <v>357</v>
      </c>
      <c r="Q228" s="325">
        <v>916</v>
      </c>
      <c r="R228" s="325">
        <v>504</v>
      </c>
      <c r="S228" s="325">
        <v>706</v>
      </c>
      <c r="T228" s="325">
        <v>1210</v>
      </c>
      <c r="U228" s="325">
        <v>5</v>
      </c>
      <c r="V228" s="325">
        <v>7</v>
      </c>
      <c r="W228" s="325">
        <v>12</v>
      </c>
      <c r="X228" s="326">
        <v>11564</v>
      </c>
      <c r="Y228" s="326">
        <v>9380</v>
      </c>
      <c r="Z228" s="326">
        <v>20944</v>
      </c>
    </row>
    <row r="229" spans="2:26" hidden="1" outlineLevel="1" x14ac:dyDescent="0.25">
      <c r="B229" s="301">
        <v>45505</v>
      </c>
      <c r="C229" s="325">
        <v>5968</v>
      </c>
      <c r="D229" s="325">
        <v>4926</v>
      </c>
      <c r="E229" s="325">
        <v>10894</v>
      </c>
      <c r="F229" s="325">
        <v>4274</v>
      </c>
      <c r="G229" s="325">
        <v>3447</v>
      </c>
      <c r="H229" s="325">
        <v>7721</v>
      </c>
      <c r="I229" s="325">
        <v>0</v>
      </c>
      <c r="J229" s="325">
        <v>0</v>
      </c>
      <c r="K229" s="325">
        <v>0</v>
      </c>
      <c r="L229" s="325">
        <v>0</v>
      </c>
      <c r="M229" s="325">
        <v>0</v>
      </c>
      <c r="N229" s="325">
        <v>0</v>
      </c>
      <c r="O229" s="325">
        <v>398</v>
      </c>
      <c r="P229" s="325">
        <v>255</v>
      </c>
      <c r="Q229" s="325">
        <v>653</v>
      </c>
      <c r="R229" s="325">
        <v>471</v>
      </c>
      <c r="S229" s="325">
        <v>783</v>
      </c>
      <c r="T229" s="325">
        <v>1254</v>
      </c>
      <c r="U229" s="325">
        <v>3</v>
      </c>
      <c r="V229" s="325">
        <v>7</v>
      </c>
      <c r="W229" s="325">
        <v>10</v>
      </c>
      <c r="X229" s="326">
        <v>11114</v>
      </c>
      <c r="Y229" s="326">
        <v>9418</v>
      </c>
      <c r="Z229" s="326">
        <v>20532</v>
      </c>
    </row>
    <row r="230" spans="2:26" hidden="1" outlineLevel="1" x14ac:dyDescent="0.25">
      <c r="B230" s="301">
        <v>45536</v>
      </c>
      <c r="C230" s="325">
        <v>4812</v>
      </c>
      <c r="D230" s="325">
        <v>4633</v>
      </c>
      <c r="E230" s="325">
        <v>9445</v>
      </c>
      <c r="F230" s="325">
        <v>3737</v>
      </c>
      <c r="G230" s="325">
        <v>2601</v>
      </c>
      <c r="H230" s="325">
        <v>6338</v>
      </c>
      <c r="I230" s="325">
        <v>0</v>
      </c>
      <c r="J230" s="325">
        <v>0</v>
      </c>
      <c r="K230" s="325">
        <v>0</v>
      </c>
      <c r="L230" s="325">
        <v>0</v>
      </c>
      <c r="M230" s="325">
        <v>0</v>
      </c>
      <c r="N230" s="325">
        <v>0</v>
      </c>
      <c r="O230" s="325">
        <v>239</v>
      </c>
      <c r="P230" s="325">
        <v>148</v>
      </c>
      <c r="Q230" s="325">
        <v>387</v>
      </c>
      <c r="R230" s="325">
        <v>373</v>
      </c>
      <c r="S230" s="325">
        <v>602</v>
      </c>
      <c r="T230" s="325">
        <v>975</v>
      </c>
      <c r="U230" s="325">
        <v>1</v>
      </c>
      <c r="V230" s="325">
        <v>0</v>
      </c>
      <c r="W230" s="325">
        <v>1</v>
      </c>
      <c r="X230" s="326">
        <v>9162</v>
      </c>
      <c r="Y230" s="326">
        <v>7984</v>
      </c>
      <c r="Z230" s="326">
        <v>17146</v>
      </c>
    </row>
    <row r="231" spans="2:26" hidden="1" outlineLevel="1" x14ac:dyDescent="0.25">
      <c r="B231" s="301">
        <v>45566</v>
      </c>
      <c r="C231" s="325">
        <v>5285</v>
      </c>
      <c r="D231" s="325">
        <v>5050</v>
      </c>
      <c r="E231" s="325">
        <v>10335</v>
      </c>
      <c r="F231" s="325">
        <v>3953</v>
      </c>
      <c r="G231" s="325">
        <v>2859</v>
      </c>
      <c r="H231" s="325">
        <v>6812</v>
      </c>
      <c r="I231" s="325">
        <v>0</v>
      </c>
      <c r="J231" s="325">
        <v>0</v>
      </c>
      <c r="K231" s="325">
        <v>0</v>
      </c>
      <c r="L231" s="325">
        <v>0</v>
      </c>
      <c r="M231" s="325">
        <v>0</v>
      </c>
      <c r="N231" s="325">
        <v>0</v>
      </c>
      <c r="O231" s="325">
        <v>219</v>
      </c>
      <c r="P231" s="325">
        <v>157</v>
      </c>
      <c r="Q231" s="325">
        <v>376</v>
      </c>
      <c r="R231" s="325">
        <v>407</v>
      </c>
      <c r="S231" s="325">
        <v>666</v>
      </c>
      <c r="T231" s="325">
        <v>1073</v>
      </c>
      <c r="U231" s="325">
        <v>0</v>
      </c>
      <c r="V231" s="325">
        <v>5</v>
      </c>
      <c r="W231" s="325">
        <v>5</v>
      </c>
      <c r="X231" s="326">
        <v>9864</v>
      </c>
      <c r="Y231" s="326">
        <v>8737</v>
      </c>
      <c r="Z231" s="326">
        <v>18601</v>
      </c>
    </row>
    <row r="232" spans="2:26" hidden="1" outlineLevel="1" x14ac:dyDescent="0.25">
      <c r="B232" s="301">
        <v>45597</v>
      </c>
      <c r="C232" s="325">
        <v>2995</v>
      </c>
      <c r="D232" s="325">
        <v>3681</v>
      </c>
      <c r="E232" s="325">
        <v>6676</v>
      </c>
      <c r="F232" s="325">
        <v>2989</v>
      </c>
      <c r="G232" s="325">
        <v>1808</v>
      </c>
      <c r="H232" s="325">
        <v>4797</v>
      </c>
      <c r="I232" s="325">
        <v>0</v>
      </c>
      <c r="J232" s="325">
        <v>0</v>
      </c>
      <c r="K232" s="325">
        <v>0</v>
      </c>
      <c r="L232" s="325">
        <v>0</v>
      </c>
      <c r="M232" s="325">
        <v>0</v>
      </c>
      <c r="N232" s="325">
        <v>0</v>
      </c>
      <c r="O232" s="325">
        <v>14</v>
      </c>
      <c r="P232" s="325">
        <v>15</v>
      </c>
      <c r="Q232" s="325">
        <v>29</v>
      </c>
      <c r="R232" s="325">
        <v>144</v>
      </c>
      <c r="S232" s="325">
        <v>237</v>
      </c>
      <c r="T232" s="325">
        <v>381</v>
      </c>
      <c r="U232" s="325">
        <v>0</v>
      </c>
      <c r="V232" s="325">
        <v>0</v>
      </c>
      <c r="W232" s="325">
        <v>0</v>
      </c>
      <c r="X232" s="326">
        <v>6142</v>
      </c>
      <c r="Y232" s="326">
        <v>5741</v>
      </c>
      <c r="Z232" s="326">
        <v>11883</v>
      </c>
    </row>
    <row r="233" spans="2:26" collapsed="1" x14ac:dyDescent="0.25">
      <c r="B233" s="301">
        <v>45627</v>
      </c>
      <c r="C233" s="325">
        <v>1416</v>
      </c>
      <c r="D233" s="325">
        <v>1201</v>
      </c>
      <c r="E233" s="325">
        <v>2617</v>
      </c>
      <c r="F233" s="325">
        <v>1272</v>
      </c>
      <c r="G233" s="325">
        <v>354</v>
      </c>
      <c r="H233" s="325">
        <v>1626</v>
      </c>
      <c r="I233" s="325">
        <v>0</v>
      </c>
      <c r="J233" s="325">
        <v>0</v>
      </c>
      <c r="K233" s="325">
        <v>0</v>
      </c>
      <c r="L233" s="325">
        <v>0</v>
      </c>
      <c r="M233" s="325">
        <v>0</v>
      </c>
      <c r="N233" s="325">
        <v>0</v>
      </c>
      <c r="O233" s="325">
        <v>3</v>
      </c>
      <c r="P233" s="325">
        <v>5</v>
      </c>
      <c r="Q233" s="325">
        <v>8</v>
      </c>
      <c r="R233" s="325">
        <v>40</v>
      </c>
      <c r="S233" s="325">
        <v>77</v>
      </c>
      <c r="T233" s="325">
        <v>117</v>
      </c>
      <c r="U233" s="325">
        <v>0</v>
      </c>
      <c r="V233" s="325">
        <v>0</v>
      </c>
      <c r="W233" s="325">
        <v>0</v>
      </c>
      <c r="X233" s="326">
        <v>2731</v>
      </c>
      <c r="Y233" s="326">
        <v>1637</v>
      </c>
      <c r="Z233" s="326">
        <v>4368</v>
      </c>
    </row>
    <row r="234" spans="2:26" ht="32.25" x14ac:dyDescent="0.25">
      <c r="B234" s="302" t="s">
        <v>867</v>
      </c>
      <c r="C234" s="326">
        <v>122969</v>
      </c>
      <c r="D234" s="326">
        <v>143183</v>
      </c>
      <c r="E234" s="326">
        <v>266152</v>
      </c>
      <c r="F234" s="326">
        <v>357105</v>
      </c>
      <c r="G234" s="326">
        <v>301874</v>
      </c>
      <c r="H234" s="326">
        <v>658979</v>
      </c>
      <c r="I234" s="326">
        <v>377716</v>
      </c>
      <c r="J234" s="326">
        <v>121229</v>
      </c>
      <c r="K234" s="326">
        <v>498945</v>
      </c>
      <c r="L234" s="326">
        <v>845811</v>
      </c>
      <c r="M234" s="326">
        <v>689893</v>
      </c>
      <c r="N234" s="326">
        <v>1535704</v>
      </c>
      <c r="O234" s="326">
        <v>144114</v>
      </c>
      <c r="P234" s="326">
        <v>82741</v>
      </c>
      <c r="Q234" s="326">
        <v>226855</v>
      </c>
      <c r="R234" s="326">
        <v>62655</v>
      </c>
      <c r="S234" s="326">
        <v>70873</v>
      </c>
      <c r="T234" s="326">
        <v>133528</v>
      </c>
      <c r="U234" s="326">
        <v>26</v>
      </c>
      <c r="V234" s="326">
        <v>87</v>
      </c>
      <c r="W234" s="326">
        <v>113</v>
      </c>
      <c r="X234" s="326">
        <v>1910396</v>
      </c>
      <c r="Y234" s="326">
        <v>1409880</v>
      </c>
      <c r="Z234" s="326">
        <v>3320276</v>
      </c>
    </row>
    <row r="235" spans="2:26" ht="72.75" customHeight="1" x14ac:dyDescent="0.25">
      <c r="B235" s="527" t="s">
        <v>858</v>
      </c>
      <c r="C235" s="527"/>
      <c r="D235" s="527"/>
      <c r="E235" s="527"/>
      <c r="F235" s="527"/>
      <c r="G235" s="527"/>
      <c r="H235" s="527"/>
      <c r="I235" s="527"/>
      <c r="J235" s="527"/>
      <c r="K235" s="527"/>
      <c r="L235" s="527"/>
      <c r="M235" s="527"/>
      <c r="N235" s="527"/>
      <c r="O235" s="527"/>
      <c r="P235" s="527"/>
      <c r="Q235" s="527"/>
      <c r="R235" s="527"/>
      <c r="S235" s="527"/>
      <c r="T235" s="527"/>
      <c r="U235" s="527"/>
      <c r="V235" s="527"/>
      <c r="W235" s="527"/>
    </row>
    <row r="236" spans="2:26" x14ac:dyDescent="0.25">
      <c r="B236" s="3"/>
      <c r="C236" s="3"/>
      <c r="D236" s="3"/>
      <c r="E236" s="3"/>
      <c r="F236" s="3"/>
      <c r="G236" s="3"/>
      <c r="H236" s="3"/>
    </row>
    <row r="237" spans="2:26" x14ac:dyDescent="0.25">
      <c r="B237" s="3"/>
      <c r="C237" s="3"/>
      <c r="D237" s="3"/>
      <c r="E237" s="3"/>
      <c r="F237" s="3"/>
      <c r="G237" s="3"/>
      <c r="H237" s="3"/>
    </row>
    <row r="238" spans="2:26" x14ac:dyDescent="0.25">
      <c r="B238" s="3"/>
      <c r="C238" s="3"/>
      <c r="D238" s="3"/>
      <c r="E238" s="3"/>
      <c r="F238" s="3"/>
      <c r="G238" s="3"/>
      <c r="H238" s="3"/>
    </row>
    <row r="239" spans="2:26" x14ac:dyDescent="0.25">
      <c r="B239" s="3"/>
      <c r="C239" s="3"/>
      <c r="D239" s="3"/>
      <c r="E239" s="3"/>
      <c r="F239" s="3"/>
      <c r="G239" s="3"/>
      <c r="H239" s="3"/>
    </row>
    <row r="240" spans="2:26" x14ac:dyDescent="0.25">
      <c r="B240" s="3"/>
      <c r="C240" s="3"/>
      <c r="D240" s="3"/>
      <c r="E240" s="3"/>
      <c r="F240" s="3"/>
      <c r="G240" s="3"/>
      <c r="H240" s="3"/>
    </row>
    <row r="241" spans="2:8" x14ac:dyDescent="0.25">
      <c r="B241" s="3"/>
      <c r="C241" s="3"/>
      <c r="D241" s="3"/>
      <c r="E241" s="3"/>
      <c r="F241" s="3"/>
      <c r="G241" s="3"/>
      <c r="H241" s="3"/>
    </row>
    <row r="242" spans="2:8" x14ac:dyDescent="0.25">
      <c r="B242" s="3"/>
      <c r="C242" s="3"/>
      <c r="D242" s="3"/>
      <c r="E242" s="3"/>
      <c r="F242" s="3"/>
      <c r="G242" s="3"/>
      <c r="H242" s="3"/>
    </row>
    <row r="243" spans="2:8" x14ac:dyDescent="0.25">
      <c r="B243" s="86"/>
      <c r="C243" s="3"/>
      <c r="D243" s="3"/>
      <c r="E243" s="3"/>
      <c r="F243" s="3"/>
      <c r="G243" s="3"/>
      <c r="H243" s="3"/>
    </row>
  </sheetData>
  <mergeCells count="20">
    <mergeCell ref="B5:H5"/>
    <mergeCell ref="C7:E7"/>
    <mergeCell ref="B7:B8"/>
    <mergeCell ref="C34:E34"/>
    <mergeCell ref="F34:H34"/>
    <mergeCell ref="B15:Q15"/>
    <mergeCell ref="B31:H31"/>
    <mergeCell ref="B33:B35"/>
    <mergeCell ref="B18:H18"/>
    <mergeCell ref="B20:B21"/>
    <mergeCell ref="C20:E20"/>
    <mergeCell ref="B28:Q28"/>
    <mergeCell ref="X33:Z34"/>
    <mergeCell ref="U34:W34"/>
    <mergeCell ref="C33:W33"/>
    <mergeCell ref="B235:W235"/>
    <mergeCell ref="I34:K34"/>
    <mergeCell ref="L34:N34"/>
    <mergeCell ref="O34:Q34"/>
    <mergeCell ref="R34:T3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DA61-EDFA-4100-AF6C-008EEA2BB70F}">
  <sheetPr>
    <tabColor rgb="FF00B0F0"/>
  </sheetPr>
  <dimension ref="B2:T547"/>
  <sheetViews>
    <sheetView showGridLines="0" workbookViewId="0"/>
  </sheetViews>
  <sheetFormatPr baseColWidth="10" defaultColWidth="11.5703125" defaultRowHeight="15" x14ac:dyDescent="0.25"/>
  <cols>
    <col min="1" max="1" width="6.7109375" style="7" customWidth="1"/>
    <col min="2" max="2" width="39.5703125" style="7" customWidth="1"/>
    <col min="3" max="3" width="13.28515625" style="7" customWidth="1"/>
    <col min="4" max="4" width="13.5703125" style="7" bestFit="1" customWidth="1"/>
    <col min="5" max="5" width="13.85546875" style="7" customWidth="1"/>
    <col min="6" max="6" width="14.7109375" style="7" customWidth="1"/>
    <col min="7" max="7" width="10" style="7" customWidth="1"/>
    <col min="8" max="8" width="12.28515625" style="7" customWidth="1"/>
    <col min="9" max="16" width="11.5703125" style="7" customWidth="1"/>
    <col min="17" max="17" width="9.85546875" style="7" customWidth="1"/>
    <col min="18" max="16384" width="11.5703125" style="7"/>
  </cols>
  <sheetData>
    <row r="2" spans="2:20" ht="23.25" x14ac:dyDescent="0.25">
      <c r="B2" s="1" t="s">
        <v>819</v>
      </c>
    </row>
    <row r="4" spans="2:20" ht="18.75" x14ac:dyDescent="0.3">
      <c r="B4" s="2" t="s">
        <v>752</v>
      </c>
      <c r="C4" s="2"/>
      <c r="D4" s="2"/>
      <c r="E4" s="8"/>
      <c r="F4" s="8"/>
      <c r="G4" s="8"/>
    </row>
    <row r="5" spans="2:20" x14ac:dyDescent="0.25">
      <c r="B5" s="3" t="s">
        <v>921</v>
      </c>
    </row>
    <row r="7" spans="2:20" ht="15" customHeight="1" x14ac:dyDescent="0.25">
      <c r="B7" s="504" t="s">
        <v>521</v>
      </c>
      <c r="C7" s="571" t="s">
        <v>477</v>
      </c>
      <c r="D7" s="571"/>
      <c r="E7" s="571"/>
      <c r="F7" s="571"/>
      <c r="G7" s="571"/>
      <c r="H7" s="571"/>
      <c r="I7" s="571"/>
      <c r="J7" s="571"/>
      <c r="K7" s="571"/>
      <c r="L7" s="571"/>
      <c r="M7" s="571"/>
      <c r="N7" s="571"/>
      <c r="O7" s="571"/>
      <c r="P7" s="571"/>
      <c r="Q7" s="571"/>
      <c r="R7" s="572" t="s">
        <v>869</v>
      </c>
      <c r="S7" s="573"/>
      <c r="T7" s="574"/>
    </row>
    <row r="8" spans="2:20" ht="15" customHeight="1" x14ac:dyDescent="0.25">
      <c r="B8" s="504"/>
      <c r="C8" s="549" t="s">
        <v>841</v>
      </c>
      <c r="D8" s="549"/>
      <c r="E8" s="549"/>
      <c r="F8" s="549" t="s">
        <v>842</v>
      </c>
      <c r="G8" s="549"/>
      <c r="H8" s="549"/>
      <c r="I8" s="549" t="s">
        <v>3</v>
      </c>
      <c r="J8" s="549"/>
      <c r="K8" s="549"/>
      <c r="L8" s="549" t="s">
        <v>5</v>
      </c>
      <c r="M8" s="549"/>
      <c r="N8" s="549"/>
      <c r="O8" s="549" t="s">
        <v>851</v>
      </c>
      <c r="P8" s="549"/>
      <c r="Q8" s="549"/>
      <c r="R8" s="575"/>
      <c r="S8" s="576"/>
      <c r="T8" s="577"/>
    </row>
    <row r="9" spans="2:20" x14ac:dyDescent="0.25">
      <c r="B9" s="504"/>
      <c r="C9" s="261" t="s">
        <v>73</v>
      </c>
      <c r="D9" s="261" t="s">
        <v>74</v>
      </c>
      <c r="E9" s="261" t="s">
        <v>25</v>
      </c>
      <c r="F9" s="261" t="s">
        <v>73</v>
      </c>
      <c r="G9" s="261" t="s">
        <v>74</v>
      </c>
      <c r="H9" s="261" t="s">
        <v>25</v>
      </c>
      <c r="I9" s="261" t="s">
        <v>73</v>
      </c>
      <c r="J9" s="261" t="s">
        <v>74</v>
      </c>
      <c r="K9" s="261" t="s">
        <v>25</v>
      </c>
      <c r="L9" s="261" t="s">
        <v>73</v>
      </c>
      <c r="M9" s="261" t="s">
        <v>74</v>
      </c>
      <c r="N9" s="261" t="s">
        <v>25</v>
      </c>
      <c r="O9" s="261" t="s">
        <v>73</v>
      </c>
      <c r="P9" s="261" t="s">
        <v>74</v>
      </c>
      <c r="Q9" s="261" t="s">
        <v>25</v>
      </c>
      <c r="R9" s="271" t="s">
        <v>73</v>
      </c>
      <c r="S9" s="271" t="s">
        <v>74</v>
      </c>
      <c r="T9" s="271" t="s">
        <v>25</v>
      </c>
    </row>
    <row r="10" spans="2:20" x14ac:dyDescent="0.25">
      <c r="B10" s="327" t="s">
        <v>519</v>
      </c>
      <c r="C10" s="304">
        <v>103</v>
      </c>
      <c r="D10" s="304">
        <v>101</v>
      </c>
      <c r="E10" s="304">
        <v>204</v>
      </c>
      <c r="F10" s="304">
        <v>81</v>
      </c>
      <c r="G10" s="304">
        <v>55</v>
      </c>
      <c r="H10" s="304">
        <v>136</v>
      </c>
      <c r="I10" s="330">
        <v>1</v>
      </c>
      <c r="J10" s="305">
        <v>2</v>
      </c>
      <c r="K10" s="304">
        <v>3</v>
      </c>
      <c r="L10" s="304">
        <v>4</v>
      </c>
      <c r="M10" s="330">
        <v>11</v>
      </c>
      <c r="N10" s="305">
        <v>15</v>
      </c>
      <c r="O10" s="305">
        <v>0</v>
      </c>
      <c r="P10" s="305">
        <v>0</v>
      </c>
      <c r="Q10" s="305">
        <v>0</v>
      </c>
      <c r="R10" s="279">
        <v>189</v>
      </c>
      <c r="S10" s="279">
        <v>169</v>
      </c>
      <c r="T10" s="279">
        <v>358</v>
      </c>
    </row>
    <row r="11" spans="2:20" x14ac:dyDescent="0.25">
      <c r="B11" s="328" t="s">
        <v>505</v>
      </c>
      <c r="C11" s="304">
        <v>127</v>
      </c>
      <c r="D11" s="304">
        <v>125</v>
      </c>
      <c r="E11" s="304">
        <v>252</v>
      </c>
      <c r="F11" s="304">
        <v>135</v>
      </c>
      <c r="G11" s="304">
        <v>62</v>
      </c>
      <c r="H11" s="304">
        <v>197</v>
      </c>
      <c r="I11" s="330">
        <v>2</v>
      </c>
      <c r="J11" s="305">
        <v>0</v>
      </c>
      <c r="K11" s="304">
        <v>2</v>
      </c>
      <c r="L11" s="304">
        <v>8</v>
      </c>
      <c r="M11" s="330">
        <v>17</v>
      </c>
      <c r="N11" s="305">
        <v>25</v>
      </c>
      <c r="O11" s="305">
        <v>0</v>
      </c>
      <c r="P11" s="305">
        <v>0</v>
      </c>
      <c r="Q11" s="305">
        <v>0</v>
      </c>
      <c r="R11" s="279">
        <v>272</v>
      </c>
      <c r="S11" s="279">
        <v>204</v>
      </c>
      <c r="T11" s="279">
        <v>476</v>
      </c>
    </row>
    <row r="12" spans="2:20" x14ac:dyDescent="0.25">
      <c r="B12" s="328" t="s">
        <v>506</v>
      </c>
      <c r="C12" s="304">
        <v>194</v>
      </c>
      <c r="D12" s="304">
        <v>200</v>
      </c>
      <c r="E12" s="304">
        <v>394</v>
      </c>
      <c r="F12" s="304">
        <v>201</v>
      </c>
      <c r="G12" s="304">
        <v>135</v>
      </c>
      <c r="H12" s="304">
        <v>336</v>
      </c>
      <c r="I12" s="330">
        <v>6</v>
      </c>
      <c r="J12" s="305">
        <v>5</v>
      </c>
      <c r="K12" s="304">
        <v>11</v>
      </c>
      <c r="L12" s="304">
        <v>17</v>
      </c>
      <c r="M12" s="330">
        <v>15</v>
      </c>
      <c r="N12" s="305">
        <v>32</v>
      </c>
      <c r="O12" s="305">
        <v>0</v>
      </c>
      <c r="P12" s="305">
        <v>0</v>
      </c>
      <c r="Q12" s="305">
        <v>0</v>
      </c>
      <c r="R12" s="279">
        <v>418</v>
      </c>
      <c r="S12" s="279">
        <v>355</v>
      </c>
      <c r="T12" s="279">
        <v>773</v>
      </c>
    </row>
    <row r="13" spans="2:20" x14ac:dyDescent="0.25">
      <c r="B13" s="328" t="s">
        <v>507</v>
      </c>
      <c r="C13" s="304">
        <v>178</v>
      </c>
      <c r="D13" s="304">
        <v>188</v>
      </c>
      <c r="E13" s="304">
        <v>366</v>
      </c>
      <c r="F13" s="304">
        <v>129</v>
      </c>
      <c r="G13" s="304">
        <v>82</v>
      </c>
      <c r="H13" s="304">
        <v>211</v>
      </c>
      <c r="I13" s="330">
        <v>3</v>
      </c>
      <c r="J13" s="305">
        <v>4</v>
      </c>
      <c r="K13" s="304">
        <v>7</v>
      </c>
      <c r="L13" s="304">
        <v>4</v>
      </c>
      <c r="M13" s="330">
        <v>10</v>
      </c>
      <c r="N13" s="305">
        <v>14</v>
      </c>
      <c r="O13" s="305">
        <v>0</v>
      </c>
      <c r="P13" s="305">
        <v>0</v>
      </c>
      <c r="Q13" s="305">
        <v>0</v>
      </c>
      <c r="R13" s="279">
        <v>314</v>
      </c>
      <c r="S13" s="279">
        <v>284</v>
      </c>
      <c r="T13" s="279">
        <v>598</v>
      </c>
    </row>
    <row r="14" spans="2:20" x14ac:dyDescent="0.25">
      <c r="B14" s="328" t="s">
        <v>508</v>
      </c>
      <c r="C14" s="304">
        <v>482</v>
      </c>
      <c r="D14" s="304">
        <v>441</v>
      </c>
      <c r="E14" s="304">
        <v>923</v>
      </c>
      <c r="F14" s="304">
        <v>331</v>
      </c>
      <c r="G14" s="304">
        <v>231</v>
      </c>
      <c r="H14" s="304">
        <v>562</v>
      </c>
      <c r="I14" s="330">
        <v>11</v>
      </c>
      <c r="J14" s="305">
        <v>8</v>
      </c>
      <c r="K14" s="304">
        <v>19</v>
      </c>
      <c r="L14" s="304">
        <v>36</v>
      </c>
      <c r="M14" s="330">
        <v>39</v>
      </c>
      <c r="N14" s="305">
        <v>75</v>
      </c>
      <c r="O14" s="305">
        <v>0</v>
      </c>
      <c r="P14" s="305">
        <v>0</v>
      </c>
      <c r="Q14" s="305">
        <v>0</v>
      </c>
      <c r="R14" s="279">
        <v>860</v>
      </c>
      <c r="S14" s="279">
        <v>719</v>
      </c>
      <c r="T14" s="279">
        <v>1579</v>
      </c>
    </row>
    <row r="15" spans="2:20" x14ac:dyDescent="0.25">
      <c r="B15" s="328" t="s">
        <v>509</v>
      </c>
      <c r="C15" s="304">
        <v>1144</v>
      </c>
      <c r="D15" s="304">
        <v>1086</v>
      </c>
      <c r="E15" s="304">
        <v>2230</v>
      </c>
      <c r="F15" s="304">
        <v>972</v>
      </c>
      <c r="G15" s="304">
        <v>549</v>
      </c>
      <c r="H15" s="304">
        <v>1521</v>
      </c>
      <c r="I15" s="330">
        <v>26</v>
      </c>
      <c r="J15" s="305">
        <v>7</v>
      </c>
      <c r="K15" s="304">
        <v>33</v>
      </c>
      <c r="L15" s="304">
        <v>59</v>
      </c>
      <c r="M15" s="330">
        <v>91</v>
      </c>
      <c r="N15" s="305">
        <v>150</v>
      </c>
      <c r="O15" s="305">
        <v>0</v>
      </c>
      <c r="P15" s="305">
        <v>2</v>
      </c>
      <c r="Q15" s="305">
        <v>2</v>
      </c>
      <c r="R15" s="279">
        <v>2201</v>
      </c>
      <c r="S15" s="279">
        <v>1735</v>
      </c>
      <c r="T15" s="279">
        <v>3936</v>
      </c>
    </row>
    <row r="16" spans="2:20" x14ac:dyDescent="0.25">
      <c r="B16" s="328" t="s">
        <v>517</v>
      </c>
      <c r="C16" s="304">
        <v>3271</v>
      </c>
      <c r="D16" s="304">
        <v>3673</v>
      </c>
      <c r="E16" s="304">
        <v>6944</v>
      </c>
      <c r="F16" s="304">
        <v>3399</v>
      </c>
      <c r="G16" s="304">
        <v>1707</v>
      </c>
      <c r="H16" s="304">
        <v>5106</v>
      </c>
      <c r="I16" s="330">
        <v>72</v>
      </c>
      <c r="J16" s="305">
        <v>45</v>
      </c>
      <c r="K16" s="304">
        <v>117</v>
      </c>
      <c r="L16" s="304">
        <v>203</v>
      </c>
      <c r="M16" s="330">
        <v>332</v>
      </c>
      <c r="N16" s="305">
        <v>535</v>
      </c>
      <c r="O16" s="305">
        <v>0</v>
      </c>
      <c r="P16" s="305">
        <v>0</v>
      </c>
      <c r="Q16" s="305">
        <v>0</v>
      </c>
      <c r="R16" s="279">
        <v>6945</v>
      </c>
      <c r="S16" s="279">
        <v>5757</v>
      </c>
      <c r="T16" s="279">
        <v>12702</v>
      </c>
    </row>
    <row r="17" spans="2:20" ht="30" x14ac:dyDescent="0.25">
      <c r="B17" s="328" t="s">
        <v>510</v>
      </c>
      <c r="C17" s="304">
        <v>635</v>
      </c>
      <c r="D17" s="304">
        <v>606</v>
      </c>
      <c r="E17" s="304">
        <v>1241</v>
      </c>
      <c r="F17" s="304">
        <v>485</v>
      </c>
      <c r="G17" s="304">
        <v>335</v>
      </c>
      <c r="H17" s="304">
        <v>820</v>
      </c>
      <c r="I17" s="330">
        <v>8</v>
      </c>
      <c r="J17" s="305">
        <v>9</v>
      </c>
      <c r="K17" s="304">
        <v>17</v>
      </c>
      <c r="L17" s="304">
        <v>56</v>
      </c>
      <c r="M17" s="330">
        <v>69</v>
      </c>
      <c r="N17" s="305">
        <v>125</v>
      </c>
      <c r="O17" s="305">
        <v>0</v>
      </c>
      <c r="P17" s="305">
        <v>0</v>
      </c>
      <c r="Q17" s="305">
        <v>0</v>
      </c>
      <c r="R17" s="279">
        <v>1184</v>
      </c>
      <c r="S17" s="279">
        <v>1019</v>
      </c>
      <c r="T17" s="279">
        <v>2203</v>
      </c>
    </row>
    <row r="18" spans="2:20" x14ac:dyDescent="0.25">
      <c r="B18" s="254" t="s">
        <v>511</v>
      </c>
      <c r="C18" s="304">
        <v>705</v>
      </c>
      <c r="D18" s="304">
        <v>694</v>
      </c>
      <c r="E18" s="304">
        <v>1399</v>
      </c>
      <c r="F18" s="304">
        <v>475</v>
      </c>
      <c r="G18" s="304">
        <v>388</v>
      </c>
      <c r="H18" s="304">
        <v>863</v>
      </c>
      <c r="I18" s="330">
        <v>24</v>
      </c>
      <c r="J18" s="305">
        <v>14</v>
      </c>
      <c r="K18" s="304">
        <v>38</v>
      </c>
      <c r="L18" s="304">
        <v>39</v>
      </c>
      <c r="M18" s="330">
        <v>75</v>
      </c>
      <c r="N18" s="305">
        <v>114</v>
      </c>
      <c r="O18" s="305">
        <v>0</v>
      </c>
      <c r="P18" s="305">
        <v>1</v>
      </c>
      <c r="Q18" s="305">
        <v>1</v>
      </c>
      <c r="R18" s="279">
        <v>1243</v>
      </c>
      <c r="S18" s="279">
        <v>1172</v>
      </c>
      <c r="T18" s="279">
        <v>2415</v>
      </c>
    </row>
    <row r="19" spans="2:20" x14ac:dyDescent="0.25">
      <c r="B19" s="265" t="s">
        <v>795</v>
      </c>
      <c r="C19" s="304">
        <v>345</v>
      </c>
      <c r="D19" s="304">
        <v>317</v>
      </c>
      <c r="E19" s="304">
        <v>662</v>
      </c>
      <c r="F19" s="304">
        <v>216</v>
      </c>
      <c r="G19" s="304">
        <v>221</v>
      </c>
      <c r="H19" s="304">
        <v>437</v>
      </c>
      <c r="I19" s="330">
        <v>8</v>
      </c>
      <c r="J19" s="305">
        <v>8</v>
      </c>
      <c r="K19" s="304">
        <v>16</v>
      </c>
      <c r="L19" s="304">
        <v>15</v>
      </c>
      <c r="M19" s="330">
        <v>35</v>
      </c>
      <c r="N19" s="305">
        <v>50</v>
      </c>
      <c r="O19" s="305">
        <v>0</v>
      </c>
      <c r="P19" s="305">
        <v>0</v>
      </c>
      <c r="Q19" s="305">
        <v>0</v>
      </c>
      <c r="R19" s="279">
        <v>584</v>
      </c>
      <c r="S19" s="279">
        <v>581</v>
      </c>
      <c r="T19" s="279">
        <v>1165</v>
      </c>
    </row>
    <row r="20" spans="2:20" x14ac:dyDescent="0.25">
      <c r="B20" s="265" t="s">
        <v>896</v>
      </c>
      <c r="C20" s="304">
        <v>967</v>
      </c>
      <c r="D20" s="304">
        <v>902</v>
      </c>
      <c r="E20" s="304">
        <v>1869</v>
      </c>
      <c r="F20" s="304">
        <v>750</v>
      </c>
      <c r="G20" s="304">
        <v>505</v>
      </c>
      <c r="H20" s="304">
        <v>1255</v>
      </c>
      <c r="I20" s="330">
        <v>19</v>
      </c>
      <c r="J20" s="305">
        <v>19</v>
      </c>
      <c r="K20" s="304">
        <v>38</v>
      </c>
      <c r="L20" s="304">
        <v>49</v>
      </c>
      <c r="M20" s="330">
        <v>96</v>
      </c>
      <c r="N20" s="305">
        <v>145</v>
      </c>
      <c r="O20" s="305">
        <v>0</v>
      </c>
      <c r="P20" s="305">
        <v>1</v>
      </c>
      <c r="Q20" s="305">
        <v>1</v>
      </c>
      <c r="R20" s="279">
        <v>1785</v>
      </c>
      <c r="S20" s="279">
        <v>1523</v>
      </c>
      <c r="T20" s="279">
        <v>3308</v>
      </c>
    </row>
    <row r="21" spans="2:20" x14ac:dyDescent="0.25">
      <c r="B21" s="265" t="s">
        <v>513</v>
      </c>
      <c r="C21" s="304">
        <v>682</v>
      </c>
      <c r="D21" s="304">
        <v>659</v>
      </c>
      <c r="E21" s="304">
        <v>1341</v>
      </c>
      <c r="F21" s="304">
        <v>397</v>
      </c>
      <c r="G21" s="304">
        <v>286</v>
      </c>
      <c r="H21" s="304">
        <v>683</v>
      </c>
      <c r="I21" s="330">
        <v>14</v>
      </c>
      <c r="J21" s="305">
        <v>24</v>
      </c>
      <c r="K21" s="304">
        <v>38</v>
      </c>
      <c r="L21" s="304">
        <v>32</v>
      </c>
      <c r="M21" s="330">
        <v>61</v>
      </c>
      <c r="N21" s="305">
        <v>93</v>
      </c>
      <c r="O21" s="305">
        <v>0</v>
      </c>
      <c r="P21" s="305">
        <v>1</v>
      </c>
      <c r="Q21" s="305">
        <v>1</v>
      </c>
      <c r="R21" s="279">
        <v>1125</v>
      </c>
      <c r="S21" s="279">
        <v>1031</v>
      </c>
      <c r="T21" s="279">
        <v>2156</v>
      </c>
    </row>
    <row r="22" spans="2:20" x14ac:dyDescent="0.25">
      <c r="B22" s="265" t="s">
        <v>518</v>
      </c>
      <c r="C22" s="304">
        <v>253</v>
      </c>
      <c r="D22" s="304">
        <v>273</v>
      </c>
      <c r="E22" s="304">
        <v>526</v>
      </c>
      <c r="F22" s="304">
        <v>173</v>
      </c>
      <c r="G22" s="304">
        <v>133</v>
      </c>
      <c r="H22" s="304">
        <v>306</v>
      </c>
      <c r="I22" s="330">
        <v>10</v>
      </c>
      <c r="J22" s="305">
        <v>6</v>
      </c>
      <c r="K22" s="304">
        <v>16</v>
      </c>
      <c r="L22" s="304">
        <v>14</v>
      </c>
      <c r="M22" s="330">
        <v>35</v>
      </c>
      <c r="N22" s="305">
        <v>49</v>
      </c>
      <c r="O22" s="305">
        <v>0</v>
      </c>
      <c r="P22" s="305">
        <v>0</v>
      </c>
      <c r="Q22" s="305">
        <v>0</v>
      </c>
      <c r="R22" s="279">
        <v>450</v>
      </c>
      <c r="S22" s="279">
        <v>447</v>
      </c>
      <c r="T22" s="279">
        <v>897</v>
      </c>
    </row>
    <row r="23" spans="2:20" x14ac:dyDescent="0.25">
      <c r="B23" s="265" t="s">
        <v>514</v>
      </c>
      <c r="C23" s="304">
        <v>487</v>
      </c>
      <c r="D23" s="304">
        <v>497</v>
      </c>
      <c r="E23" s="304">
        <v>984</v>
      </c>
      <c r="F23" s="304">
        <v>344</v>
      </c>
      <c r="G23" s="304">
        <v>247</v>
      </c>
      <c r="H23" s="304">
        <v>591</v>
      </c>
      <c r="I23" s="330">
        <v>28</v>
      </c>
      <c r="J23" s="305">
        <v>23</v>
      </c>
      <c r="K23" s="304">
        <v>51</v>
      </c>
      <c r="L23" s="304">
        <v>42</v>
      </c>
      <c r="M23" s="330">
        <v>80</v>
      </c>
      <c r="N23" s="305">
        <v>122</v>
      </c>
      <c r="O23" s="305">
        <v>0</v>
      </c>
      <c r="P23" s="305">
        <v>0</v>
      </c>
      <c r="Q23" s="305">
        <v>0</v>
      </c>
      <c r="R23" s="279">
        <v>901</v>
      </c>
      <c r="S23" s="279">
        <v>847</v>
      </c>
      <c r="T23" s="279">
        <v>1748</v>
      </c>
    </row>
    <row r="24" spans="2:20" ht="30" x14ac:dyDescent="0.25">
      <c r="B24" s="254" t="s">
        <v>515</v>
      </c>
      <c r="C24" s="304">
        <v>49</v>
      </c>
      <c r="D24" s="304">
        <v>70</v>
      </c>
      <c r="E24" s="304">
        <v>119</v>
      </c>
      <c r="F24" s="304">
        <v>30</v>
      </c>
      <c r="G24" s="304">
        <v>22</v>
      </c>
      <c r="H24" s="304">
        <v>52</v>
      </c>
      <c r="I24" s="330">
        <v>0</v>
      </c>
      <c r="J24" s="305">
        <v>2</v>
      </c>
      <c r="K24" s="304">
        <v>2</v>
      </c>
      <c r="L24" s="304">
        <v>4</v>
      </c>
      <c r="M24" s="330">
        <v>4</v>
      </c>
      <c r="N24" s="305">
        <v>8</v>
      </c>
      <c r="O24" s="305">
        <v>0</v>
      </c>
      <c r="P24" s="305">
        <v>0</v>
      </c>
      <c r="Q24" s="305">
        <v>0</v>
      </c>
      <c r="R24" s="279">
        <v>83</v>
      </c>
      <c r="S24" s="279">
        <v>98</v>
      </c>
      <c r="T24" s="279">
        <v>181</v>
      </c>
    </row>
    <row r="25" spans="2:20" x14ac:dyDescent="0.25">
      <c r="B25" s="265" t="s">
        <v>516</v>
      </c>
      <c r="C25" s="304">
        <v>74</v>
      </c>
      <c r="D25" s="304">
        <v>100</v>
      </c>
      <c r="E25" s="304">
        <v>174</v>
      </c>
      <c r="F25" s="304">
        <v>96</v>
      </c>
      <c r="G25" s="304">
        <v>63</v>
      </c>
      <c r="H25" s="304">
        <v>159</v>
      </c>
      <c r="I25" s="330">
        <v>4</v>
      </c>
      <c r="J25" s="305">
        <v>1</v>
      </c>
      <c r="K25" s="304">
        <v>5</v>
      </c>
      <c r="L25" s="304">
        <v>9</v>
      </c>
      <c r="M25" s="330">
        <v>10</v>
      </c>
      <c r="N25" s="305">
        <v>19</v>
      </c>
      <c r="O25" s="305">
        <v>0</v>
      </c>
      <c r="P25" s="305">
        <v>0</v>
      </c>
      <c r="Q25" s="305">
        <v>0</v>
      </c>
      <c r="R25" s="279">
        <v>183</v>
      </c>
      <c r="S25" s="279">
        <v>174</v>
      </c>
      <c r="T25" s="279">
        <v>357</v>
      </c>
    </row>
    <row r="26" spans="2:20" x14ac:dyDescent="0.25">
      <c r="B26" s="329" t="s">
        <v>827</v>
      </c>
      <c r="C26" s="279">
        <v>9696</v>
      </c>
      <c r="D26" s="279">
        <v>9932</v>
      </c>
      <c r="E26" s="279">
        <v>19628</v>
      </c>
      <c r="F26" s="279">
        <v>8214</v>
      </c>
      <c r="G26" s="279">
        <v>5021</v>
      </c>
      <c r="H26" s="279">
        <v>13235</v>
      </c>
      <c r="I26" s="279">
        <v>236</v>
      </c>
      <c r="J26" s="279">
        <v>177</v>
      </c>
      <c r="K26" s="279">
        <v>413</v>
      </c>
      <c r="L26" s="279">
        <v>591</v>
      </c>
      <c r="M26" s="279">
        <v>980</v>
      </c>
      <c r="N26" s="279">
        <v>1571</v>
      </c>
      <c r="O26" s="279">
        <v>0</v>
      </c>
      <c r="P26" s="279">
        <v>5</v>
      </c>
      <c r="Q26" s="279">
        <v>5</v>
      </c>
      <c r="R26" s="279">
        <v>18737</v>
      </c>
      <c r="S26" s="279">
        <v>16115</v>
      </c>
      <c r="T26" s="279">
        <v>34852</v>
      </c>
    </row>
    <row r="27" spans="2:20" ht="84" customHeight="1" x14ac:dyDescent="0.25">
      <c r="B27" s="567" t="s">
        <v>858</v>
      </c>
      <c r="C27" s="567"/>
      <c r="D27" s="567"/>
      <c r="E27" s="567"/>
      <c r="F27" s="567"/>
      <c r="G27" s="567"/>
      <c r="H27" s="567"/>
      <c r="I27" s="567"/>
      <c r="J27" s="567"/>
      <c r="K27" s="567"/>
      <c r="L27" s="567"/>
      <c r="M27" s="567"/>
      <c r="N27" s="567"/>
      <c r="O27" s="567"/>
      <c r="P27" s="567"/>
      <c r="Q27" s="567"/>
    </row>
    <row r="29" spans="2:20" ht="18.75" x14ac:dyDescent="0.3">
      <c r="B29" s="383" t="s">
        <v>946</v>
      </c>
      <c r="C29" s="383"/>
      <c r="D29" s="383"/>
      <c r="E29" s="438"/>
      <c r="F29" s="438"/>
      <c r="G29" s="438"/>
      <c r="H29" s="13"/>
      <c r="I29" s="13"/>
      <c r="J29" s="13"/>
      <c r="K29" s="13"/>
      <c r="L29" s="13"/>
      <c r="M29" s="13"/>
      <c r="N29" s="13"/>
      <c r="O29" s="13"/>
      <c r="P29" s="13"/>
      <c r="Q29" s="13"/>
      <c r="R29" s="439"/>
      <c r="S29" s="439"/>
      <c r="T29" s="439"/>
    </row>
    <row r="30" spans="2:20" x14ac:dyDescent="0.25">
      <c r="B30" s="6" t="s">
        <v>934</v>
      </c>
      <c r="C30" s="13"/>
      <c r="D30" s="13"/>
      <c r="E30" s="13"/>
      <c r="F30" s="13"/>
      <c r="G30" s="13"/>
      <c r="H30" s="13"/>
      <c r="I30" s="13"/>
      <c r="J30" s="13"/>
      <c r="K30" s="13"/>
      <c r="L30" s="13"/>
      <c r="M30" s="13"/>
      <c r="N30" s="13"/>
      <c r="O30" s="13"/>
      <c r="P30" s="13"/>
      <c r="Q30" s="13"/>
      <c r="R30" s="439"/>
      <c r="S30" s="439"/>
      <c r="T30" s="439"/>
    </row>
    <row r="31" spans="2:20" x14ac:dyDescent="0.25">
      <c r="B31" s="439"/>
      <c r="C31" s="13"/>
      <c r="D31" s="13"/>
      <c r="E31" s="13"/>
      <c r="F31" s="13"/>
      <c r="G31" s="13"/>
      <c r="H31" s="13"/>
      <c r="I31" s="13"/>
      <c r="J31" s="13"/>
      <c r="K31" s="13"/>
      <c r="L31" s="13"/>
      <c r="M31" s="13"/>
      <c r="N31" s="13"/>
      <c r="O31" s="13"/>
      <c r="P31" s="13"/>
      <c r="Q31" s="13"/>
      <c r="R31" s="439"/>
      <c r="S31" s="439"/>
      <c r="T31" s="439"/>
    </row>
    <row r="32" spans="2:20" ht="15" customHeight="1" x14ac:dyDescent="0.25">
      <c r="B32" s="580" t="s">
        <v>521</v>
      </c>
      <c r="C32" s="588" t="s">
        <v>477</v>
      </c>
      <c r="D32" s="589"/>
      <c r="E32" s="589"/>
      <c r="F32" s="589"/>
      <c r="G32" s="589"/>
      <c r="H32" s="589"/>
      <c r="I32" s="589"/>
      <c r="J32" s="589"/>
      <c r="K32" s="589"/>
      <c r="L32" s="589"/>
      <c r="M32" s="589"/>
      <c r="N32" s="589"/>
      <c r="O32" s="589"/>
      <c r="P32" s="589"/>
      <c r="Q32" s="590"/>
      <c r="R32" s="581" t="s">
        <v>866</v>
      </c>
      <c r="S32" s="582"/>
      <c r="T32" s="583"/>
    </row>
    <row r="33" spans="2:20" x14ac:dyDescent="0.25">
      <c r="B33" s="580"/>
      <c r="C33" s="587" t="s">
        <v>860</v>
      </c>
      <c r="D33" s="587"/>
      <c r="E33" s="587"/>
      <c r="F33" s="587" t="s">
        <v>861</v>
      </c>
      <c r="G33" s="587"/>
      <c r="H33" s="587"/>
      <c r="I33" s="587" t="s">
        <v>3</v>
      </c>
      <c r="J33" s="587"/>
      <c r="K33" s="587"/>
      <c r="L33" s="587" t="s">
        <v>5</v>
      </c>
      <c r="M33" s="587"/>
      <c r="N33" s="587"/>
      <c r="O33" s="587" t="s">
        <v>5</v>
      </c>
      <c r="P33" s="587"/>
      <c r="Q33" s="587"/>
      <c r="R33" s="584"/>
      <c r="S33" s="585"/>
      <c r="T33" s="586"/>
    </row>
    <row r="34" spans="2:20" x14ac:dyDescent="0.25">
      <c r="B34" s="580"/>
      <c r="C34" s="425" t="s">
        <v>73</v>
      </c>
      <c r="D34" s="425" t="s">
        <v>74</v>
      </c>
      <c r="E34" s="425" t="s">
        <v>25</v>
      </c>
      <c r="F34" s="425" t="s">
        <v>73</v>
      </c>
      <c r="G34" s="425" t="s">
        <v>74</v>
      </c>
      <c r="H34" s="425" t="s">
        <v>25</v>
      </c>
      <c r="I34" s="425" t="s">
        <v>73</v>
      </c>
      <c r="J34" s="425" t="s">
        <v>74</v>
      </c>
      <c r="K34" s="425" t="s">
        <v>25</v>
      </c>
      <c r="L34" s="425" t="s">
        <v>73</v>
      </c>
      <c r="M34" s="425" t="s">
        <v>74</v>
      </c>
      <c r="N34" s="425" t="s">
        <v>25</v>
      </c>
      <c r="O34" s="425" t="s">
        <v>73</v>
      </c>
      <c r="P34" s="425" t="s">
        <v>74</v>
      </c>
      <c r="Q34" s="425" t="s">
        <v>25</v>
      </c>
      <c r="R34" s="428" t="s">
        <v>73</v>
      </c>
      <c r="S34" s="428" t="s">
        <v>74</v>
      </c>
      <c r="T34" s="428" t="s">
        <v>25</v>
      </c>
    </row>
    <row r="35" spans="2:20" x14ac:dyDescent="0.25">
      <c r="B35" s="453" t="s">
        <v>519</v>
      </c>
      <c r="C35" s="454">
        <v>526</v>
      </c>
      <c r="D35" s="454">
        <v>565</v>
      </c>
      <c r="E35" s="454">
        <v>1091</v>
      </c>
      <c r="F35" s="454">
        <v>625</v>
      </c>
      <c r="G35" s="454">
        <v>434</v>
      </c>
      <c r="H35" s="454">
        <v>1059</v>
      </c>
      <c r="I35" s="466">
        <v>95</v>
      </c>
      <c r="J35" s="467">
        <v>59</v>
      </c>
      <c r="K35" s="454">
        <v>154</v>
      </c>
      <c r="L35" s="454">
        <v>49</v>
      </c>
      <c r="M35" s="466">
        <v>100</v>
      </c>
      <c r="N35" s="467">
        <v>149</v>
      </c>
      <c r="O35" s="454">
        <v>0</v>
      </c>
      <c r="P35" s="466">
        <v>0</v>
      </c>
      <c r="Q35" s="467">
        <v>0</v>
      </c>
      <c r="R35" s="463">
        <v>1295</v>
      </c>
      <c r="S35" s="463">
        <v>1158</v>
      </c>
      <c r="T35" s="463">
        <v>2453</v>
      </c>
    </row>
    <row r="36" spans="2:20" x14ac:dyDescent="0.25">
      <c r="B36" s="459" t="s">
        <v>505</v>
      </c>
      <c r="C36" s="454">
        <v>585</v>
      </c>
      <c r="D36" s="454">
        <v>723</v>
      </c>
      <c r="E36" s="454">
        <v>1308</v>
      </c>
      <c r="F36" s="454">
        <v>791</v>
      </c>
      <c r="G36" s="454">
        <v>548</v>
      </c>
      <c r="H36" s="454">
        <v>1339</v>
      </c>
      <c r="I36" s="466">
        <v>105</v>
      </c>
      <c r="J36" s="467">
        <v>60</v>
      </c>
      <c r="K36" s="454">
        <v>165</v>
      </c>
      <c r="L36" s="454">
        <v>49</v>
      </c>
      <c r="M36" s="466">
        <v>90</v>
      </c>
      <c r="N36" s="467">
        <v>139</v>
      </c>
      <c r="O36" s="454">
        <v>1</v>
      </c>
      <c r="P36" s="466">
        <v>0</v>
      </c>
      <c r="Q36" s="467">
        <v>1</v>
      </c>
      <c r="R36" s="463">
        <v>1531</v>
      </c>
      <c r="S36" s="463">
        <v>1421</v>
      </c>
      <c r="T36" s="463">
        <v>2952</v>
      </c>
    </row>
    <row r="37" spans="2:20" x14ac:dyDescent="0.25">
      <c r="B37" s="459" t="s">
        <v>506</v>
      </c>
      <c r="C37" s="454">
        <v>1207</v>
      </c>
      <c r="D37" s="454">
        <v>1144</v>
      </c>
      <c r="E37" s="454">
        <v>2351</v>
      </c>
      <c r="F37" s="454">
        <v>1489</v>
      </c>
      <c r="G37" s="454">
        <v>1215</v>
      </c>
      <c r="H37" s="454">
        <v>2704</v>
      </c>
      <c r="I37" s="466">
        <v>167</v>
      </c>
      <c r="J37" s="467">
        <v>111</v>
      </c>
      <c r="K37" s="454">
        <v>278</v>
      </c>
      <c r="L37" s="454">
        <v>90</v>
      </c>
      <c r="M37" s="466">
        <v>155</v>
      </c>
      <c r="N37" s="467">
        <v>245</v>
      </c>
      <c r="O37" s="454">
        <v>0</v>
      </c>
      <c r="P37" s="466">
        <v>0</v>
      </c>
      <c r="Q37" s="467">
        <v>0</v>
      </c>
      <c r="R37" s="463">
        <v>2953</v>
      </c>
      <c r="S37" s="463">
        <v>2625</v>
      </c>
      <c r="T37" s="463">
        <v>5578</v>
      </c>
    </row>
    <row r="38" spans="2:20" x14ac:dyDescent="0.25">
      <c r="B38" s="459" t="s">
        <v>507</v>
      </c>
      <c r="C38" s="454">
        <v>820</v>
      </c>
      <c r="D38" s="454">
        <v>876</v>
      </c>
      <c r="E38" s="454">
        <v>1696</v>
      </c>
      <c r="F38" s="454">
        <v>793</v>
      </c>
      <c r="G38" s="454">
        <v>625</v>
      </c>
      <c r="H38" s="454">
        <v>1418</v>
      </c>
      <c r="I38" s="466">
        <v>108</v>
      </c>
      <c r="J38" s="467">
        <v>54</v>
      </c>
      <c r="K38" s="454">
        <v>162</v>
      </c>
      <c r="L38" s="454">
        <v>47</v>
      </c>
      <c r="M38" s="466">
        <v>98</v>
      </c>
      <c r="N38" s="467">
        <v>145</v>
      </c>
      <c r="O38" s="454">
        <v>4</v>
      </c>
      <c r="P38" s="466">
        <v>1</v>
      </c>
      <c r="Q38" s="467">
        <v>5</v>
      </c>
      <c r="R38" s="463">
        <v>1772</v>
      </c>
      <c r="S38" s="463">
        <v>1654</v>
      </c>
      <c r="T38" s="463">
        <v>3426</v>
      </c>
    </row>
    <row r="39" spans="2:20" x14ac:dyDescent="0.25">
      <c r="B39" s="459" t="s">
        <v>508</v>
      </c>
      <c r="C39" s="454">
        <v>2323</v>
      </c>
      <c r="D39" s="454">
        <v>2436</v>
      </c>
      <c r="E39" s="454">
        <v>4759</v>
      </c>
      <c r="F39" s="454">
        <v>2401</v>
      </c>
      <c r="G39" s="454">
        <v>1806</v>
      </c>
      <c r="H39" s="454">
        <v>4207</v>
      </c>
      <c r="I39" s="466">
        <v>301</v>
      </c>
      <c r="J39" s="467">
        <v>237</v>
      </c>
      <c r="K39" s="454">
        <v>538</v>
      </c>
      <c r="L39" s="454">
        <v>221</v>
      </c>
      <c r="M39" s="466">
        <v>330</v>
      </c>
      <c r="N39" s="467">
        <v>551</v>
      </c>
      <c r="O39" s="454">
        <v>0</v>
      </c>
      <c r="P39" s="466">
        <v>1</v>
      </c>
      <c r="Q39" s="467">
        <v>1</v>
      </c>
      <c r="R39" s="463">
        <v>5246</v>
      </c>
      <c r="S39" s="463">
        <v>4810</v>
      </c>
      <c r="T39" s="463">
        <v>10056</v>
      </c>
    </row>
    <row r="40" spans="2:20" x14ac:dyDescent="0.25">
      <c r="B40" s="459" t="s">
        <v>509</v>
      </c>
      <c r="C40" s="454">
        <v>5437</v>
      </c>
      <c r="D40" s="454">
        <v>5681</v>
      </c>
      <c r="E40" s="454">
        <v>11118</v>
      </c>
      <c r="F40" s="454">
        <v>6951</v>
      </c>
      <c r="G40" s="454">
        <v>4151</v>
      </c>
      <c r="H40" s="454">
        <v>11102</v>
      </c>
      <c r="I40" s="466">
        <v>557</v>
      </c>
      <c r="J40" s="467">
        <v>379</v>
      </c>
      <c r="K40" s="454">
        <v>936</v>
      </c>
      <c r="L40" s="454">
        <v>481</v>
      </c>
      <c r="M40" s="466">
        <v>692</v>
      </c>
      <c r="N40" s="467">
        <v>1173</v>
      </c>
      <c r="O40" s="454">
        <v>3</v>
      </c>
      <c r="P40" s="466">
        <v>5</v>
      </c>
      <c r="Q40" s="467">
        <v>8</v>
      </c>
      <c r="R40" s="463">
        <v>13429</v>
      </c>
      <c r="S40" s="463">
        <v>10908</v>
      </c>
      <c r="T40" s="463">
        <v>24337</v>
      </c>
    </row>
    <row r="41" spans="2:20" x14ac:dyDescent="0.25">
      <c r="B41" s="459" t="s">
        <v>517</v>
      </c>
      <c r="C41" s="454">
        <v>15694</v>
      </c>
      <c r="D41" s="454">
        <v>18747</v>
      </c>
      <c r="E41" s="454">
        <v>34441</v>
      </c>
      <c r="F41" s="454">
        <v>24042</v>
      </c>
      <c r="G41" s="454">
        <v>13158</v>
      </c>
      <c r="H41" s="454">
        <v>37200</v>
      </c>
      <c r="I41" s="466">
        <v>1557</v>
      </c>
      <c r="J41" s="467">
        <v>1185</v>
      </c>
      <c r="K41" s="454">
        <v>2742</v>
      </c>
      <c r="L41" s="454">
        <v>1403</v>
      </c>
      <c r="M41" s="466">
        <v>2108</v>
      </c>
      <c r="N41" s="467">
        <v>3511</v>
      </c>
      <c r="O41" s="454">
        <v>7</v>
      </c>
      <c r="P41" s="466">
        <v>30</v>
      </c>
      <c r="Q41" s="467">
        <v>37</v>
      </c>
      <c r="R41" s="463">
        <v>42703</v>
      </c>
      <c r="S41" s="463">
        <v>35228</v>
      </c>
      <c r="T41" s="463">
        <v>77931</v>
      </c>
    </row>
    <row r="42" spans="2:20" ht="30" x14ac:dyDescent="0.25">
      <c r="B42" s="459" t="s">
        <v>510</v>
      </c>
      <c r="C42" s="454">
        <v>2857</v>
      </c>
      <c r="D42" s="454">
        <v>3081</v>
      </c>
      <c r="E42" s="454">
        <v>5938</v>
      </c>
      <c r="F42" s="454">
        <v>3215</v>
      </c>
      <c r="G42" s="454">
        <v>2356</v>
      </c>
      <c r="H42" s="454">
        <v>5571</v>
      </c>
      <c r="I42" s="466">
        <v>392</v>
      </c>
      <c r="J42" s="467">
        <v>241</v>
      </c>
      <c r="K42" s="454">
        <v>633</v>
      </c>
      <c r="L42" s="454">
        <v>369</v>
      </c>
      <c r="M42" s="466">
        <v>472</v>
      </c>
      <c r="N42" s="467">
        <v>841</v>
      </c>
      <c r="O42" s="454">
        <v>1</v>
      </c>
      <c r="P42" s="466">
        <v>1</v>
      </c>
      <c r="Q42" s="467">
        <v>2</v>
      </c>
      <c r="R42" s="463">
        <v>6834</v>
      </c>
      <c r="S42" s="463">
        <v>6151</v>
      </c>
      <c r="T42" s="463">
        <v>12985</v>
      </c>
    </row>
    <row r="43" spans="2:20" x14ac:dyDescent="0.25">
      <c r="B43" s="460" t="s">
        <v>511</v>
      </c>
      <c r="C43" s="454">
        <v>3355</v>
      </c>
      <c r="D43" s="454">
        <v>3596</v>
      </c>
      <c r="E43" s="454">
        <v>6951</v>
      </c>
      <c r="F43" s="454">
        <v>3409</v>
      </c>
      <c r="G43" s="454">
        <v>2544</v>
      </c>
      <c r="H43" s="454">
        <v>5953</v>
      </c>
      <c r="I43" s="466">
        <v>571</v>
      </c>
      <c r="J43" s="467">
        <v>298</v>
      </c>
      <c r="K43" s="454">
        <v>869</v>
      </c>
      <c r="L43" s="454">
        <v>288</v>
      </c>
      <c r="M43" s="466">
        <v>525</v>
      </c>
      <c r="N43" s="467">
        <v>813</v>
      </c>
      <c r="O43" s="454">
        <v>1</v>
      </c>
      <c r="P43" s="466">
        <v>1</v>
      </c>
      <c r="Q43" s="467">
        <v>2</v>
      </c>
      <c r="R43" s="463">
        <v>7624</v>
      </c>
      <c r="S43" s="463">
        <v>6964</v>
      </c>
      <c r="T43" s="463">
        <v>14588</v>
      </c>
    </row>
    <row r="44" spans="2:20" x14ac:dyDescent="0.25">
      <c r="B44" s="461" t="s">
        <v>795</v>
      </c>
      <c r="C44" s="454">
        <v>1839</v>
      </c>
      <c r="D44" s="454">
        <v>1702</v>
      </c>
      <c r="E44" s="454">
        <v>3541</v>
      </c>
      <c r="F44" s="454">
        <v>1477</v>
      </c>
      <c r="G44" s="454">
        <v>1200</v>
      </c>
      <c r="H44" s="454">
        <v>2677</v>
      </c>
      <c r="I44" s="466">
        <v>341</v>
      </c>
      <c r="J44" s="467">
        <v>168</v>
      </c>
      <c r="K44" s="454">
        <v>509</v>
      </c>
      <c r="L44" s="454">
        <v>179</v>
      </c>
      <c r="M44" s="466">
        <v>309</v>
      </c>
      <c r="N44" s="467">
        <v>488</v>
      </c>
      <c r="O44" s="454">
        <v>0</v>
      </c>
      <c r="P44" s="466">
        <v>0</v>
      </c>
      <c r="Q44" s="467">
        <v>0</v>
      </c>
      <c r="R44" s="463">
        <v>3836</v>
      </c>
      <c r="S44" s="463">
        <v>3379</v>
      </c>
      <c r="T44" s="463">
        <v>7215</v>
      </c>
    </row>
    <row r="45" spans="2:20" x14ac:dyDescent="0.25">
      <c r="B45" s="461" t="s">
        <v>512</v>
      </c>
      <c r="C45" s="454">
        <v>4995</v>
      </c>
      <c r="D45" s="454">
        <v>4673</v>
      </c>
      <c r="E45" s="454">
        <v>9668</v>
      </c>
      <c r="F45" s="454">
        <v>4861</v>
      </c>
      <c r="G45" s="454">
        <v>3444</v>
      </c>
      <c r="H45" s="454">
        <v>8305</v>
      </c>
      <c r="I45" s="466">
        <v>790</v>
      </c>
      <c r="J45" s="467">
        <v>435</v>
      </c>
      <c r="K45" s="454">
        <v>1225</v>
      </c>
      <c r="L45" s="454">
        <v>460</v>
      </c>
      <c r="M45" s="466">
        <v>660</v>
      </c>
      <c r="N45" s="467">
        <v>1120</v>
      </c>
      <c r="O45" s="454">
        <v>2</v>
      </c>
      <c r="P45" s="466">
        <v>2</v>
      </c>
      <c r="Q45" s="467">
        <v>4</v>
      </c>
      <c r="R45" s="463">
        <v>11108</v>
      </c>
      <c r="S45" s="463">
        <v>9214</v>
      </c>
      <c r="T45" s="463">
        <v>20322</v>
      </c>
    </row>
    <row r="46" spans="2:20" x14ac:dyDescent="0.25">
      <c r="B46" s="461" t="s">
        <v>513</v>
      </c>
      <c r="C46" s="454">
        <v>3276</v>
      </c>
      <c r="D46" s="454">
        <v>3399</v>
      </c>
      <c r="E46" s="454">
        <v>6675</v>
      </c>
      <c r="F46" s="454">
        <v>2670</v>
      </c>
      <c r="G46" s="454">
        <v>2015</v>
      </c>
      <c r="H46" s="454">
        <v>4685</v>
      </c>
      <c r="I46" s="466">
        <v>486</v>
      </c>
      <c r="J46" s="467">
        <v>339</v>
      </c>
      <c r="K46" s="454">
        <v>825</v>
      </c>
      <c r="L46" s="454">
        <v>237</v>
      </c>
      <c r="M46" s="466">
        <v>516</v>
      </c>
      <c r="N46" s="467">
        <v>753</v>
      </c>
      <c r="O46" s="454">
        <v>0</v>
      </c>
      <c r="P46" s="466">
        <v>2</v>
      </c>
      <c r="Q46" s="467">
        <v>2</v>
      </c>
      <c r="R46" s="463">
        <v>6669</v>
      </c>
      <c r="S46" s="463">
        <v>6271</v>
      </c>
      <c r="T46" s="463">
        <v>12940</v>
      </c>
    </row>
    <row r="47" spans="2:20" x14ac:dyDescent="0.25">
      <c r="B47" s="461" t="s">
        <v>518</v>
      </c>
      <c r="C47" s="454">
        <v>1202</v>
      </c>
      <c r="D47" s="454">
        <v>1380</v>
      </c>
      <c r="E47" s="454">
        <v>2582</v>
      </c>
      <c r="F47" s="454">
        <v>1214</v>
      </c>
      <c r="G47" s="454">
        <v>856</v>
      </c>
      <c r="H47" s="454">
        <v>2070</v>
      </c>
      <c r="I47" s="466">
        <v>277</v>
      </c>
      <c r="J47" s="467">
        <v>158</v>
      </c>
      <c r="K47" s="454">
        <v>435</v>
      </c>
      <c r="L47" s="454">
        <v>138</v>
      </c>
      <c r="M47" s="466">
        <v>283</v>
      </c>
      <c r="N47" s="467">
        <v>421</v>
      </c>
      <c r="O47" s="454">
        <v>0</v>
      </c>
      <c r="P47" s="466">
        <v>0</v>
      </c>
      <c r="Q47" s="467">
        <v>0</v>
      </c>
      <c r="R47" s="463">
        <v>2831</v>
      </c>
      <c r="S47" s="463">
        <v>2677</v>
      </c>
      <c r="T47" s="463">
        <v>5508</v>
      </c>
    </row>
    <row r="48" spans="2:20" x14ac:dyDescent="0.25">
      <c r="B48" s="461" t="s">
        <v>514</v>
      </c>
      <c r="C48" s="454">
        <v>2536</v>
      </c>
      <c r="D48" s="454">
        <v>2805</v>
      </c>
      <c r="E48" s="454">
        <v>5341</v>
      </c>
      <c r="F48" s="454">
        <v>2461</v>
      </c>
      <c r="G48" s="454">
        <v>1738</v>
      </c>
      <c r="H48" s="454">
        <v>4199</v>
      </c>
      <c r="I48" s="466">
        <v>536</v>
      </c>
      <c r="J48" s="467">
        <v>300</v>
      </c>
      <c r="K48" s="454">
        <v>836</v>
      </c>
      <c r="L48" s="454">
        <v>275</v>
      </c>
      <c r="M48" s="466">
        <v>489</v>
      </c>
      <c r="N48" s="467">
        <v>764</v>
      </c>
      <c r="O48" s="454">
        <v>1</v>
      </c>
      <c r="P48" s="466">
        <v>2</v>
      </c>
      <c r="Q48" s="467">
        <v>3</v>
      </c>
      <c r="R48" s="463">
        <v>5809</v>
      </c>
      <c r="S48" s="463">
        <v>5334</v>
      </c>
      <c r="T48" s="463">
        <v>11143</v>
      </c>
    </row>
    <row r="49" spans="2:20" ht="30" x14ac:dyDescent="0.25">
      <c r="B49" s="460" t="s">
        <v>515</v>
      </c>
      <c r="C49" s="454">
        <v>260</v>
      </c>
      <c r="D49" s="454">
        <v>376</v>
      </c>
      <c r="E49" s="454">
        <v>636</v>
      </c>
      <c r="F49" s="454">
        <v>312</v>
      </c>
      <c r="G49" s="454">
        <v>163</v>
      </c>
      <c r="H49" s="454">
        <v>475</v>
      </c>
      <c r="I49" s="466">
        <v>22</v>
      </c>
      <c r="J49" s="467">
        <v>21</v>
      </c>
      <c r="K49" s="454">
        <v>43</v>
      </c>
      <c r="L49" s="454">
        <v>16</v>
      </c>
      <c r="M49" s="466">
        <v>34</v>
      </c>
      <c r="N49" s="467">
        <v>50</v>
      </c>
      <c r="O49" s="454">
        <v>0</v>
      </c>
      <c r="P49" s="466">
        <v>0</v>
      </c>
      <c r="Q49" s="467">
        <v>0</v>
      </c>
      <c r="R49" s="463">
        <v>610</v>
      </c>
      <c r="S49" s="463">
        <v>594</v>
      </c>
      <c r="T49" s="463">
        <v>1204</v>
      </c>
    </row>
    <row r="50" spans="2:20" x14ac:dyDescent="0.25">
      <c r="B50" s="461" t="s">
        <v>516</v>
      </c>
      <c r="C50" s="454">
        <v>396</v>
      </c>
      <c r="D50" s="454">
        <v>505</v>
      </c>
      <c r="E50" s="454">
        <v>901</v>
      </c>
      <c r="F50" s="454">
        <v>637</v>
      </c>
      <c r="G50" s="454">
        <v>431</v>
      </c>
      <c r="H50" s="454">
        <v>1068</v>
      </c>
      <c r="I50" s="466">
        <v>46</v>
      </c>
      <c r="J50" s="467">
        <v>18</v>
      </c>
      <c r="K50" s="454">
        <v>64</v>
      </c>
      <c r="L50" s="454">
        <v>53</v>
      </c>
      <c r="M50" s="466">
        <v>47</v>
      </c>
      <c r="N50" s="467">
        <v>100</v>
      </c>
      <c r="O50" s="454">
        <v>0</v>
      </c>
      <c r="P50" s="466">
        <v>1</v>
      </c>
      <c r="Q50" s="467">
        <v>1</v>
      </c>
      <c r="R50" s="463">
        <v>1132</v>
      </c>
      <c r="S50" s="463">
        <v>1002</v>
      </c>
      <c r="T50" s="463">
        <v>2134</v>
      </c>
    </row>
    <row r="51" spans="2:20" x14ac:dyDescent="0.25">
      <c r="B51" s="462" t="s">
        <v>827</v>
      </c>
      <c r="C51" s="463">
        <v>47308</v>
      </c>
      <c r="D51" s="463">
        <v>51689</v>
      </c>
      <c r="E51" s="463">
        <v>98997</v>
      </c>
      <c r="F51" s="463">
        <v>57348</v>
      </c>
      <c r="G51" s="463">
        <v>36684</v>
      </c>
      <c r="H51" s="463">
        <v>94032</v>
      </c>
      <c r="I51" s="463">
        <v>6351</v>
      </c>
      <c r="J51" s="463">
        <v>4063</v>
      </c>
      <c r="K51" s="463">
        <v>10414</v>
      </c>
      <c r="L51" s="463">
        <v>4355</v>
      </c>
      <c r="M51" s="463">
        <v>6908</v>
      </c>
      <c r="N51" s="463">
        <v>11263</v>
      </c>
      <c r="O51" s="463">
        <v>20</v>
      </c>
      <c r="P51" s="463">
        <v>46</v>
      </c>
      <c r="Q51" s="463">
        <v>66</v>
      </c>
      <c r="R51" s="463">
        <v>115382</v>
      </c>
      <c r="S51" s="463">
        <v>99390</v>
      </c>
      <c r="T51" s="463">
        <v>214772</v>
      </c>
    </row>
    <row r="52" spans="2:20" ht="82.5" customHeight="1" x14ac:dyDescent="0.25">
      <c r="B52" s="567" t="s">
        <v>858</v>
      </c>
      <c r="C52" s="567"/>
      <c r="D52" s="567"/>
      <c r="E52" s="567"/>
      <c r="F52" s="567"/>
      <c r="G52" s="567"/>
      <c r="H52" s="567"/>
      <c r="I52" s="567"/>
      <c r="J52" s="567"/>
      <c r="K52" s="567"/>
      <c r="L52" s="567"/>
      <c r="M52" s="567"/>
      <c r="N52" s="567"/>
      <c r="O52" s="567"/>
      <c r="P52" s="567"/>
      <c r="Q52" s="567"/>
    </row>
    <row r="54" spans="2:20" ht="18.75" x14ac:dyDescent="0.3">
      <c r="B54" s="2" t="s">
        <v>753</v>
      </c>
      <c r="C54" s="2"/>
      <c r="D54" s="2"/>
      <c r="E54" s="8"/>
      <c r="F54" s="8"/>
      <c r="G54" s="8"/>
    </row>
    <row r="55" spans="2:20" x14ac:dyDescent="0.25">
      <c r="B55" s="3" t="s">
        <v>921</v>
      </c>
      <c r="C55"/>
      <c r="D55"/>
      <c r="E55"/>
      <c r="F55"/>
      <c r="G55"/>
    </row>
    <row r="56" spans="2:20" x14ac:dyDescent="0.25">
      <c r="B56" s="6"/>
      <c r="C56"/>
      <c r="D56"/>
      <c r="E56"/>
      <c r="F56"/>
      <c r="G56"/>
    </row>
    <row r="57" spans="2:20" x14ac:dyDescent="0.25">
      <c r="B57" s="186" t="s">
        <v>519</v>
      </c>
      <c r="C57"/>
      <c r="D57"/>
      <c r="E57"/>
      <c r="F57"/>
      <c r="G57"/>
    </row>
    <row r="58" spans="2:20" x14ac:dyDescent="0.25">
      <c r="B58" s="186"/>
      <c r="C58"/>
      <c r="D58"/>
      <c r="E58"/>
      <c r="F58"/>
      <c r="G58"/>
    </row>
    <row r="59" spans="2:20" ht="15" customHeight="1" x14ac:dyDescent="0.25">
      <c r="B59" s="496" t="s">
        <v>532</v>
      </c>
      <c r="C59" s="571" t="s">
        <v>477</v>
      </c>
      <c r="D59" s="571"/>
      <c r="E59" s="571"/>
      <c r="F59" s="571"/>
      <c r="G59" s="571"/>
      <c r="H59" s="571"/>
      <c r="I59" s="571"/>
      <c r="J59" s="571"/>
      <c r="K59" s="571"/>
      <c r="L59" s="571"/>
      <c r="M59" s="571"/>
      <c r="N59" s="571"/>
      <c r="O59" s="571"/>
      <c r="P59" s="571"/>
      <c r="Q59" s="571"/>
      <c r="R59" s="572" t="s">
        <v>869</v>
      </c>
      <c r="S59" s="573"/>
      <c r="T59" s="574"/>
    </row>
    <row r="60" spans="2:20" ht="15" customHeight="1" x14ac:dyDescent="0.25">
      <c r="B60" s="497"/>
      <c r="C60" s="549" t="s">
        <v>841</v>
      </c>
      <c r="D60" s="549"/>
      <c r="E60" s="549"/>
      <c r="F60" s="549" t="s">
        <v>842</v>
      </c>
      <c r="G60" s="549"/>
      <c r="H60" s="549"/>
      <c r="I60" s="549" t="s">
        <v>3</v>
      </c>
      <c r="J60" s="549"/>
      <c r="K60" s="549"/>
      <c r="L60" s="549" t="s">
        <v>5</v>
      </c>
      <c r="M60" s="549"/>
      <c r="N60" s="549"/>
      <c r="O60" s="549" t="s">
        <v>851</v>
      </c>
      <c r="P60" s="549"/>
      <c r="Q60" s="549"/>
      <c r="R60" s="575"/>
      <c r="S60" s="576"/>
      <c r="T60" s="577"/>
    </row>
    <row r="61" spans="2:20" x14ac:dyDescent="0.25">
      <c r="B61" s="498"/>
      <c r="C61" s="261" t="s">
        <v>73</v>
      </c>
      <c r="D61" s="261" t="s">
        <v>74</v>
      </c>
      <c r="E61" s="261" t="s">
        <v>25</v>
      </c>
      <c r="F61" s="261" t="s">
        <v>73</v>
      </c>
      <c r="G61" s="261" t="s">
        <v>74</v>
      </c>
      <c r="H61" s="261" t="s">
        <v>25</v>
      </c>
      <c r="I61" s="261" t="s">
        <v>73</v>
      </c>
      <c r="J61" s="261" t="s">
        <v>74</v>
      </c>
      <c r="K61" s="261" t="s">
        <v>25</v>
      </c>
      <c r="L61" s="261" t="s">
        <v>73</v>
      </c>
      <c r="M61" s="261" t="s">
        <v>74</v>
      </c>
      <c r="N61" s="261" t="s">
        <v>25</v>
      </c>
      <c r="O61" s="261" t="s">
        <v>73</v>
      </c>
      <c r="P61" s="261" t="s">
        <v>74</v>
      </c>
      <c r="Q61" s="261" t="s">
        <v>25</v>
      </c>
      <c r="R61" s="271" t="s">
        <v>73</v>
      </c>
      <c r="S61" s="271" t="s">
        <v>74</v>
      </c>
      <c r="T61" s="271" t="s">
        <v>25</v>
      </c>
    </row>
    <row r="62" spans="2:20" x14ac:dyDescent="0.25">
      <c r="B62" s="331" t="s">
        <v>447</v>
      </c>
      <c r="C62" s="304">
        <v>103</v>
      </c>
      <c r="D62" s="304">
        <v>101</v>
      </c>
      <c r="E62" s="304">
        <v>204</v>
      </c>
      <c r="F62" s="304">
        <v>81</v>
      </c>
      <c r="G62" s="304">
        <v>55</v>
      </c>
      <c r="H62" s="281">
        <v>136</v>
      </c>
      <c r="I62" s="304">
        <v>1</v>
      </c>
      <c r="J62" s="281">
        <v>2</v>
      </c>
      <c r="K62" s="304">
        <v>3</v>
      </c>
      <c r="L62" s="281">
        <v>4</v>
      </c>
      <c r="M62" s="304">
        <v>11</v>
      </c>
      <c r="N62" s="281">
        <v>15</v>
      </c>
      <c r="O62" s="281">
        <v>0</v>
      </c>
      <c r="P62" s="281">
        <v>0</v>
      </c>
      <c r="Q62" s="281">
        <v>0</v>
      </c>
      <c r="R62" s="282">
        <v>189</v>
      </c>
      <c r="S62" s="282">
        <v>169</v>
      </c>
      <c r="T62" s="282">
        <v>358</v>
      </c>
    </row>
    <row r="63" spans="2:20" x14ac:dyDescent="0.25">
      <c r="B63" s="294" t="s">
        <v>25</v>
      </c>
      <c r="C63" s="279">
        <v>103</v>
      </c>
      <c r="D63" s="279">
        <v>101</v>
      </c>
      <c r="E63" s="279">
        <v>204</v>
      </c>
      <c r="F63" s="279">
        <v>81</v>
      </c>
      <c r="G63" s="279">
        <v>55</v>
      </c>
      <c r="H63" s="282">
        <v>136</v>
      </c>
      <c r="I63" s="279">
        <v>1</v>
      </c>
      <c r="J63" s="282">
        <v>2</v>
      </c>
      <c r="K63" s="279">
        <v>3</v>
      </c>
      <c r="L63" s="282">
        <v>4</v>
      </c>
      <c r="M63" s="279">
        <v>11</v>
      </c>
      <c r="N63" s="282">
        <v>15</v>
      </c>
      <c r="O63" s="282">
        <v>0</v>
      </c>
      <c r="P63" s="282">
        <v>0</v>
      </c>
      <c r="Q63" s="282">
        <v>0</v>
      </c>
      <c r="R63" s="282">
        <v>189</v>
      </c>
      <c r="S63" s="282">
        <v>169</v>
      </c>
      <c r="T63" s="282">
        <v>358</v>
      </c>
    </row>
    <row r="64" spans="2:20" ht="84" customHeight="1" x14ac:dyDescent="0.25">
      <c r="B64" s="527" t="s">
        <v>858</v>
      </c>
      <c r="C64" s="527"/>
      <c r="D64" s="527"/>
      <c r="E64" s="527"/>
      <c r="F64" s="527"/>
      <c r="G64" s="527"/>
      <c r="H64" s="527"/>
      <c r="I64" s="527"/>
      <c r="J64" s="527"/>
      <c r="K64" s="527"/>
      <c r="L64" s="527"/>
      <c r="M64" s="527"/>
      <c r="N64" s="527"/>
      <c r="O64" s="527"/>
      <c r="P64" s="527"/>
      <c r="Q64" s="527"/>
    </row>
    <row r="65" spans="2:20" x14ac:dyDescent="0.25">
      <c r="B65" s="13"/>
      <c r="C65" s="13"/>
      <c r="D65" s="13"/>
      <c r="E65" s="13"/>
      <c r="F65" s="13"/>
      <c r="G65" s="13"/>
      <c r="H65" s="13"/>
      <c r="I65" s="13"/>
      <c r="J65" s="13"/>
      <c r="K65" s="13"/>
      <c r="L65" s="13"/>
      <c r="M65" s="13"/>
      <c r="N65" s="13"/>
      <c r="O65" s="13"/>
      <c r="P65" s="13"/>
      <c r="Q65" s="13"/>
    </row>
    <row r="66" spans="2:20" x14ac:dyDescent="0.25">
      <c r="B66" s="13"/>
      <c r="C66" s="13"/>
      <c r="D66" s="13"/>
      <c r="E66" s="13"/>
      <c r="F66" s="13"/>
      <c r="G66" s="13"/>
      <c r="H66" s="13"/>
      <c r="I66" s="13"/>
      <c r="J66" s="13"/>
      <c r="K66" s="13"/>
      <c r="L66" s="13"/>
      <c r="M66" s="13"/>
      <c r="N66" s="13"/>
      <c r="O66" s="13"/>
      <c r="P66" s="13"/>
      <c r="Q66" s="13"/>
    </row>
    <row r="67" spans="2:20" x14ac:dyDescent="0.25">
      <c r="B67" s="186" t="s">
        <v>505</v>
      </c>
      <c r="C67"/>
      <c r="D67"/>
      <c r="E67"/>
      <c r="F67"/>
      <c r="G67"/>
    </row>
    <row r="68" spans="2:20" x14ac:dyDescent="0.25">
      <c r="B68" s="186"/>
      <c r="C68"/>
      <c r="D68"/>
      <c r="E68"/>
      <c r="F68"/>
      <c r="G68"/>
    </row>
    <row r="69" spans="2:20" ht="15" customHeight="1" x14ac:dyDescent="0.25">
      <c r="B69" s="496" t="s">
        <v>532</v>
      </c>
      <c r="C69" s="571" t="s">
        <v>477</v>
      </c>
      <c r="D69" s="571"/>
      <c r="E69" s="571"/>
      <c r="F69" s="571"/>
      <c r="G69" s="571"/>
      <c r="H69" s="571"/>
      <c r="I69" s="571"/>
      <c r="J69" s="571"/>
      <c r="K69" s="571"/>
      <c r="L69" s="571"/>
      <c r="M69" s="571"/>
      <c r="N69" s="571"/>
      <c r="O69" s="571"/>
      <c r="P69" s="571"/>
      <c r="Q69" s="571"/>
      <c r="R69" s="572" t="s">
        <v>869</v>
      </c>
      <c r="S69" s="573"/>
      <c r="T69" s="574"/>
    </row>
    <row r="70" spans="2:20" ht="15" customHeight="1" x14ac:dyDescent="0.25">
      <c r="B70" s="497"/>
      <c r="C70" s="549" t="s">
        <v>841</v>
      </c>
      <c r="D70" s="549"/>
      <c r="E70" s="549"/>
      <c r="F70" s="549" t="s">
        <v>842</v>
      </c>
      <c r="G70" s="549"/>
      <c r="H70" s="549"/>
      <c r="I70" s="549" t="s">
        <v>3</v>
      </c>
      <c r="J70" s="549"/>
      <c r="K70" s="549"/>
      <c r="L70" s="549" t="s">
        <v>5</v>
      </c>
      <c r="M70" s="549"/>
      <c r="N70" s="549"/>
      <c r="O70" s="549" t="s">
        <v>851</v>
      </c>
      <c r="P70" s="549"/>
      <c r="Q70" s="549"/>
      <c r="R70" s="575"/>
      <c r="S70" s="576"/>
      <c r="T70" s="577"/>
    </row>
    <row r="71" spans="2:20" x14ac:dyDescent="0.25">
      <c r="B71" s="498"/>
      <c r="C71" s="261" t="s">
        <v>73</v>
      </c>
      <c r="D71" s="261" t="s">
        <v>74</v>
      </c>
      <c r="E71" s="261" t="s">
        <v>25</v>
      </c>
      <c r="F71" s="261" t="s">
        <v>73</v>
      </c>
      <c r="G71" s="261" t="s">
        <v>74</v>
      </c>
      <c r="H71" s="261" t="s">
        <v>25</v>
      </c>
      <c r="I71" s="261" t="s">
        <v>73</v>
      </c>
      <c r="J71" s="261" t="s">
        <v>74</v>
      </c>
      <c r="K71" s="261" t="s">
        <v>25</v>
      </c>
      <c r="L71" s="261" t="s">
        <v>73</v>
      </c>
      <c r="M71" s="261" t="s">
        <v>74</v>
      </c>
      <c r="N71" s="261" t="s">
        <v>25</v>
      </c>
      <c r="O71" s="261" t="s">
        <v>73</v>
      </c>
      <c r="P71" s="261" t="s">
        <v>74</v>
      </c>
      <c r="Q71" s="261" t="s">
        <v>25</v>
      </c>
      <c r="R71" s="271" t="s">
        <v>73</v>
      </c>
      <c r="S71" s="271" t="s">
        <v>74</v>
      </c>
      <c r="T71" s="271" t="s">
        <v>25</v>
      </c>
    </row>
    <row r="72" spans="2:20" x14ac:dyDescent="0.25">
      <c r="B72" s="332" t="s">
        <v>131</v>
      </c>
      <c r="C72" s="304">
        <v>30</v>
      </c>
      <c r="D72" s="304">
        <v>32</v>
      </c>
      <c r="E72" s="304">
        <v>62</v>
      </c>
      <c r="F72" s="304">
        <v>29</v>
      </c>
      <c r="G72" s="304">
        <v>12</v>
      </c>
      <c r="H72" s="287">
        <v>41</v>
      </c>
      <c r="I72" s="287">
        <v>1</v>
      </c>
      <c r="J72" s="333">
        <v>0</v>
      </c>
      <c r="K72" s="304">
        <v>1</v>
      </c>
      <c r="L72" s="287">
        <v>3</v>
      </c>
      <c r="M72" s="287">
        <v>6</v>
      </c>
      <c r="N72" s="333">
        <v>9</v>
      </c>
      <c r="O72" s="333">
        <v>0</v>
      </c>
      <c r="P72" s="333">
        <v>0</v>
      </c>
      <c r="Q72" s="333">
        <v>0</v>
      </c>
      <c r="R72" s="292">
        <v>63</v>
      </c>
      <c r="S72" s="292">
        <v>50</v>
      </c>
      <c r="T72" s="292">
        <v>113</v>
      </c>
    </row>
    <row r="73" spans="2:20" x14ac:dyDescent="0.25">
      <c r="B73" s="249" t="s">
        <v>137</v>
      </c>
      <c r="C73" s="304">
        <v>0</v>
      </c>
      <c r="D73" s="304">
        <v>2</v>
      </c>
      <c r="E73" s="304">
        <v>2</v>
      </c>
      <c r="F73" s="304">
        <v>0</v>
      </c>
      <c r="G73" s="304">
        <v>0</v>
      </c>
      <c r="H73" s="287">
        <v>0</v>
      </c>
      <c r="I73" s="287">
        <v>0</v>
      </c>
      <c r="J73" s="333">
        <v>0</v>
      </c>
      <c r="K73" s="304">
        <v>0</v>
      </c>
      <c r="L73" s="287">
        <v>0</v>
      </c>
      <c r="M73" s="287">
        <v>0</v>
      </c>
      <c r="N73" s="333">
        <v>0</v>
      </c>
      <c r="O73" s="333">
        <v>0</v>
      </c>
      <c r="P73" s="333">
        <v>0</v>
      </c>
      <c r="Q73" s="333">
        <v>0</v>
      </c>
      <c r="R73" s="292">
        <v>0</v>
      </c>
      <c r="S73" s="292">
        <v>2</v>
      </c>
      <c r="T73" s="292">
        <v>2</v>
      </c>
    </row>
    <row r="74" spans="2:20" x14ac:dyDescent="0.25">
      <c r="B74" s="249" t="s">
        <v>132</v>
      </c>
      <c r="C74" s="304">
        <v>0</v>
      </c>
      <c r="D74" s="304">
        <v>1</v>
      </c>
      <c r="E74" s="304">
        <v>1</v>
      </c>
      <c r="F74" s="304">
        <v>0</v>
      </c>
      <c r="G74" s="304">
        <v>0</v>
      </c>
      <c r="H74" s="287">
        <v>0</v>
      </c>
      <c r="I74" s="287">
        <v>0</v>
      </c>
      <c r="J74" s="333">
        <v>0</v>
      </c>
      <c r="K74" s="304">
        <v>0</v>
      </c>
      <c r="L74" s="287">
        <v>0</v>
      </c>
      <c r="M74" s="287">
        <v>0</v>
      </c>
      <c r="N74" s="333">
        <v>0</v>
      </c>
      <c r="O74" s="333">
        <v>0</v>
      </c>
      <c r="P74" s="333">
        <v>0</v>
      </c>
      <c r="Q74" s="333">
        <v>0</v>
      </c>
      <c r="R74" s="292">
        <v>0</v>
      </c>
      <c r="S74" s="292">
        <v>1</v>
      </c>
      <c r="T74" s="292">
        <v>1</v>
      </c>
    </row>
    <row r="75" spans="2:20" x14ac:dyDescent="0.25">
      <c r="B75" s="249" t="s">
        <v>133</v>
      </c>
      <c r="C75" s="304">
        <v>3</v>
      </c>
      <c r="D75" s="304">
        <v>4</v>
      </c>
      <c r="E75" s="304">
        <v>7</v>
      </c>
      <c r="F75" s="304">
        <v>0</v>
      </c>
      <c r="G75" s="304">
        <v>2</v>
      </c>
      <c r="H75" s="287">
        <v>2</v>
      </c>
      <c r="I75" s="287">
        <v>0</v>
      </c>
      <c r="J75" s="333">
        <v>0</v>
      </c>
      <c r="K75" s="304">
        <v>0</v>
      </c>
      <c r="L75" s="287">
        <v>0</v>
      </c>
      <c r="M75" s="287">
        <v>0</v>
      </c>
      <c r="N75" s="333">
        <v>0</v>
      </c>
      <c r="O75" s="333">
        <v>0</v>
      </c>
      <c r="P75" s="333">
        <v>0</v>
      </c>
      <c r="Q75" s="333">
        <v>0</v>
      </c>
      <c r="R75" s="292">
        <v>3</v>
      </c>
      <c r="S75" s="292">
        <v>6</v>
      </c>
      <c r="T75" s="292">
        <v>9</v>
      </c>
    </row>
    <row r="76" spans="2:20" x14ac:dyDescent="0.25">
      <c r="B76" s="249" t="s">
        <v>134</v>
      </c>
      <c r="C76" s="304">
        <v>80</v>
      </c>
      <c r="D76" s="304">
        <v>75</v>
      </c>
      <c r="E76" s="304">
        <v>155</v>
      </c>
      <c r="F76" s="304">
        <v>99</v>
      </c>
      <c r="G76" s="304">
        <v>45</v>
      </c>
      <c r="H76" s="287">
        <v>144</v>
      </c>
      <c r="I76" s="287">
        <v>1</v>
      </c>
      <c r="J76" s="333">
        <v>0</v>
      </c>
      <c r="K76" s="304">
        <v>1</v>
      </c>
      <c r="L76" s="287">
        <v>4</v>
      </c>
      <c r="M76" s="287">
        <v>9</v>
      </c>
      <c r="N76" s="333">
        <v>13</v>
      </c>
      <c r="O76" s="333">
        <v>0</v>
      </c>
      <c r="P76" s="333">
        <v>0</v>
      </c>
      <c r="Q76" s="333">
        <v>0</v>
      </c>
      <c r="R76" s="292">
        <v>184</v>
      </c>
      <c r="S76" s="292">
        <v>129</v>
      </c>
      <c r="T76" s="292">
        <v>313</v>
      </c>
    </row>
    <row r="77" spans="2:20" x14ac:dyDescent="0.25">
      <c r="B77" s="249" t="s">
        <v>135</v>
      </c>
      <c r="C77" s="304">
        <v>4</v>
      </c>
      <c r="D77" s="304">
        <v>3</v>
      </c>
      <c r="E77" s="304">
        <v>7</v>
      </c>
      <c r="F77" s="304">
        <v>2</v>
      </c>
      <c r="G77" s="304">
        <v>1</v>
      </c>
      <c r="H77" s="287">
        <v>3</v>
      </c>
      <c r="I77" s="287">
        <v>0</v>
      </c>
      <c r="J77" s="333">
        <v>0</v>
      </c>
      <c r="K77" s="304">
        <v>0</v>
      </c>
      <c r="L77" s="287">
        <v>1</v>
      </c>
      <c r="M77" s="287">
        <v>1</v>
      </c>
      <c r="N77" s="333">
        <v>2</v>
      </c>
      <c r="O77" s="333">
        <v>0</v>
      </c>
      <c r="P77" s="333">
        <v>0</v>
      </c>
      <c r="Q77" s="333">
        <v>0</v>
      </c>
      <c r="R77" s="292">
        <v>7</v>
      </c>
      <c r="S77" s="292">
        <v>5</v>
      </c>
      <c r="T77" s="292">
        <v>12</v>
      </c>
    </row>
    <row r="78" spans="2:20" x14ac:dyDescent="0.25">
      <c r="B78" s="249" t="s">
        <v>136</v>
      </c>
      <c r="C78" s="304">
        <v>10</v>
      </c>
      <c r="D78" s="304">
        <v>8</v>
      </c>
      <c r="E78" s="304">
        <v>18</v>
      </c>
      <c r="F78" s="304">
        <v>5</v>
      </c>
      <c r="G78" s="304">
        <v>2</v>
      </c>
      <c r="H78" s="287">
        <v>7</v>
      </c>
      <c r="I78" s="287">
        <v>0</v>
      </c>
      <c r="J78" s="333">
        <v>0</v>
      </c>
      <c r="K78" s="304">
        <v>0</v>
      </c>
      <c r="L78" s="287">
        <v>0</v>
      </c>
      <c r="M78" s="287">
        <v>1</v>
      </c>
      <c r="N78" s="333">
        <v>1</v>
      </c>
      <c r="O78" s="333">
        <v>0</v>
      </c>
      <c r="P78" s="333">
        <v>0</v>
      </c>
      <c r="Q78" s="333">
        <v>0</v>
      </c>
      <c r="R78" s="292">
        <v>15</v>
      </c>
      <c r="S78" s="292">
        <v>11</v>
      </c>
      <c r="T78" s="292">
        <v>26</v>
      </c>
    </row>
    <row r="79" spans="2:20" x14ac:dyDescent="0.25">
      <c r="B79" s="294" t="s">
        <v>25</v>
      </c>
      <c r="C79" s="279">
        <v>127</v>
      </c>
      <c r="D79" s="279">
        <v>125</v>
      </c>
      <c r="E79" s="279">
        <v>252</v>
      </c>
      <c r="F79" s="279">
        <v>135</v>
      </c>
      <c r="G79" s="279">
        <v>62</v>
      </c>
      <c r="H79" s="282">
        <v>197</v>
      </c>
      <c r="I79" s="282">
        <v>2</v>
      </c>
      <c r="J79" s="282">
        <v>0</v>
      </c>
      <c r="K79" s="279">
        <v>2</v>
      </c>
      <c r="L79" s="282">
        <v>8</v>
      </c>
      <c r="M79" s="282">
        <v>17</v>
      </c>
      <c r="N79" s="282">
        <v>25</v>
      </c>
      <c r="O79" s="282">
        <v>0</v>
      </c>
      <c r="P79" s="282">
        <v>0</v>
      </c>
      <c r="Q79" s="282">
        <v>0</v>
      </c>
      <c r="R79" s="292">
        <v>272</v>
      </c>
      <c r="S79" s="292">
        <v>204</v>
      </c>
      <c r="T79" s="292">
        <v>476</v>
      </c>
    </row>
    <row r="80" spans="2:20" ht="85.5" customHeight="1" x14ac:dyDescent="0.25">
      <c r="B80" s="527" t="s">
        <v>858</v>
      </c>
      <c r="C80" s="527"/>
      <c r="D80" s="527"/>
      <c r="E80" s="527"/>
      <c r="F80" s="527"/>
      <c r="G80" s="527"/>
      <c r="H80" s="527"/>
      <c r="I80" s="527"/>
      <c r="J80" s="527"/>
      <c r="K80" s="527"/>
      <c r="L80" s="527"/>
      <c r="M80" s="527"/>
      <c r="N80" s="527"/>
      <c r="O80" s="527"/>
      <c r="P80" s="527"/>
      <c r="Q80" s="527"/>
    </row>
    <row r="81" spans="2:20" x14ac:dyDescent="0.25">
      <c r="B81" s="157"/>
      <c r="C81" s="157"/>
      <c r="D81" s="157"/>
      <c r="E81" s="157"/>
      <c r="F81" s="157"/>
      <c r="G81"/>
    </row>
    <row r="82" spans="2:20" x14ac:dyDescent="0.25">
      <c r="B82" s="186" t="s">
        <v>506</v>
      </c>
      <c r="C82"/>
      <c r="D82"/>
      <c r="E82"/>
      <c r="F82"/>
      <c r="G82"/>
    </row>
    <row r="83" spans="2:20" x14ac:dyDescent="0.25">
      <c r="B83" s="186"/>
      <c r="C83"/>
      <c r="D83"/>
      <c r="E83"/>
      <c r="F83"/>
      <c r="G83"/>
    </row>
    <row r="84" spans="2:20" ht="15" customHeight="1" x14ac:dyDescent="0.25">
      <c r="B84" s="496" t="s">
        <v>532</v>
      </c>
      <c r="C84" s="571" t="s">
        <v>477</v>
      </c>
      <c r="D84" s="571"/>
      <c r="E84" s="571"/>
      <c r="F84" s="571"/>
      <c r="G84" s="571"/>
      <c r="H84" s="571"/>
      <c r="I84" s="571"/>
      <c r="J84" s="571"/>
      <c r="K84" s="571"/>
      <c r="L84" s="571"/>
      <c r="M84" s="571"/>
      <c r="N84" s="571"/>
      <c r="O84" s="571"/>
      <c r="P84" s="571"/>
      <c r="Q84" s="571"/>
      <c r="R84" s="572" t="s">
        <v>869</v>
      </c>
      <c r="S84" s="573"/>
      <c r="T84" s="574"/>
    </row>
    <row r="85" spans="2:20" ht="15" customHeight="1" x14ac:dyDescent="0.25">
      <c r="B85" s="497"/>
      <c r="C85" s="549" t="s">
        <v>841</v>
      </c>
      <c r="D85" s="549"/>
      <c r="E85" s="549"/>
      <c r="F85" s="549" t="s">
        <v>842</v>
      </c>
      <c r="G85" s="549"/>
      <c r="H85" s="549"/>
      <c r="I85" s="549" t="s">
        <v>3</v>
      </c>
      <c r="J85" s="549"/>
      <c r="K85" s="549"/>
      <c r="L85" s="549" t="s">
        <v>5</v>
      </c>
      <c r="M85" s="549"/>
      <c r="N85" s="549"/>
      <c r="O85" s="549" t="s">
        <v>851</v>
      </c>
      <c r="P85" s="549"/>
      <c r="Q85" s="549"/>
      <c r="R85" s="575"/>
      <c r="S85" s="576"/>
      <c r="T85" s="577"/>
    </row>
    <row r="86" spans="2:20" x14ac:dyDescent="0.25">
      <c r="B86" s="498"/>
      <c r="C86" s="261" t="s">
        <v>73</v>
      </c>
      <c r="D86" s="261" t="s">
        <v>74</v>
      </c>
      <c r="E86" s="261" t="s">
        <v>25</v>
      </c>
      <c r="F86" s="261" t="s">
        <v>73</v>
      </c>
      <c r="G86" s="261" t="s">
        <v>74</v>
      </c>
      <c r="H86" s="261" t="s">
        <v>25</v>
      </c>
      <c r="I86" s="261" t="s">
        <v>73</v>
      </c>
      <c r="J86" s="261" t="s">
        <v>74</v>
      </c>
      <c r="K86" s="261" t="s">
        <v>25</v>
      </c>
      <c r="L86" s="261" t="s">
        <v>73</v>
      </c>
      <c r="M86" s="261" t="s">
        <v>74</v>
      </c>
      <c r="N86" s="261" t="s">
        <v>25</v>
      </c>
      <c r="O86" s="261" t="s">
        <v>73</v>
      </c>
      <c r="P86" s="261" t="s">
        <v>74</v>
      </c>
      <c r="Q86" s="261" t="s">
        <v>25</v>
      </c>
      <c r="R86" s="271" t="s">
        <v>73</v>
      </c>
      <c r="S86" s="271" t="s">
        <v>74</v>
      </c>
      <c r="T86" s="271" t="s">
        <v>25</v>
      </c>
    </row>
    <row r="87" spans="2:20" x14ac:dyDescent="0.25">
      <c r="B87" s="228" t="s">
        <v>139</v>
      </c>
      <c r="C87" s="304">
        <v>122</v>
      </c>
      <c r="D87" s="304">
        <v>112</v>
      </c>
      <c r="E87" s="304">
        <v>234</v>
      </c>
      <c r="F87" s="304">
        <v>140</v>
      </c>
      <c r="G87" s="304">
        <v>81</v>
      </c>
      <c r="H87" s="281">
        <v>221</v>
      </c>
      <c r="I87" s="304">
        <v>5</v>
      </c>
      <c r="J87" s="281">
        <v>3</v>
      </c>
      <c r="K87" s="304">
        <v>8</v>
      </c>
      <c r="L87" s="281">
        <v>10</v>
      </c>
      <c r="M87" s="304">
        <v>10</v>
      </c>
      <c r="N87" s="281">
        <v>20</v>
      </c>
      <c r="O87" s="281">
        <v>0</v>
      </c>
      <c r="P87" s="281">
        <v>0</v>
      </c>
      <c r="Q87" s="281">
        <v>0</v>
      </c>
      <c r="R87" s="282">
        <v>277</v>
      </c>
      <c r="S87" s="282">
        <v>206</v>
      </c>
      <c r="T87" s="282">
        <v>483</v>
      </c>
    </row>
    <row r="88" spans="2:20" x14ac:dyDescent="0.25">
      <c r="B88" s="229" t="s">
        <v>140</v>
      </c>
      <c r="C88" s="304">
        <v>47</v>
      </c>
      <c r="D88" s="304">
        <v>55</v>
      </c>
      <c r="E88" s="304">
        <v>102</v>
      </c>
      <c r="F88" s="304">
        <v>41</v>
      </c>
      <c r="G88" s="304">
        <v>38</v>
      </c>
      <c r="H88" s="281">
        <v>79</v>
      </c>
      <c r="I88" s="304">
        <v>1</v>
      </c>
      <c r="J88" s="281">
        <v>1</v>
      </c>
      <c r="K88" s="304">
        <v>2</v>
      </c>
      <c r="L88" s="281">
        <v>5</v>
      </c>
      <c r="M88" s="304">
        <v>4</v>
      </c>
      <c r="N88" s="281">
        <v>9</v>
      </c>
      <c r="O88" s="281">
        <v>0</v>
      </c>
      <c r="P88" s="281">
        <v>0</v>
      </c>
      <c r="Q88" s="281">
        <v>0</v>
      </c>
      <c r="R88" s="282">
        <v>94</v>
      </c>
      <c r="S88" s="282">
        <v>98</v>
      </c>
      <c r="T88" s="282">
        <v>192</v>
      </c>
    </row>
    <row r="89" spans="2:20" x14ac:dyDescent="0.25">
      <c r="B89" s="229" t="s">
        <v>141</v>
      </c>
      <c r="C89" s="304">
        <v>2</v>
      </c>
      <c r="D89" s="304">
        <v>4</v>
      </c>
      <c r="E89" s="304">
        <v>6</v>
      </c>
      <c r="F89" s="304">
        <v>1</v>
      </c>
      <c r="G89" s="304">
        <v>1</v>
      </c>
      <c r="H89" s="281">
        <v>2</v>
      </c>
      <c r="I89" s="304">
        <v>0</v>
      </c>
      <c r="J89" s="281">
        <v>1</v>
      </c>
      <c r="K89" s="304">
        <v>1</v>
      </c>
      <c r="L89" s="281">
        <v>0</v>
      </c>
      <c r="M89" s="304">
        <v>0</v>
      </c>
      <c r="N89" s="281">
        <v>0</v>
      </c>
      <c r="O89" s="281">
        <v>0</v>
      </c>
      <c r="P89" s="281">
        <v>0</v>
      </c>
      <c r="Q89" s="281">
        <v>0</v>
      </c>
      <c r="R89" s="282">
        <v>3</v>
      </c>
      <c r="S89" s="282">
        <v>6</v>
      </c>
      <c r="T89" s="282">
        <v>9</v>
      </c>
    </row>
    <row r="90" spans="2:20" x14ac:dyDescent="0.25">
      <c r="B90" s="229" t="s">
        <v>142</v>
      </c>
      <c r="C90" s="304">
        <v>3</v>
      </c>
      <c r="D90" s="304">
        <v>6</v>
      </c>
      <c r="E90" s="304">
        <v>9</v>
      </c>
      <c r="F90" s="304">
        <v>2</v>
      </c>
      <c r="G90" s="304">
        <v>2</v>
      </c>
      <c r="H90" s="281">
        <v>4</v>
      </c>
      <c r="I90" s="304">
        <v>0</v>
      </c>
      <c r="J90" s="281">
        <v>0</v>
      </c>
      <c r="K90" s="304">
        <v>0</v>
      </c>
      <c r="L90" s="281">
        <v>0</v>
      </c>
      <c r="M90" s="304">
        <v>0</v>
      </c>
      <c r="N90" s="281">
        <v>0</v>
      </c>
      <c r="O90" s="281">
        <v>0</v>
      </c>
      <c r="P90" s="281">
        <v>0</v>
      </c>
      <c r="Q90" s="281">
        <v>0</v>
      </c>
      <c r="R90" s="282">
        <v>5</v>
      </c>
      <c r="S90" s="282">
        <v>8</v>
      </c>
      <c r="T90" s="282">
        <v>13</v>
      </c>
    </row>
    <row r="91" spans="2:20" x14ac:dyDescent="0.25">
      <c r="B91" s="229" t="s">
        <v>144</v>
      </c>
      <c r="C91" s="304">
        <v>3</v>
      </c>
      <c r="D91" s="304">
        <v>3</v>
      </c>
      <c r="E91" s="304">
        <v>6</v>
      </c>
      <c r="F91" s="304">
        <v>3</v>
      </c>
      <c r="G91" s="304">
        <v>2</v>
      </c>
      <c r="H91" s="281">
        <v>5</v>
      </c>
      <c r="I91" s="304">
        <v>0</v>
      </c>
      <c r="J91" s="281">
        <v>0</v>
      </c>
      <c r="K91" s="304">
        <v>0</v>
      </c>
      <c r="L91" s="281">
        <v>1</v>
      </c>
      <c r="M91" s="304">
        <v>0</v>
      </c>
      <c r="N91" s="281">
        <v>1</v>
      </c>
      <c r="O91" s="281">
        <v>0</v>
      </c>
      <c r="P91" s="281">
        <v>0</v>
      </c>
      <c r="Q91" s="281">
        <v>0</v>
      </c>
      <c r="R91" s="282">
        <v>7</v>
      </c>
      <c r="S91" s="282">
        <v>5</v>
      </c>
      <c r="T91" s="282">
        <v>12</v>
      </c>
    </row>
    <row r="92" spans="2:20" x14ac:dyDescent="0.25">
      <c r="B92" s="229" t="s">
        <v>145</v>
      </c>
      <c r="C92" s="304">
        <v>0</v>
      </c>
      <c r="D92" s="304">
        <v>1</v>
      </c>
      <c r="E92" s="304">
        <v>1</v>
      </c>
      <c r="F92" s="304">
        <v>1</v>
      </c>
      <c r="G92" s="304">
        <v>0</v>
      </c>
      <c r="H92" s="281">
        <v>1</v>
      </c>
      <c r="I92" s="304">
        <v>0</v>
      </c>
      <c r="J92" s="281">
        <v>0</v>
      </c>
      <c r="K92" s="304">
        <v>0</v>
      </c>
      <c r="L92" s="281">
        <v>1</v>
      </c>
      <c r="M92" s="304">
        <v>0</v>
      </c>
      <c r="N92" s="281">
        <v>1</v>
      </c>
      <c r="O92" s="281">
        <v>0</v>
      </c>
      <c r="P92" s="281">
        <v>0</v>
      </c>
      <c r="Q92" s="281">
        <v>0</v>
      </c>
      <c r="R92" s="282">
        <v>2</v>
      </c>
      <c r="S92" s="282">
        <v>1</v>
      </c>
      <c r="T92" s="282">
        <v>3</v>
      </c>
    </row>
    <row r="93" spans="2:20" x14ac:dyDescent="0.25">
      <c r="B93" s="229" t="s">
        <v>146</v>
      </c>
      <c r="C93" s="304">
        <v>6</v>
      </c>
      <c r="D93" s="304">
        <v>6</v>
      </c>
      <c r="E93" s="304">
        <v>12</v>
      </c>
      <c r="F93" s="304">
        <v>4</v>
      </c>
      <c r="G93" s="304">
        <v>2</v>
      </c>
      <c r="H93" s="281">
        <v>6</v>
      </c>
      <c r="I93" s="304">
        <v>0</v>
      </c>
      <c r="J93" s="281">
        <v>0</v>
      </c>
      <c r="K93" s="304">
        <v>0</v>
      </c>
      <c r="L93" s="281">
        <v>0</v>
      </c>
      <c r="M93" s="304">
        <v>0</v>
      </c>
      <c r="N93" s="281">
        <v>0</v>
      </c>
      <c r="O93" s="281">
        <v>0</v>
      </c>
      <c r="P93" s="281">
        <v>0</v>
      </c>
      <c r="Q93" s="281">
        <v>0</v>
      </c>
      <c r="R93" s="282">
        <v>10</v>
      </c>
      <c r="S93" s="282">
        <v>8</v>
      </c>
      <c r="T93" s="282">
        <v>18</v>
      </c>
    </row>
    <row r="94" spans="2:20" x14ac:dyDescent="0.25">
      <c r="B94" s="229" t="s">
        <v>147</v>
      </c>
      <c r="C94" s="304">
        <v>11</v>
      </c>
      <c r="D94" s="304">
        <v>13</v>
      </c>
      <c r="E94" s="304">
        <v>24</v>
      </c>
      <c r="F94" s="304">
        <v>9</v>
      </c>
      <c r="G94" s="304">
        <v>9</v>
      </c>
      <c r="H94" s="281">
        <v>18</v>
      </c>
      <c r="I94" s="304">
        <v>0</v>
      </c>
      <c r="J94" s="281">
        <v>0</v>
      </c>
      <c r="K94" s="304">
        <v>0</v>
      </c>
      <c r="L94" s="281">
        <v>0</v>
      </c>
      <c r="M94" s="304">
        <v>1</v>
      </c>
      <c r="N94" s="281">
        <v>1</v>
      </c>
      <c r="O94" s="281">
        <v>0</v>
      </c>
      <c r="P94" s="281">
        <v>0</v>
      </c>
      <c r="Q94" s="281">
        <v>0</v>
      </c>
      <c r="R94" s="282">
        <v>20</v>
      </c>
      <c r="S94" s="282">
        <v>23</v>
      </c>
      <c r="T94" s="282">
        <v>43</v>
      </c>
    </row>
    <row r="95" spans="2:20" x14ac:dyDescent="0.25">
      <c r="B95" s="257" t="s">
        <v>25</v>
      </c>
      <c r="C95" s="279">
        <v>194</v>
      </c>
      <c r="D95" s="279">
        <v>200</v>
      </c>
      <c r="E95" s="279">
        <v>394</v>
      </c>
      <c r="F95" s="279">
        <v>201</v>
      </c>
      <c r="G95" s="279">
        <v>135</v>
      </c>
      <c r="H95" s="282">
        <v>336</v>
      </c>
      <c r="I95" s="279">
        <v>6</v>
      </c>
      <c r="J95" s="282">
        <v>5</v>
      </c>
      <c r="K95" s="279">
        <v>11</v>
      </c>
      <c r="L95" s="282">
        <v>17</v>
      </c>
      <c r="M95" s="279">
        <v>15</v>
      </c>
      <c r="N95" s="282">
        <v>32</v>
      </c>
      <c r="O95" s="282">
        <v>0</v>
      </c>
      <c r="P95" s="282">
        <v>0</v>
      </c>
      <c r="Q95" s="282">
        <v>0</v>
      </c>
      <c r="R95" s="282">
        <v>418</v>
      </c>
      <c r="S95" s="282">
        <v>355</v>
      </c>
      <c r="T95" s="282">
        <v>773</v>
      </c>
    </row>
    <row r="96" spans="2:20" ht="86.25" customHeight="1" x14ac:dyDescent="0.25">
      <c r="B96" s="527" t="s">
        <v>858</v>
      </c>
      <c r="C96" s="527"/>
      <c r="D96" s="527"/>
      <c r="E96" s="527"/>
      <c r="F96" s="527"/>
      <c r="G96" s="527"/>
      <c r="H96" s="527"/>
      <c r="I96" s="527"/>
      <c r="J96" s="527"/>
      <c r="K96" s="527"/>
      <c r="L96" s="527"/>
      <c r="M96" s="527"/>
      <c r="N96" s="527"/>
      <c r="O96" s="527"/>
      <c r="P96" s="527"/>
      <c r="Q96" s="527"/>
    </row>
    <row r="97" spans="2:20" x14ac:dyDescent="0.25">
      <c r="B97" s="157"/>
      <c r="C97" s="157"/>
      <c r="D97" s="157"/>
      <c r="E97"/>
      <c r="F97"/>
      <c r="G97"/>
    </row>
    <row r="98" spans="2:20" x14ac:dyDescent="0.25">
      <c r="B98" s="186" t="s">
        <v>507</v>
      </c>
      <c r="C98"/>
      <c r="D98"/>
      <c r="E98"/>
      <c r="F98"/>
      <c r="G98"/>
    </row>
    <row r="99" spans="2:20" x14ac:dyDescent="0.25">
      <c r="B99" s="186"/>
      <c r="C99"/>
      <c r="D99"/>
      <c r="E99"/>
      <c r="F99"/>
      <c r="G99"/>
    </row>
    <row r="100" spans="2:20" ht="15" customHeight="1" x14ac:dyDescent="0.25">
      <c r="B100" s="496" t="s">
        <v>532</v>
      </c>
      <c r="C100" s="571" t="s">
        <v>477</v>
      </c>
      <c r="D100" s="571"/>
      <c r="E100" s="571"/>
      <c r="F100" s="571"/>
      <c r="G100" s="571"/>
      <c r="H100" s="571"/>
      <c r="I100" s="571"/>
      <c r="J100" s="571"/>
      <c r="K100" s="571"/>
      <c r="L100" s="571"/>
      <c r="M100" s="571"/>
      <c r="N100" s="571"/>
      <c r="O100" s="571"/>
      <c r="P100" s="571"/>
      <c r="Q100" s="571"/>
      <c r="R100" s="572" t="s">
        <v>869</v>
      </c>
      <c r="S100" s="573"/>
      <c r="T100" s="574"/>
    </row>
    <row r="101" spans="2:20" ht="15" customHeight="1" x14ac:dyDescent="0.25">
      <c r="B101" s="497"/>
      <c r="C101" s="549" t="s">
        <v>841</v>
      </c>
      <c r="D101" s="549"/>
      <c r="E101" s="549"/>
      <c r="F101" s="549" t="s">
        <v>842</v>
      </c>
      <c r="G101" s="549"/>
      <c r="H101" s="549"/>
      <c r="I101" s="549" t="s">
        <v>3</v>
      </c>
      <c r="J101" s="549"/>
      <c r="K101" s="549"/>
      <c r="L101" s="549" t="s">
        <v>5</v>
      </c>
      <c r="M101" s="549"/>
      <c r="N101" s="549"/>
      <c r="O101" s="549" t="s">
        <v>851</v>
      </c>
      <c r="P101" s="549"/>
      <c r="Q101" s="549"/>
      <c r="R101" s="575"/>
      <c r="S101" s="576"/>
      <c r="T101" s="577"/>
    </row>
    <row r="102" spans="2:20" x14ac:dyDescent="0.25">
      <c r="B102" s="498"/>
      <c r="C102" s="261" t="s">
        <v>73</v>
      </c>
      <c r="D102" s="261" t="s">
        <v>74</v>
      </c>
      <c r="E102" s="261" t="s">
        <v>25</v>
      </c>
      <c r="F102" s="261" t="s">
        <v>73</v>
      </c>
      <c r="G102" s="261" t="s">
        <v>74</v>
      </c>
      <c r="H102" s="261" t="s">
        <v>25</v>
      </c>
      <c r="I102" s="261" t="s">
        <v>73</v>
      </c>
      <c r="J102" s="261" t="s">
        <v>74</v>
      </c>
      <c r="K102" s="261" t="s">
        <v>25</v>
      </c>
      <c r="L102" s="261" t="s">
        <v>73</v>
      </c>
      <c r="M102" s="261" t="s">
        <v>74</v>
      </c>
      <c r="N102" s="261" t="s">
        <v>25</v>
      </c>
      <c r="O102" s="261" t="s">
        <v>73</v>
      </c>
      <c r="P102" s="261" t="s">
        <v>74</v>
      </c>
      <c r="Q102" s="261" t="s">
        <v>25</v>
      </c>
      <c r="R102" s="271" t="s">
        <v>73</v>
      </c>
      <c r="S102" s="271" t="s">
        <v>74</v>
      </c>
      <c r="T102" s="271" t="s">
        <v>25</v>
      </c>
    </row>
    <row r="103" spans="2:20" x14ac:dyDescent="0.25">
      <c r="B103" s="249" t="s">
        <v>148</v>
      </c>
      <c r="C103" s="304">
        <v>2</v>
      </c>
      <c r="D103" s="304">
        <v>1</v>
      </c>
      <c r="E103" s="304">
        <v>3</v>
      </c>
      <c r="F103" s="304">
        <v>2</v>
      </c>
      <c r="G103" s="304">
        <v>1</v>
      </c>
      <c r="H103" s="281">
        <v>3</v>
      </c>
      <c r="I103" s="304">
        <v>1</v>
      </c>
      <c r="J103" s="281">
        <v>0</v>
      </c>
      <c r="K103" s="304">
        <v>1</v>
      </c>
      <c r="L103" s="281">
        <v>0</v>
      </c>
      <c r="M103" s="304">
        <v>0</v>
      </c>
      <c r="N103" s="281">
        <v>0</v>
      </c>
      <c r="O103" s="281">
        <v>0</v>
      </c>
      <c r="P103" s="304">
        <v>0</v>
      </c>
      <c r="Q103" s="281">
        <v>0</v>
      </c>
      <c r="R103" s="282">
        <v>5</v>
      </c>
      <c r="S103" s="282">
        <v>2</v>
      </c>
      <c r="T103" s="282">
        <v>7</v>
      </c>
    </row>
    <row r="104" spans="2:20" x14ac:dyDescent="0.25">
      <c r="B104" s="249" t="s">
        <v>149</v>
      </c>
      <c r="C104" s="304">
        <v>15</v>
      </c>
      <c r="D104" s="304">
        <v>9</v>
      </c>
      <c r="E104" s="304">
        <v>24</v>
      </c>
      <c r="F104" s="304">
        <v>9</v>
      </c>
      <c r="G104" s="304">
        <v>4</v>
      </c>
      <c r="H104" s="281">
        <v>13</v>
      </c>
      <c r="I104" s="304">
        <v>0</v>
      </c>
      <c r="J104" s="281">
        <v>0</v>
      </c>
      <c r="K104" s="304">
        <v>0</v>
      </c>
      <c r="L104" s="281">
        <v>0</v>
      </c>
      <c r="M104" s="304">
        <v>2</v>
      </c>
      <c r="N104" s="281">
        <v>2</v>
      </c>
      <c r="O104" s="281">
        <v>0</v>
      </c>
      <c r="P104" s="304">
        <v>0</v>
      </c>
      <c r="Q104" s="281">
        <v>0</v>
      </c>
      <c r="R104" s="282">
        <v>24</v>
      </c>
      <c r="S104" s="282">
        <v>15</v>
      </c>
      <c r="T104" s="282">
        <v>39</v>
      </c>
    </row>
    <row r="105" spans="2:20" x14ac:dyDescent="0.25">
      <c r="B105" s="249" t="s">
        <v>490</v>
      </c>
      <c r="C105" s="304">
        <v>14</v>
      </c>
      <c r="D105" s="304">
        <v>13</v>
      </c>
      <c r="E105" s="304">
        <v>27</v>
      </c>
      <c r="F105" s="304">
        <v>6</v>
      </c>
      <c r="G105" s="304">
        <v>5</v>
      </c>
      <c r="H105" s="281">
        <v>11</v>
      </c>
      <c r="I105" s="304">
        <v>0</v>
      </c>
      <c r="J105" s="281">
        <v>0</v>
      </c>
      <c r="K105" s="304">
        <v>0</v>
      </c>
      <c r="L105" s="281">
        <v>0</v>
      </c>
      <c r="M105" s="304">
        <v>0</v>
      </c>
      <c r="N105" s="281">
        <v>0</v>
      </c>
      <c r="O105" s="281">
        <v>0</v>
      </c>
      <c r="P105" s="304">
        <v>0</v>
      </c>
      <c r="Q105" s="281">
        <v>0</v>
      </c>
      <c r="R105" s="282">
        <v>20</v>
      </c>
      <c r="S105" s="282">
        <v>18</v>
      </c>
      <c r="T105" s="282">
        <v>38</v>
      </c>
    </row>
    <row r="106" spans="2:20" x14ac:dyDescent="0.25">
      <c r="B106" s="249" t="s">
        <v>150</v>
      </c>
      <c r="C106" s="304">
        <v>80</v>
      </c>
      <c r="D106" s="304">
        <v>88</v>
      </c>
      <c r="E106" s="304">
        <v>168</v>
      </c>
      <c r="F106" s="304">
        <v>72</v>
      </c>
      <c r="G106" s="304">
        <v>48</v>
      </c>
      <c r="H106" s="281">
        <v>120</v>
      </c>
      <c r="I106" s="304">
        <v>1</v>
      </c>
      <c r="J106" s="281">
        <v>3</v>
      </c>
      <c r="K106" s="304">
        <v>4</v>
      </c>
      <c r="L106" s="281">
        <v>3</v>
      </c>
      <c r="M106" s="304">
        <v>6</v>
      </c>
      <c r="N106" s="281">
        <v>9</v>
      </c>
      <c r="O106" s="281">
        <v>0</v>
      </c>
      <c r="P106" s="304">
        <v>0</v>
      </c>
      <c r="Q106" s="281">
        <v>0</v>
      </c>
      <c r="R106" s="282">
        <v>156</v>
      </c>
      <c r="S106" s="282">
        <v>145</v>
      </c>
      <c r="T106" s="282">
        <v>301</v>
      </c>
    </row>
    <row r="107" spans="2:20" x14ac:dyDescent="0.25">
      <c r="B107" s="249" t="s">
        <v>151</v>
      </c>
      <c r="C107" s="304">
        <v>2</v>
      </c>
      <c r="D107" s="304">
        <v>4</v>
      </c>
      <c r="E107" s="304">
        <v>6</v>
      </c>
      <c r="F107" s="304">
        <v>2</v>
      </c>
      <c r="G107" s="304">
        <v>2</v>
      </c>
      <c r="H107" s="281">
        <v>4</v>
      </c>
      <c r="I107" s="304">
        <v>0</v>
      </c>
      <c r="J107" s="281">
        <v>1</v>
      </c>
      <c r="K107" s="304">
        <v>1</v>
      </c>
      <c r="L107" s="281">
        <v>0</v>
      </c>
      <c r="M107" s="304">
        <v>1</v>
      </c>
      <c r="N107" s="281">
        <v>1</v>
      </c>
      <c r="O107" s="281">
        <v>0</v>
      </c>
      <c r="P107" s="304">
        <v>0</v>
      </c>
      <c r="Q107" s="281">
        <v>0</v>
      </c>
      <c r="R107" s="282">
        <v>4</v>
      </c>
      <c r="S107" s="282">
        <v>8</v>
      </c>
      <c r="T107" s="282">
        <v>12</v>
      </c>
    </row>
    <row r="108" spans="2:20" x14ac:dyDescent="0.25">
      <c r="B108" s="249" t="s">
        <v>152</v>
      </c>
      <c r="C108" s="304">
        <v>6</v>
      </c>
      <c r="D108" s="304">
        <v>9</v>
      </c>
      <c r="E108" s="304">
        <v>15</v>
      </c>
      <c r="F108" s="304">
        <v>2</v>
      </c>
      <c r="G108" s="304">
        <v>1</v>
      </c>
      <c r="H108" s="281">
        <v>3</v>
      </c>
      <c r="I108" s="304">
        <v>0</v>
      </c>
      <c r="J108" s="281">
        <v>0</v>
      </c>
      <c r="K108" s="304">
        <v>0</v>
      </c>
      <c r="L108" s="281">
        <v>0</v>
      </c>
      <c r="M108" s="304">
        <v>0</v>
      </c>
      <c r="N108" s="281">
        <v>0</v>
      </c>
      <c r="O108" s="281">
        <v>0</v>
      </c>
      <c r="P108" s="304">
        <v>0</v>
      </c>
      <c r="Q108" s="281">
        <v>0</v>
      </c>
      <c r="R108" s="282">
        <v>8</v>
      </c>
      <c r="S108" s="282">
        <v>10</v>
      </c>
      <c r="T108" s="282">
        <v>18</v>
      </c>
    </row>
    <row r="109" spans="2:20" x14ac:dyDescent="0.25">
      <c r="B109" s="249" t="s">
        <v>153</v>
      </c>
      <c r="C109" s="304">
        <v>3</v>
      </c>
      <c r="D109" s="304">
        <v>7</v>
      </c>
      <c r="E109" s="304">
        <v>10</v>
      </c>
      <c r="F109" s="304">
        <v>6</v>
      </c>
      <c r="G109" s="304">
        <v>0</v>
      </c>
      <c r="H109" s="281">
        <v>6</v>
      </c>
      <c r="I109" s="304">
        <v>0</v>
      </c>
      <c r="J109" s="281">
        <v>0</v>
      </c>
      <c r="K109" s="304">
        <v>0</v>
      </c>
      <c r="L109" s="281">
        <v>0</v>
      </c>
      <c r="M109" s="304">
        <v>0</v>
      </c>
      <c r="N109" s="281">
        <v>0</v>
      </c>
      <c r="O109" s="281">
        <v>0</v>
      </c>
      <c r="P109" s="304">
        <v>0</v>
      </c>
      <c r="Q109" s="281">
        <v>0</v>
      </c>
      <c r="R109" s="282">
        <v>9</v>
      </c>
      <c r="S109" s="282">
        <v>7</v>
      </c>
      <c r="T109" s="282">
        <v>16</v>
      </c>
    </row>
    <row r="110" spans="2:20" x14ac:dyDescent="0.25">
      <c r="B110" s="249" t="s">
        <v>154</v>
      </c>
      <c r="C110" s="304">
        <v>11</v>
      </c>
      <c r="D110" s="304">
        <v>10</v>
      </c>
      <c r="E110" s="304">
        <v>21</v>
      </c>
      <c r="F110" s="304">
        <v>3</v>
      </c>
      <c r="G110" s="304">
        <v>6</v>
      </c>
      <c r="H110" s="281">
        <v>9</v>
      </c>
      <c r="I110" s="304">
        <v>0</v>
      </c>
      <c r="J110" s="281">
        <v>0</v>
      </c>
      <c r="K110" s="304">
        <v>0</v>
      </c>
      <c r="L110" s="281">
        <v>0</v>
      </c>
      <c r="M110" s="304">
        <v>0</v>
      </c>
      <c r="N110" s="281">
        <v>0</v>
      </c>
      <c r="O110" s="281">
        <v>0</v>
      </c>
      <c r="P110" s="304">
        <v>0</v>
      </c>
      <c r="Q110" s="281">
        <v>0</v>
      </c>
      <c r="R110" s="282">
        <v>14</v>
      </c>
      <c r="S110" s="282">
        <v>16</v>
      </c>
      <c r="T110" s="282">
        <v>30</v>
      </c>
    </row>
    <row r="111" spans="2:20" x14ac:dyDescent="0.25">
      <c r="B111" s="250" t="s">
        <v>155</v>
      </c>
      <c r="C111" s="304">
        <v>45</v>
      </c>
      <c r="D111" s="304">
        <v>47</v>
      </c>
      <c r="E111" s="304">
        <v>92</v>
      </c>
      <c r="F111" s="304">
        <v>27</v>
      </c>
      <c r="G111" s="304">
        <v>15</v>
      </c>
      <c r="H111" s="281">
        <v>42</v>
      </c>
      <c r="I111" s="304">
        <v>1</v>
      </c>
      <c r="J111" s="281">
        <v>0</v>
      </c>
      <c r="K111" s="304">
        <v>1</v>
      </c>
      <c r="L111" s="281">
        <v>1</v>
      </c>
      <c r="M111" s="304">
        <v>1</v>
      </c>
      <c r="N111" s="281">
        <v>2</v>
      </c>
      <c r="O111" s="281">
        <v>0</v>
      </c>
      <c r="P111" s="304">
        <v>0</v>
      </c>
      <c r="Q111" s="281">
        <v>0</v>
      </c>
      <c r="R111" s="282">
        <v>74</v>
      </c>
      <c r="S111" s="282">
        <v>63</v>
      </c>
      <c r="T111" s="282">
        <v>137</v>
      </c>
    </row>
    <row r="112" spans="2:20" x14ac:dyDescent="0.25">
      <c r="B112" s="257" t="s">
        <v>25</v>
      </c>
      <c r="C112" s="279">
        <v>178</v>
      </c>
      <c r="D112" s="279">
        <v>188</v>
      </c>
      <c r="E112" s="279">
        <v>366</v>
      </c>
      <c r="F112" s="279">
        <v>129</v>
      </c>
      <c r="G112" s="279">
        <v>82</v>
      </c>
      <c r="H112" s="282">
        <v>211</v>
      </c>
      <c r="I112" s="279">
        <v>3</v>
      </c>
      <c r="J112" s="282">
        <v>4</v>
      </c>
      <c r="K112" s="279">
        <v>7</v>
      </c>
      <c r="L112" s="282">
        <v>4</v>
      </c>
      <c r="M112" s="279">
        <v>10</v>
      </c>
      <c r="N112" s="282">
        <v>14</v>
      </c>
      <c r="O112" s="282">
        <v>0</v>
      </c>
      <c r="P112" s="279">
        <v>0</v>
      </c>
      <c r="Q112" s="282">
        <v>0</v>
      </c>
      <c r="R112" s="282">
        <v>314</v>
      </c>
      <c r="S112" s="282">
        <v>284</v>
      </c>
      <c r="T112" s="282">
        <v>598</v>
      </c>
    </row>
    <row r="113" spans="2:20" ht="84.75" customHeight="1" x14ac:dyDescent="0.25">
      <c r="B113" s="527" t="s">
        <v>858</v>
      </c>
      <c r="C113" s="527"/>
      <c r="D113" s="527"/>
      <c r="E113" s="527"/>
      <c r="F113" s="527"/>
      <c r="G113" s="527"/>
      <c r="H113" s="527"/>
      <c r="I113" s="527"/>
      <c r="J113" s="527"/>
      <c r="K113" s="527"/>
      <c r="L113" s="527"/>
      <c r="M113" s="527"/>
      <c r="N113" s="527"/>
      <c r="O113" s="527"/>
      <c r="P113" s="527"/>
      <c r="Q113" s="527"/>
    </row>
    <row r="114" spans="2:20" x14ac:dyDescent="0.25">
      <c r="B114" s="157"/>
      <c r="C114" s="157"/>
      <c r="D114" s="157"/>
      <c r="E114"/>
      <c r="F114"/>
      <c r="G114"/>
    </row>
    <row r="115" spans="2:20" x14ac:dyDescent="0.25">
      <c r="B115" s="186" t="s">
        <v>508</v>
      </c>
      <c r="C115"/>
      <c r="D115"/>
      <c r="E115"/>
      <c r="F115"/>
      <c r="G115"/>
    </row>
    <row r="116" spans="2:20" x14ac:dyDescent="0.25">
      <c r="B116" s="186"/>
      <c r="C116"/>
      <c r="D116"/>
      <c r="E116"/>
      <c r="F116"/>
      <c r="G116"/>
    </row>
    <row r="117" spans="2:20" ht="15" customHeight="1" x14ac:dyDescent="0.25">
      <c r="B117" s="599" t="s">
        <v>532</v>
      </c>
      <c r="C117" s="571" t="s">
        <v>477</v>
      </c>
      <c r="D117" s="571"/>
      <c r="E117" s="571"/>
      <c r="F117" s="571"/>
      <c r="G117" s="571"/>
      <c r="H117" s="571"/>
      <c r="I117" s="571"/>
      <c r="J117" s="571"/>
      <c r="K117" s="571"/>
      <c r="L117" s="571"/>
      <c r="M117" s="571"/>
      <c r="N117" s="571"/>
      <c r="O117" s="571"/>
      <c r="P117" s="571"/>
      <c r="Q117" s="571"/>
      <c r="R117" s="572" t="s">
        <v>869</v>
      </c>
      <c r="S117" s="573"/>
      <c r="T117" s="574"/>
    </row>
    <row r="118" spans="2:20" ht="15" customHeight="1" x14ac:dyDescent="0.25">
      <c r="B118" s="600"/>
      <c r="C118" s="549" t="s">
        <v>841</v>
      </c>
      <c r="D118" s="549"/>
      <c r="E118" s="549"/>
      <c r="F118" s="549" t="s">
        <v>842</v>
      </c>
      <c r="G118" s="549"/>
      <c r="H118" s="549"/>
      <c r="I118" s="549" t="s">
        <v>3</v>
      </c>
      <c r="J118" s="549"/>
      <c r="K118" s="549"/>
      <c r="L118" s="549" t="s">
        <v>5</v>
      </c>
      <c r="M118" s="549"/>
      <c r="N118" s="549"/>
      <c r="O118" s="549" t="s">
        <v>851</v>
      </c>
      <c r="P118" s="549"/>
      <c r="Q118" s="549"/>
      <c r="R118" s="575"/>
      <c r="S118" s="576"/>
      <c r="T118" s="577"/>
    </row>
    <row r="119" spans="2:20" x14ac:dyDescent="0.25">
      <c r="B119" s="601"/>
      <c r="C119" s="261" t="s">
        <v>73</v>
      </c>
      <c r="D119" s="261" t="s">
        <v>74</v>
      </c>
      <c r="E119" s="261" t="s">
        <v>25</v>
      </c>
      <c r="F119" s="261" t="s">
        <v>73</v>
      </c>
      <c r="G119" s="261" t="s">
        <v>74</v>
      </c>
      <c r="H119" s="261" t="s">
        <v>25</v>
      </c>
      <c r="I119" s="261" t="s">
        <v>73</v>
      </c>
      <c r="J119" s="261" t="s">
        <v>74</v>
      </c>
      <c r="K119" s="261" t="s">
        <v>25</v>
      </c>
      <c r="L119" s="261" t="s">
        <v>73</v>
      </c>
      <c r="M119" s="261" t="s">
        <v>74</v>
      </c>
      <c r="N119" s="261" t="s">
        <v>25</v>
      </c>
      <c r="O119" s="261" t="s">
        <v>73</v>
      </c>
      <c r="P119" s="261" t="s">
        <v>74</v>
      </c>
      <c r="Q119" s="261" t="s">
        <v>25</v>
      </c>
      <c r="R119" s="271" t="s">
        <v>73</v>
      </c>
      <c r="S119" s="271" t="s">
        <v>74</v>
      </c>
      <c r="T119" s="271" t="s">
        <v>25</v>
      </c>
    </row>
    <row r="120" spans="2:20" x14ac:dyDescent="0.25">
      <c r="B120" s="228" t="s">
        <v>156</v>
      </c>
      <c r="C120" s="304">
        <v>7</v>
      </c>
      <c r="D120" s="304">
        <v>8</v>
      </c>
      <c r="E120" s="304">
        <v>15</v>
      </c>
      <c r="F120" s="304">
        <v>4</v>
      </c>
      <c r="G120" s="304">
        <v>2</v>
      </c>
      <c r="H120" s="281">
        <v>6</v>
      </c>
      <c r="I120" s="304">
        <v>0</v>
      </c>
      <c r="J120" s="281">
        <v>1</v>
      </c>
      <c r="K120" s="304">
        <v>1</v>
      </c>
      <c r="L120" s="281">
        <v>0</v>
      </c>
      <c r="M120" s="304">
        <v>1</v>
      </c>
      <c r="N120" s="281">
        <v>1</v>
      </c>
      <c r="O120" s="281">
        <v>0</v>
      </c>
      <c r="P120" s="281">
        <v>0</v>
      </c>
      <c r="Q120" s="281">
        <v>0</v>
      </c>
      <c r="R120" s="292">
        <v>11</v>
      </c>
      <c r="S120" s="292">
        <v>12</v>
      </c>
      <c r="T120" s="292">
        <v>23</v>
      </c>
    </row>
    <row r="121" spans="2:20" x14ac:dyDescent="0.25">
      <c r="B121" s="229" t="s">
        <v>157</v>
      </c>
      <c r="C121" s="304">
        <v>7</v>
      </c>
      <c r="D121" s="304">
        <v>12</v>
      </c>
      <c r="E121" s="304">
        <v>19</v>
      </c>
      <c r="F121" s="304">
        <v>1</v>
      </c>
      <c r="G121" s="304">
        <v>5</v>
      </c>
      <c r="H121" s="281">
        <v>6</v>
      </c>
      <c r="I121" s="304">
        <v>0</v>
      </c>
      <c r="J121" s="281">
        <v>0</v>
      </c>
      <c r="K121" s="304">
        <v>0</v>
      </c>
      <c r="L121" s="281">
        <v>2</v>
      </c>
      <c r="M121" s="304">
        <v>0</v>
      </c>
      <c r="N121" s="281">
        <v>2</v>
      </c>
      <c r="O121" s="281">
        <v>0</v>
      </c>
      <c r="P121" s="281">
        <v>0</v>
      </c>
      <c r="Q121" s="281">
        <v>0</v>
      </c>
      <c r="R121" s="292">
        <v>10</v>
      </c>
      <c r="S121" s="292">
        <v>17</v>
      </c>
      <c r="T121" s="292">
        <v>27</v>
      </c>
    </row>
    <row r="122" spans="2:20" x14ac:dyDescent="0.25">
      <c r="B122" s="229" t="s">
        <v>158</v>
      </c>
      <c r="C122" s="304">
        <v>13</v>
      </c>
      <c r="D122" s="304">
        <v>9</v>
      </c>
      <c r="E122" s="304">
        <v>22</v>
      </c>
      <c r="F122" s="304">
        <v>6</v>
      </c>
      <c r="G122" s="304">
        <v>4</v>
      </c>
      <c r="H122" s="281">
        <v>10</v>
      </c>
      <c r="I122" s="304">
        <v>0</v>
      </c>
      <c r="J122" s="281">
        <v>0</v>
      </c>
      <c r="K122" s="304">
        <v>0</v>
      </c>
      <c r="L122" s="281">
        <v>1</v>
      </c>
      <c r="M122" s="304">
        <v>0</v>
      </c>
      <c r="N122" s="281">
        <v>1</v>
      </c>
      <c r="O122" s="281">
        <v>0</v>
      </c>
      <c r="P122" s="281">
        <v>0</v>
      </c>
      <c r="Q122" s="281">
        <v>0</v>
      </c>
      <c r="R122" s="292">
        <v>20</v>
      </c>
      <c r="S122" s="292">
        <v>13</v>
      </c>
      <c r="T122" s="292">
        <v>33</v>
      </c>
    </row>
    <row r="123" spans="2:20" x14ac:dyDescent="0.25">
      <c r="B123" s="229" t="s">
        <v>159</v>
      </c>
      <c r="C123" s="304">
        <v>128</v>
      </c>
      <c r="D123" s="304">
        <v>139</v>
      </c>
      <c r="E123" s="304">
        <v>267</v>
      </c>
      <c r="F123" s="304">
        <v>102</v>
      </c>
      <c r="G123" s="304">
        <v>46</v>
      </c>
      <c r="H123" s="281">
        <v>148</v>
      </c>
      <c r="I123" s="304">
        <v>3</v>
      </c>
      <c r="J123" s="281">
        <v>3</v>
      </c>
      <c r="K123" s="304">
        <v>6</v>
      </c>
      <c r="L123" s="281">
        <v>14</v>
      </c>
      <c r="M123" s="304">
        <v>13</v>
      </c>
      <c r="N123" s="281">
        <v>27</v>
      </c>
      <c r="O123" s="281">
        <v>0</v>
      </c>
      <c r="P123" s="281">
        <v>0</v>
      </c>
      <c r="Q123" s="281">
        <v>0</v>
      </c>
      <c r="R123" s="292">
        <v>247</v>
      </c>
      <c r="S123" s="292">
        <v>201</v>
      </c>
      <c r="T123" s="292">
        <v>448</v>
      </c>
    </row>
    <row r="124" spans="2:20" x14ac:dyDescent="0.25">
      <c r="B124" s="229" t="s">
        <v>160</v>
      </c>
      <c r="C124" s="304">
        <v>18</v>
      </c>
      <c r="D124" s="304">
        <v>16</v>
      </c>
      <c r="E124" s="304">
        <v>34</v>
      </c>
      <c r="F124" s="304">
        <v>16</v>
      </c>
      <c r="G124" s="304">
        <v>11</v>
      </c>
      <c r="H124" s="281">
        <v>27</v>
      </c>
      <c r="I124" s="304">
        <v>1</v>
      </c>
      <c r="J124" s="281">
        <v>1</v>
      </c>
      <c r="K124" s="304">
        <v>2</v>
      </c>
      <c r="L124" s="281">
        <v>0</v>
      </c>
      <c r="M124" s="304">
        <v>2</v>
      </c>
      <c r="N124" s="281">
        <v>2</v>
      </c>
      <c r="O124" s="281">
        <v>0</v>
      </c>
      <c r="P124" s="281">
        <v>0</v>
      </c>
      <c r="Q124" s="281">
        <v>0</v>
      </c>
      <c r="R124" s="292">
        <v>35</v>
      </c>
      <c r="S124" s="292">
        <v>30</v>
      </c>
      <c r="T124" s="292">
        <v>65</v>
      </c>
    </row>
    <row r="125" spans="2:20" x14ac:dyDescent="0.25">
      <c r="B125" s="229" t="s">
        <v>161</v>
      </c>
      <c r="C125" s="304">
        <v>3</v>
      </c>
      <c r="D125" s="304">
        <v>1</v>
      </c>
      <c r="E125" s="304">
        <v>4</v>
      </c>
      <c r="F125" s="304">
        <v>0</v>
      </c>
      <c r="G125" s="304">
        <v>0</v>
      </c>
      <c r="H125" s="281">
        <v>0</v>
      </c>
      <c r="I125" s="304">
        <v>0</v>
      </c>
      <c r="J125" s="281">
        <v>0</v>
      </c>
      <c r="K125" s="304">
        <v>0</v>
      </c>
      <c r="L125" s="281">
        <v>0</v>
      </c>
      <c r="M125" s="304">
        <v>0</v>
      </c>
      <c r="N125" s="281">
        <v>0</v>
      </c>
      <c r="O125" s="281">
        <v>0</v>
      </c>
      <c r="P125" s="281">
        <v>0</v>
      </c>
      <c r="Q125" s="281">
        <v>0</v>
      </c>
      <c r="R125" s="292">
        <v>3</v>
      </c>
      <c r="S125" s="292">
        <v>1</v>
      </c>
      <c r="T125" s="292">
        <v>4</v>
      </c>
    </row>
    <row r="126" spans="2:20" x14ac:dyDescent="0.25">
      <c r="B126" s="229" t="s">
        <v>162</v>
      </c>
      <c r="C126" s="304">
        <v>133</v>
      </c>
      <c r="D126" s="304">
        <v>105</v>
      </c>
      <c r="E126" s="304">
        <v>238</v>
      </c>
      <c r="F126" s="304">
        <v>102</v>
      </c>
      <c r="G126" s="304">
        <v>71</v>
      </c>
      <c r="H126" s="281">
        <v>173</v>
      </c>
      <c r="I126" s="304">
        <v>6</v>
      </c>
      <c r="J126" s="281">
        <v>1</v>
      </c>
      <c r="K126" s="304">
        <v>7</v>
      </c>
      <c r="L126" s="281">
        <v>15</v>
      </c>
      <c r="M126" s="304">
        <v>15</v>
      </c>
      <c r="N126" s="281">
        <v>30</v>
      </c>
      <c r="O126" s="281">
        <v>0</v>
      </c>
      <c r="P126" s="281">
        <v>0</v>
      </c>
      <c r="Q126" s="281">
        <v>0</v>
      </c>
      <c r="R126" s="292">
        <v>256</v>
      </c>
      <c r="S126" s="292">
        <v>192</v>
      </c>
      <c r="T126" s="292">
        <v>448</v>
      </c>
    </row>
    <row r="127" spans="2:20" x14ac:dyDescent="0.25">
      <c r="B127" s="229" t="s">
        <v>163</v>
      </c>
      <c r="C127" s="304">
        <v>24</v>
      </c>
      <c r="D127" s="304">
        <v>18</v>
      </c>
      <c r="E127" s="304">
        <v>42</v>
      </c>
      <c r="F127" s="304">
        <v>9</v>
      </c>
      <c r="G127" s="304">
        <v>6</v>
      </c>
      <c r="H127" s="281">
        <v>15</v>
      </c>
      <c r="I127" s="304">
        <v>0</v>
      </c>
      <c r="J127" s="281">
        <v>1</v>
      </c>
      <c r="K127" s="304">
        <v>1</v>
      </c>
      <c r="L127" s="281">
        <v>0</v>
      </c>
      <c r="M127" s="304">
        <v>3</v>
      </c>
      <c r="N127" s="281">
        <v>3</v>
      </c>
      <c r="O127" s="281">
        <v>0</v>
      </c>
      <c r="P127" s="281">
        <v>0</v>
      </c>
      <c r="Q127" s="281">
        <v>0</v>
      </c>
      <c r="R127" s="292">
        <v>33</v>
      </c>
      <c r="S127" s="292">
        <v>28</v>
      </c>
      <c r="T127" s="292">
        <v>61</v>
      </c>
    </row>
    <row r="128" spans="2:20" x14ac:dyDescent="0.25">
      <c r="B128" s="229" t="s">
        <v>164</v>
      </c>
      <c r="C128" s="304">
        <v>24</v>
      </c>
      <c r="D128" s="304">
        <v>14</v>
      </c>
      <c r="E128" s="304">
        <v>38</v>
      </c>
      <c r="F128" s="304">
        <v>14</v>
      </c>
      <c r="G128" s="304">
        <v>11</v>
      </c>
      <c r="H128" s="281">
        <v>25</v>
      </c>
      <c r="I128" s="304">
        <v>0</v>
      </c>
      <c r="J128" s="281">
        <v>0</v>
      </c>
      <c r="K128" s="304">
        <v>0</v>
      </c>
      <c r="L128" s="281">
        <v>0</v>
      </c>
      <c r="M128" s="304">
        <v>1</v>
      </c>
      <c r="N128" s="281">
        <v>1</v>
      </c>
      <c r="O128" s="281">
        <v>0</v>
      </c>
      <c r="P128" s="281">
        <v>0</v>
      </c>
      <c r="Q128" s="281">
        <v>0</v>
      </c>
      <c r="R128" s="292">
        <v>38</v>
      </c>
      <c r="S128" s="292">
        <v>26</v>
      </c>
      <c r="T128" s="292">
        <v>64</v>
      </c>
    </row>
    <row r="129" spans="2:20" x14ac:dyDescent="0.25">
      <c r="B129" s="229" t="s">
        <v>165</v>
      </c>
      <c r="C129" s="304">
        <v>67</v>
      </c>
      <c r="D129" s="304">
        <v>80</v>
      </c>
      <c r="E129" s="304">
        <v>147</v>
      </c>
      <c r="F129" s="304">
        <v>45</v>
      </c>
      <c r="G129" s="304">
        <v>48</v>
      </c>
      <c r="H129" s="281">
        <v>93</v>
      </c>
      <c r="I129" s="304">
        <v>0</v>
      </c>
      <c r="J129" s="281">
        <v>0</v>
      </c>
      <c r="K129" s="304">
        <v>0</v>
      </c>
      <c r="L129" s="281">
        <v>2</v>
      </c>
      <c r="M129" s="304">
        <v>1</v>
      </c>
      <c r="N129" s="281">
        <v>3</v>
      </c>
      <c r="O129" s="281">
        <v>0</v>
      </c>
      <c r="P129" s="281">
        <v>0</v>
      </c>
      <c r="Q129" s="281">
        <v>0</v>
      </c>
      <c r="R129" s="292">
        <v>114</v>
      </c>
      <c r="S129" s="292">
        <v>129</v>
      </c>
      <c r="T129" s="292">
        <v>243</v>
      </c>
    </row>
    <row r="130" spans="2:20" x14ac:dyDescent="0.25">
      <c r="B130" s="229" t="s">
        <v>166</v>
      </c>
      <c r="C130" s="304">
        <v>7</v>
      </c>
      <c r="D130" s="304">
        <v>0</v>
      </c>
      <c r="E130" s="304">
        <v>7</v>
      </c>
      <c r="F130" s="304">
        <v>2</v>
      </c>
      <c r="G130" s="304">
        <v>1</v>
      </c>
      <c r="H130" s="281">
        <v>3</v>
      </c>
      <c r="I130" s="304">
        <v>0</v>
      </c>
      <c r="J130" s="281">
        <v>0</v>
      </c>
      <c r="K130" s="304">
        <v>0</v>
      </c>
      <c r="L130" s="281">
        <v>0</v>
      </c>
      <c r="M130" s="304">
        <v>0</v>
      </c>
      <c r="N130" s="281">
        <v>0</v>
      </c>
      <c r="O130" s="281">
        <v>0</v>
      </c>
      <c r="P130" s="281">
        <v>0</v>
      </c>
      <c r="Q130" s="281">
        <v>0</v>
      </c>
      <c r="R130" s="292">
        <v>9</v>
      </c>
      <c r="S130" s="292">
        <v>1</v>
      </c>
      <c r="T130" s="292">
        <v>10</v>
      </c>
    </row>
    <row r="131" spans="2:20" x14ac:dyDescent="0.25">
      <c r="B131" s="229" t="s">
        <v>167</v>
      </c>
      <c r="C131" s="304">
        <v>8</v>
      </c>
      <c r="D131" s="304">
        <v>4</v>
      </c>
      <c r="E131" s="304">
        <v>12</v>
      </c>
      <c r="F131" s="304">
        <v>2</v>
      </c>
      <c r="G131" s="304">
        <v>4</v>
      </c>
      <c r="H131" s="281">
        <v>6</v>
      </c>
      <c r="I131" s="304">
        <v>1</v>
      </c>
      <c r="J131" s="281">
        <v>0</v>
      </c>
      <c r="K131" s="304">
        <v>1</v>
      </c>
      <c r="L131" s="281">
        <v>0</v>
      </c>
      <c r="M131" s="304">
        <v>3</v>
      </c>
      <c r="N131" s="281">
        <v>3</v>
      </c>
      <c r="O131" s="281">
        <v>0</v>
      </c>
      <c r="P131" s="281">
        <v>0</v>
      </c>
      <c r="Q131" s="281">
        <v>0</v>
      </c>
      <c r="R131" s="292">
        <v>11</v>
      </c>
      <c r="S131" s="292">
        <v>11</v>
      </c>
      <c r="T131" s="292">
        <v>22</v>
      </c>
    </row>
    <row r="132" spans="2:20" x14ac:dyDescent="0.25">
      <c r="B132" s="229" t="s">
        <v>168</v>
      </c>
      <c r="C132" s="304">
        <v>7</v>
      </c>
      <c r="D132" s="304">
        <v>5</v>
      </c>
      <c r="E132" s="304">
        <v>12</v>
      </c>
      <c r="F132" s="304">
        <v>0</v>
      </c>
      <c r="G132" s="304">
        <v>2</v>
      </c>
      <c r="H132" s="281">
        <v>2</v>
      </c>
      <c r="I132" s="304">
        <v>0</v>
      </c>
      <c r="J132" s="281">
        <v>0</v>
      </c>
      <c r="K132" s="304">
        <v>0</v>
      </c>
      <c r="L132" s="281">
        <v>0</v>
      </c>
      <c r="M132" s="304">
        <v>0</v>
      </c>
      <c r="N132" s="281">
        <v>0</v>
      </c>
      <c r="O132" s="281">
        <v>0</v>
      </c>
      <c r="P132" s="281">
        <v>0</v>
      </c>
      <c r="Q132" s="281">
        <v>0</v>
      </c>
      <c r="R132" s="292">
        <v>7</v>
      </c>
      <c r="S132" s="292">
        <v>7</v>
      </c>
      <c r="T132" s="292">
        <v>14</v>
      </c>
    </row>
    <row r="133" spans="2:20" x14ac:dyDescent="0.25">
      <c r="B133" s="230" t="s">
        <v>169</v>
      </c>
      <c r="C133" s="304">
        <v>14</v>
      </c>
      <c r="D133" s="304">
        <v>15</v>
      </c>
      <c r="E133" s="304">
        <v>29</v>
      </c>
      <c r="F133" s="304">
        <v>7</v>
      </c>
      <c r="G133" s="304">
        <v>7</v>
      </c>
      <c r="H133" s="281">
        <v>14</v>
      </c>
      <c r="I133" s="304">
        <v>0</v>
      </c>
      <c r="J133" s="281">
        <v>0</v>
      </c>
      <c r="K133" s="304">
        <v>0</v>
      </c>
      <c r="L133" s="281">
        <v>2</v>
      </c>
      <c r="M133" s="304">
        <v>0</v>
      </c>
      <c r="N133" s="281">
        <v>2</v>
      </c>
      <c r="O133" s="281">
        <v>0</v>
      </c>
      <c r="P133" s="281">
        <v>0</v>
      </c>
      <c r="Q133" s="281">
        <v>0</v>
      </c>
      <c r="R133" s="292">
        <v>23</v>
      </c>
      <c r="S133" s="292">
        <v>22</v>
      </c>
      <c r="T133" s="292">
        <v>45</v>
      </c>
    </row>
    <row r="134" spans="2:20" x14ac:dyDescent="0.25">
      <c r="B134" s="175" t="s">
        <v>491</v>
      </c>
      <c r="C134" s="304">
        <v>22</v>
      </c>
      <c r="D134" s="304">
        <v>15</v>
      </c>
      <c r="E134" s="304">
        <v>37</v>
      </c>
      <c r="F134" s="304">
        <v>21</v>
      </c>
      <c r="G134" s="304">
        <v>13</v>
      </c>
      <c r="H134" s="281">
        <v>34</v>
      </c>
      <c r="I134" s="304">
        <v>0</v>
      </c>
      <c r="J134" s="281">
        <v>1</v>
      </c>
      <c r="K134" s="304">
        <v>1</v>
      </c>
      <c r="L134" s="281">
        <v>0</v>
      </c>
      <c r="M134" s="304">
        <v>0</v>
      </c>
      <c r="N134" s="281">
        <v>0</v>
      </c>
      <c r="O134" s="281">
        <v>0</v>
      </c>
      <c r="P134" s="281">
        <v>0</v>
      </c>
      <c r="Q134" s="281">
        <v>0</v>
      </c>
      <c r="R134" s="292">
        <v>43</v>
      </c>
      <c r="S134" s="292">
        <v>29</v>
      </c>
      <c r="T134" s="292">
        <v>72</v>
      </c>
    </row>
    <row r="135" spans="2:20" x14ac:dyDescent="0.25">
      <c r="B135" s="257" t="s">
        <v>25</v>
      </c>
      <c r="C135" s="279">
        <v>482</v>
      </c>
      <c r="D135" s="279">
        <v>441</v>
      </c>
      <c r="E135" s="279">
        <v>923</v>
      </c>
      <c r="F135" s="279">
        <v>331</v>
      </c>
      <c r="G135" s="279">
        <v>231</v>
      </c>
      <c r="H135" s="282">
        <v>562</v>
      </c>
      <c r="I135" s="279">
        <v>11</v>
      </c>
      <c r="J135" s="282">
        <v>8</v>
      </c>
      <c r="K135" s="279">
        <v>19</v>
      </c>
      <c r="L135" s="282">
        <v>36</v>
      </c>
      <c r="M135" s="279">
        <v>39</v>
      </c>
      <c r="N135" s="282">
        <v>75</v>
      </c>
      <c r="O135" s="282">
        <v>0</v>
      </c>
      <c r="P135" s="282">
        <v>0</v>
      </c>
      <c r="Q135" s="282">
        <v>0</v>
      </c>
      <c r="R135" s="292">
        <v>860</v>
      </c>
      <c r="S135" s="292">
        <v>719</v>
      </c>
      <c r="T135" s="292">
        <v>1579</v>
      </c>
    </row>
    <row r="136" spans="2:20" ht="81" customHeight="1" x14ac:dyDescent="0.25">
      <c r="B136" s="527" t="s">
        <v>858</v>
      </c>
      <c r="C136" s="527"/>
      <c r="D136" s="527"/>
      <c r="E136" s="527"/>
      <c r="F136" s="527"/>
      <c r="G136" s="527"/>
      <c r="H136" s="527"/>
      <c r="I136" s="527"/>
      <c r="J136" s="527"/>
      <c r="K136" s="527"/>
      <c r="L136" s="527"/>
      <c r="M136" s="527"/>
      <c r="N136" s="527"/>
      <c r="O136" s="527"/>
      <c r="P136" s="527"/>
      <c r="Q136" s="527"/>
    </row>
    <row r="137" spans="2:20" x14ac:dyDescent="0.25">
      <c r="B137" s="157"/>
      <c r="C137" s="189"/>
      <c r="D137" s="189"/>
      <c r="E137" s="189"/>
      <c r="F137" s="189"/>
      <c r="G137"/>
    </row>
    <row r="138" spans="2:20" x14ac:dyDescent="0.25">
      <c r="B138" s="186" t="s">
        <v>509</v>
      </c>
      <c r="C138"/>
      <c r="D138"/>
      <c r="E138"/>
      <c r="F138"/>
      <c r="G138"/>
    </row>
    <row r="139" spans="2:20" x14ac:dyDescent="0.25">
      <c r="B139" s="186"/>
      <c r="C139"/>
      <c r="D139"/>
      <c r="E139"/>
      <c r="F139"/>
      <c r="G139"/>
    </row>
    <row r="140" spans="2:20" ht="15" customHeight="1" x14ac:dyDescent="0.25">
      <c r="B140" s="496" t="s">
        <v>532</v>
      </c>
      <c r="C140" s="571" t="s">
        <v>477</v>
      </c>
      <c r="D140" s="571"/>
      <c r="E140" s="571"/>
      <c r="F140" s="571"/>
      <c r="G140" s="571"/>
      <c r="H140" s="571"/>
      <c r="I140" s="571"/>
      <c r="J140" s="571"/>
      <c r="K140" s="571"/>
      <c r="L140" s="571"/>
      <c r="M140" s="571"/>
      <c r="N140" s="571"/>
      <c r="O140" s="571"/>
      <c r="P140" s="571"/>
      <c r="Q140" s="571"/>
      <c r="R140" s="572" t="s">
        <v>869</v>
      </c>
      <c r="S140" s="573"/>
      <c r="T140" s="574"/>
    </row>
    <row r="141" spans="2:20" ht="15" customHeight="1" x14ac:dyDescent="0.25">
      <c r="B141" s="497"/>
      <c r="C141" s="549" t="s">
        <v>841</v>
      </c>
      <c r="D141" s="549"/>
      <c r="E141" s="549"/>
      <c r="F141" s="549" t="s">
        <v>842</v>
      </c>
      <c r="G141" s="549"/>
      <c r="H141" s="549"/>
      <c r="I141" s="549" t="s">
        <v>3</v>
      </c>
      <c r="J141" s="549"/>
      <c r="K141" s="549"/>
      <c r="L141" s="549" t="s">
        <v>5</v>
      </c>
      <c r="M141" s="549"/>
      <c r="N141" s="549"/>
      <c r="O141" s="549" t="s">
        <v>851</v>
      </c>
      <c r="P141" s="549"/>
      <c r="Q141" s="549"/>
      <c r="R141" s="575"/>
      <c r="S141" s="576"/>
      <c r="T141" s="577"/>
    </row>
    <row r="142" spans="2:20" x14ac:dyDescent="0.25">
      <c r="B142" s="498"/>
      <c r="C142" s="261" t="s">
        <v>73</v>
      </c>
      <c r="D142" s="261" t="s">
        <v>74</v>
      </c>
      <c r="E142" s="261" t="s">
        <v>25</v>
      </c>
      <c r="F142" s="261" t="s">
        <v>73</v>
      </c>
      <c r="G142" s="261" t="s">
        <v>74</v>
      </c>
      <c r="H142" s="261" t="s">
        <v>25</v>
      </c>
      <c r="I142" s="261" t="s">
        <v>73</v>
      </c>
      <c r="J142" s="261" t="s">
        <v>74</v>
      </c>
      <c r="K142" s="261" t="s">
        <v>25</v>
      </c>
      <c r="L142" s="261" t="s">
        <v>73</v>
      </c>
      <c r="M142" s="261" t="s">
        <v>74</v>
      </c>
      <c r="N142" s="261" t="s">
        <v>25</v>
      </c>
      <c r="O142" s="261" t="s">
        <v>73</v>
      </c>
      <c r="P142" s="261" t="s">
        <v>74</v>
      </c>
      <c r="Q142" s="261" t="s">
        <v>25</v>
      </c>
      <c r="R142" s="271" t="s">
        <v>73</v>
      </c>
      <c r="S142" s="271" t="s">
        <v>74</v>
      </c>
      <c r="T142" s="271" t="s">
        <v>25</v>
      </c>
    </row>
    <row r="143" spans="2:20" x14ac:dyDescent="0.25">
      <c r="B143" s="229" t="s">
        <v>170</v>
      </c>
      <c r="C143" s="304">
        <v>13</v>
      </c>
      <c r="D143" s="304">
        <v>5</v>
      </c>
      <c r="E143" s="304">
        <v>18</v>
      </c>
      <c r="F143" s="304">
        <v>11</v>
      </c>
      <c r="G143" s="304">
        <v>9</v>
      </c>
      <c r="H143" s="281">
        <v>20</v>
      </c>
      <c r="I143" s="304">
        <v>0</v>
      </c>
      <c r="J143" s="281">
        <v>0</v>
      </c>
      <c r="K143" s="304">
        <v>0</v>
      </c>
      <c r="L143" s="304">
        <v>0</v>
      </c>
      <c r="M143" s="281">
        <v>1</v>
      </c>
      <c r="N143" s="304">
        <v>1</v>
      </c>
      <c r="O143" s="304">
        <v>0</v>
      </c>
      <c r="P143" s="304">
        <v>0</v>
      </c>
      <c r="Q143" s="304">
        <v>0</v>
      </c>
      <c r="R143" s="282">
        <v>24</v>
      </c>
      <c r="S143" s="282">
        <v>15</v>
      </c>
      <c r="T143" s="282">
        <v>39</v>
      </c>
    </row>
    <row r="144" spans="2:20" x14ac:dyDescent="0.25">
      <c r="B144" s="229" t="s">
        <v>171</v>
      </c>
      <c r="C144" s="304">
        <v>13</v>
      </c>
      <c r="D144" s="304">
        <v>8</v>
      </c>
      <c r="E144" s="304">
        <v>21</v>
      </c>
      <c r="F144" s="304">
        <v>6</v>
      </c>
      <c r="G144" s="304">
        <v>9</v>
      </c>
      <c r="H144" s="281">
        <v>15</v>
      </c>
      <c r="I144" s="304">
        <v>0</v>
      </c>
      <c r="J144" s="281">
        <v>0</v>
      </c>
      <c r="K144" s="304">
        <v>0</v>
      </c>
      <c r="L144" s="304">
        <v>1</v>
      </c>
      <c r="M144" s="281">
        <v>2</v>
      </c>
      <c r="N144" s="304">
        <v>3</v>
      </c>
      <c r="O144" s="304">
        <v>0</v>
      </c>
      <c r="P144" s="304">
        <v>0</v>
      </c>
      <c r="Q144" s="304">
        <v>0</v>
      </c>
      <c r="R144" s="282">
        <v>20</v>
      </c>
      <c r="S144" s="282">
        <v>19</v>
      </c>
      <c r="T144" s="282">
        <v>39</v>
      </c>
    </row>
    <row r="145" spans="2:20" x14ac:dyDescent="0.25">
      <c r="B145" s="229" t="s">
        <v>172</v>
      </c>
      <c r="C145" s="304">
        <v>9</v>
      </c>
      <c r="D145" s="304">
        <v>5</v>
      </c>
      <c r="E145" s="304">
        <v>14</v>
      </c>
      <c r="F145" s="304">
        <v>8</v>
      </c>
      <c r="G145" s="304">
        <v>5</v>
      </c>
      <c r="H145" s="281">
        <v>13</v>
      </c>
      <c r="I145" s="304">
        <v>0</v>
      </c>
      <c r="J145" s="281">
        <v>0</v>
      </c>
      <c r="K145" s="304">
        <v>0</v>
      </c>
      <c r="L145" s="304">
        <v>0</v>
      </c>
      <c r="M145" s="281">
        <v>0</v>
      </c>
      <c r="N145" s="304">
        <v>0</v>
      </c>
      <c r="O145" s="304">
        <v>0</v>
      </c>
      <c r="P145" s="304">
        <v>0</v>
      </c>
      <c r="Q145" s="304">
        <v>0</v>
      </c>
      <c r="R145" s="282">
        <v>17</v>
      </c>
      <c r="S145" s="282">
        <v>10</v>
      </c>
      <c r="T145" s="282">
        <v>27</v>
      </c>
    </row>
    <row r="146" spans="2:20" x14ac:dyDescent="0.25">
      <c r="B146" s="229" t="s">
        <v>173</v>
      </c>
      <c r="C146" s="304">
        <v>12</v>
      </c>
      <c r="D146" s="304">
        <v>22</v>
      </c>
      <c r="E146" s="304">
        <v>34</v>
      </c>
      <c r="F146" s="304">
        <v>9</v>
      </c>
      <c r="G146" s="304">
        <v>8</v>
      </c>
      <c r="H146" s="281">
        <v>17</v>
      </c>
      <c r="I146" s="304">
        <v>0</v>
      </c>
      <c r="J146" s="281">
        <v>1</v>
      </c>
      <c r="K146" s="304">
        <v>1</v>
      </c>
      <c r="L146" s="304">
        <v>0</v>
      </c>
      <c r="M146" s="281">
        <v>2</v>
      </c>
      <c r="N146" s="304">
        <v>2</v>
      </c>
      <c r="O146" s="304">
        <v>0</v>
      </c>
      <c r="P146" s="304">
        <v>0</v>
      </c>
      <c r="Q146" s="304">
        <v>0</v>
      </c>
      <c r="R146" s="282">
        <v>21</v>
      </c>
      <c r="S146" s="282">
        <v>33</v>
      </c>
      <c r="T146" s="282">
        <v>54</v>
      </c>
    </row>
    <row r="147" spans="2:20" x14ac:dyDescent="0.25">
      <c r="B147" s="229" t="s">
        <v>174</v>
      </c>
      <c r="C147" s="304">
        <v>15</v>
      </c>
      <c r="D147" s="304">
        <v>15</v>
      </c>
      <c r="E147" s="304">
        <v>30</v>
      </c>
      <c r="F147" s="304">
        <v>17</v>
      </c>
      <c r="G147" s="304">
        <v>8</v>
      </c>
      <c r="H147" s="281">
        <v>25</v>
      </c>
      <c r="I147" s="304">
        <v>0</v>
      </c>
      <c r="J147" s="281">
        <v>0</v>
      </c>
      <c r="K147" s="304">
        <v>0</v>
      </c>
      <c r="L147" s="304">
        <v>0</v>
      </c>
      <c r="M147" s="281">
        <v>2</v>
      </c>
      <c r="N147" s="304">
        <v>2</v>
      </c>
      <c r="O147" s="304">
        <v>0</v>
      </c>
      <c r="P147" s="304">
        <v>0</v>
      </c>
      <c r="Q147" s="304">
        <v>0</v>
      </c>
      <c r="R147" s="282">
        <v>32</v>
      </c>
      <c r="S147" s="282">
        <v>25</v>
      </c>
      <c r="T147" s="282">
        <v>57</v>
      </c>
    </row>
    <row r="148" spans="2:20" x14ac:dyDescent="0.25">
      <c r="B148" s="229" t="s">
        <v>175</v>
      </c>
      <c r="C148" s="304">
        <v>7</v>
      </c>
      <c r="D148" s="304">
        <v>10</v>
      </c>
      <c r="E148" s="304">
        <v>17</v>
      </c>
      <c r="F148" s="304">
        <v>7</v>
      </c>
      <c r="G148" s="304">
        <v>1</v>
      </c>
      <c r="H148" s="281">
        <v>8</v>
      </c>
      <c r="I148" s="304">
        <v>0</v>
      </c>
      <c r="J148" s="281">
        <v>0</v>
      </c>
      <c r="K148" s="304">
        <v>0</v>
      </c>
      <c r="L148" s="304">
        <v>0</v>
      </c>
      <c r="M148" s="281">
        <v>0</v>
      </c>
      <c r="N148" s="304">
        <v>0</v>
      </c>
      <c r="O148" s="304">
        <v>0</v>
      </c>
      <c r="P148" s="304">
        <v>0</v>
      </c>
      <c r="Q148" s="304">
        <v>0</v>
      </c>
      <c r="R148" s="282">
        <v>14</v>
      </c>
      <c r="S148" s="282">
        <v>11</v>
      </c>
      <c r="T148" s="282">
        <v>25</v>
      </c>
    </row>
    <row r="149" spans="2:20" x14ac:dyDescent="0.25">
      <c r="B149" s="229" t="s">
        <v>176</v>
      </c>
      <c r="C149" s="304">
        <v>18</v>
      </c>
      <c r="D149" s="304">
        <v>19</v>
      </c>
      <c r="E149" s="304">
        <v>37</v>
      </c>
      <c r="F149" s="304">
        <v>16</v>
      </c>
      <c r="G149" s="304">
        <v>13</v>
      </c>
      <c r="H149" s="281">
        <v>29</v>
      </c>
      <c r="I149" s="304">
        <v>1</v>
      </c>
      <c r="J149" s="281">
        <v>0</v>
      </c>
      <c r="K149" s="304">
        <v>1</v>
      </c>
      <c r="L149" s="304">
        <v>2</v>
      </c>
      <c r="M149" s="281">
        <v>0</v>
      </c>
      <c r="N149" s="304">
        <v>2</v>
      </c>
      <c r="O149" s="304">
        <v>0</v>
      </c>
      <c r="P149" s="304">
        <v>0</v>
      </c>
      <c r="Q149" s="304">
        <v>0</v>
      </c>
      <c r="R149" s="282">
        <v>37</v>
      </c>
      <c r="S149" s="282">
        <v>32</v>
      </c>
      <c r="T149" s="282">
        <v>69</v>
      </c>
    </row>
    <row r="150" spans="2:20" x14ac:dyDescent="0.25">
      <c r="B150" s="229" t="s">
        <v>177</v>
      </c>
      <c r="C150" s="304">
        <v>22</v>
      </c>
      <c r="D150" s="304">
        <v>13</v>
      </c>
      <c r="E150" s="304">
        <v>35</v>
      </c>
      <c r="F150" s="304">
        <v>15</v>
      </c>
      <c r="G150" s="304">
        <v>11</v>
      </c>
      <c r="H150" s="281">
        <v>26</v>
      </c>
      <c r="I150" s="304">
        <v>0</v>
      </c>
      <c r="J150" s="281">
        <v>0</v>
      </c>
      <c r="K150" s="304">
        <v>0</v>
      </c>
      <c r="L150" s="304">
        <v>1</v>
      </c>
      <c r="M150" s="281">
        <v>1</v>
      </c>
      <c r="N150" s="304">
        <v>2</v>
      </c>
      <c r="O150" s="304">
        <v>0</v>
      </c>
      <c r="P150" s="304">
        <v>0</v>
      </c>
      <c r="Q150" s="304">
        <v>0</v>
      </c>
      <c r="R150" s="282">
        <v>38</v>
      </c>
      <c r="S150" s="282">
        <v>25</v>
      </c>
      <c r="T150" s="282">
        <v>63</v>
      </c>
    </row>
    <row r="151" spans="2:20" x14ac:dyDescent="0.25">
      <c r="B151" s="229" t="s">
        <v>178</v>
      </c>
      <c r="C151" s="304">
        <v>18</v>
      </c>
      <c r="D151" s="304">
        <v>15</v>
      </c>
      <c r="E151" s="304">
        <v>33</v>
      </c>
      <c r="F151" s="304">
        <v>16</v>
      </c>
      <c r="G151" s="304">
        <v>6</v>
      </c>
      <c r="H151" s="281">
        <v>22</v>
      </c>
      <c r="I151" s="304">
        <v>0</v>
      </c>
      <c r="J151" s="281">
        <v>0</v>
      </c>
      <c r="K151" s="304">
        <v>0</v>
      </c>
      <c r="L151" s="304">
        <v>1</v>
      </c>
      <c r="M151" s="281">
        <v>2</v>
      </c>
      <c r="N151" s="304">
        <v>3</v>
      </c>
      <c r="O151" s="304">
        <v>0</v>
      </c>
      <c r="P151" s="304">
        <v>0</v>
      </c>
      <c r="Q151" s="304">
        <v>0</v>
      </c>
      <c r="R151" s="282">
        <v>35</v>
      </c>
      <c r="S151" s="282">
        <v>23</v>
      </c>
      <c r="T151" s="282">
        <v>58</v>
      </c>
    </row>
    <row r="152" spans="2:20" x14ac:dyDescent="0.25">
      <c r="B152" s="229" t="s">
        <v>179</v>
      </c>
      <c r="C152" s="304">
        <v>14</v>
      </c>
      <c r="D152" s="304">
        <v>12</v>
      </c>
      <c r="E152" s="304">
        <v>26</v>
      </c>
      <c r="F152" s="304">
        <v>10</v>
      </c>
      <c r="G152" s="304">
        <v>4</v>
      </c>
      <c r="H152" s="281">
        <v>14</v>
      </c>
      <c r="I152" s="304">
        <v>1</v>
      </c>
      <c r="J152" s="281">
        <v>0</v>
      </c>
      <c r="K152" s="304">
        <v>1</v>
      </c>
      <c r="L152" s="304">
        <v>2</v>
      </c>
      <c r="M152" s="281">
        <v>1</v>
      </c>
      <c r="N152" s="304">
        <v>3</v>
      </c>
      <c r="O152" s="304">
        <v>0</v>
      </c>
      <c r="P152" s="304">
        <v>0</v>
      </c>
      <c r="Q152" s="304">
        <v>0</v>
      </c>
      <c r="R152" s="282">
        <v>27</v>
      </c>
      <c r="S152" s="282">
        <v>17</v>
      </c>
      <c r="T152" s="282">
        <v>44</v>
      </c>
    </row>
    <row r="153" spans="2:20" x14ac:dyDescent="0.25">
      <c r="B153" s="229" t="s">
        <v>180</v>
      </c>
      <c r="C153" s="304">
        <v>2</v>
      </c>
      <c r="D153" s="304">
        <v>4</v>
      </c>
      <c r="E153" s="304">
        <v>6</v>
      </c>
      <c r="F153" s="304">
        <v>1</v>
      </c>
      <c r="G153" s="304">
        <v>2</v>
      </c>
      <c r="H153" s="281">
        <v>3</v>
      </c>
      <c r="I153" s="304">
        <v>0</v>
      </c>
      <c r="J153" s="281">
        <v>0</v>
      </c>
      <c r="K153" s="304">
        <v>0</v>
      </c>
      <c r="L153" s="304">
        <v>0</v>
      </c>
      <c r="M153" s="281">
        <v>0</v>
      </c>
      <c r="N153" s="304">
        <v>0</v>
      </c>
      <c r="O153" s="304">
        <v>0</v>
      </c>
      <c r="P153" s="304">
        <v>0</v>
      </c>
      <c r="Q153" s="304">
        <v>0</v>
      </c>
      <c r="R153" s="282">
        <v>3</v>
      </c>
      <c r="S153" s="282">
        <v>6</v>
      </c>
      <c r="T153" s="282">
        <v>9</v>
      </c>
    </row>
    <row r="154" spans="2:20" x14ac:dyDescent="0.25">
      <c r="B154" s="229" t="s">
        <v>181</v>
      </c>
      <c r="C154" s="304">
        <v>0</v>
      </c>
      <c r="D154" s="304">
        <v>1</v>
      </c>
      <c r="E154" s="304">
        <v>1</v>
      </c>
      <c r="F154" s="304">
        <v>0</v>
      </c>
      <c r="G154" s="304">
        <v>0</v>
      </c>
      <c r="H154" s="281">
        <v>0</v>
      </c>
      <c r="I154" s="304">
        <v>0</v>
      </c>
      <c r="J154" s="281">
        <v>0</v>
      </c>
      <c r="K154" s="304">
        <v>0</v>
      </c>
      <c r="L154" s="304">
        <v>0</v>
      </c>
      <c r="M154" s="281">
        <v>0</v>
      </c>
      <c r="N154" s="304">
        <v>0</v>
      </c>
      <c r="O154" s="304">
        <v>0</v>
      </c>
      <c r="P154" s="304">
        <v>0</v>
      </c>
      <c r="Q154" s="304">
        <v>0</v>
      </c>
      <c r="R154" s="282">
        <v>0</v>
      </c>
      <c r="S154" s="282">
        <v>1</v>
      </c>
      <c r="T154" s="282">
        <v>1</v>
      </c>
    </row>
    <row r="155" spans="2:20" x14ac:dyDescent="0.25">
      <c r="B155" s="229" t="s">
        <v>182</v>
      </c>
      <c r="C155" s="304">
        <v>26</v>
      </c>
      <c r="D155" s="304">
        <v>24</v>
      </c>
      <c r="E155" s="304">
        <v>50</v>
      </c>
      <c r="F155" s="304">
        <v>26</v>
      </c>
      <c r="G155" s="304">
        <v>18</v>
      </c>
      <c r="H155" s="281">
        <v>44</v>
      </c>
      <c r="I155" s="304">
        <v>1</v>
      </c>
      <c r="J155" s="281">
        <v>0</v>
      </c>
      <c r="K155" s="304">
        <v>1</v>
      </c>
      <c r="L155" s="304">
        <v>2</v>
      </c>
      <c r="M155" s="281">
        <v>3</v>
      </c>
      <c r="N155" s="304">
        <v>5</v>
      </c>
      <c r="O155" s="304">
        <v>0</v>
      </c>
      <c r="P155" s="304">
        <v>0</v>
      </c>
      <c r="Q155" s="304">
        <v>0</v>
      </c>
      <c r="R155" s="282">
        <v>55</v>
      </c>
      <c r="S155" s="282">
        <v>45</v>
      </c>
      <c r="T155" s="282">
        <v>100</v>
      </c>
    </row>
    <row r="156" spans="2:20" x14ac:dyDescent="0.25">
      <c r="B156" s="229" t="s">
        <v>183</v>
      </c>
      <c r="C156" s="304">
        <v>10</v>
      </c>
      <c r="D156" s="304">
        <v>13</v>
      </c>
      <c r="E156" s="304">
        <v>23</v>
      </c>
      <c r="F156" s="304">
        <v>9</v>
      </c>
      <c r="G156" s="304">
        <v>9</v>
      </c>
      <c r="H156" s="281">
        <v>18</v>
      </c>
      <c r="I156" s="304">
        <v>2</v>
      </c>
      <c r="J156" s="281">
        <v>0</v>
      </c>
      <c r="K156" s="304">
        <v>2</v>
      </c>
      <c r="L156" s="304">
        <v>1</v>
      </c>
      <c r="M156" s="281">
        <v>1</v>
      </c>
      <c r="N156" s="304">
        <v>2</v>
      </c>
      <c r="O156" s="304">
        <v>0</v>
      </c>
      <c r="P156" s="304">
        <v>0</v>
      </c>
      <c r="Q156" s="304">
        <v>0</v>
      </c>
      <c r="R156" s="282">
        <v>22</v>
      </c>
      <c r="S156" s="282">
        <v>23</v>
      </c>
      <c r="T156" s="282">
        <v>45</v>
      </c>
    </row>
    <row r="157" spans="2:20" x14ac:dyDescent="0.25">
      <c r="B157" s="229" t="s">
        <v>184</v>
      </c>
      <c r="C157" s="304">
        <v>29</v>
      </c>
      <c r="D157" s="304">
        <v>39</v>
      </c>
      <c r="E157" s="304">
        <v>68</v>
      </c>
      <c r="F157" s="304">
        <v>26</v>
      </c>
      <c r="G157" s="304">
        <v>11</v>
      </c>
      <c r="H157" s="281">
        <v>37</v>
      </c>
      <c r="I157" s="304">
        <v>1</v>
      </c>
      <c r="J157" s="281">
        <v>1</v>
      </c>
      <c r="K157" s="304">
        <v>2</v>
      </c>
      <c r="L157" s="304">
        <v>3</v>
      </c>
      <c r="M157" s="281">
        <v>8</v>
      </c>
      <c r="N157" s="304">
        <v>11</v>
      </c>
      <c r="O157" s="304">
        <v>0</v>
      </c>
      <c r="P157" s="304">
        <v>0</v>
      </c>
      <c r="Q157" s="304">
        <v>0</v>
      </c>
      <c r="R157" s="282">
        <v>59</v>
      </c>
      <c r="S157" s="282">
        <v>59</v>
      </c>
      <c r="T157" s="282">
        <v>118</v>
      </c>
    </row>
    <row r="158" spans="2:20" x14ac:dyDescent="0.25">
      <c r="B158" s="229" t="s">
        <v>185</v>
      </c>
      <c r="C158" s="304">
        <v>37</v>
      </c>
      <c r="D158" s="304">
        <v>30</v>
      </c>
      <c r="E158" s="304">
        <v>67</v>
      </c>
      <c r="F158" s="304">
        <v>24</v>
      </c>
      <c r="G158" s="304">
        <v>17</v>
      </c>
      <c r="H158" s="281">
        <v>41</v>
      </c>
      <c r="I158" s="304">
        <v>1</v>
      </c>
      <c r="J158" s="281">
        <v>0</v>
      </c>
      <c r="K158" s="304">
        <v>1</v>
      </c>
      <c r="L158" s="304">
        <v>2</v>
      </c>
      <c r="M158" s="281">
        <v>4</v>
      </c>
      <c r="N158" s="304">
        <v>6</v>
      </c>
      <c r="O158" s="304">
        <v>0</v>
      </c>
      <c r="P158" s="304">
        <v>0</v>
      </c>
      <c r="Q158" s="304">
        <v>0</v>
      </c>
      <c r="R158" s="282">
        <v>64</v>
      </c>
      <c r="S158" s="282">
        <v>51</v>
      </c>
      <c r="T158" s="282">
        <v>115</v>
      </c>
    </row>
    <row r="159" spans="2:20" x14ac:dyDescent="0.25">
      <c r="B159" s="229" t="s">
        <v>186</v>
      </c>
      <c r="C159" s="304">
        <v>15</v>
      </c>
      <c r="D159" s="304">
        <v>24</v>
      </c>
      <c r="E159" s="304">
        <v>39</v>
      </c>
      <c r="F159" s="304">
        <v>13</v>
      </c>
      <c r="G159" s="304">
        <v>6</v>
      </c>
      <c r="H159" s="281">
        <v>19</v>
      </c>
      <c r="I159" s="304">
        <v>0</v>
      </c>
      <c r="J159" s="281">
        <v>0</v>
      </c>
      <c r="K159" s="304">
        <v>0</v>
      </c>
      <c r="L159" s="304">
        <v>0</v>
      </c>
      <c r="M159" s="281">
        <v>1</v>
      </c>
      <c r="N159" s="304">
        <v>1</v>
      </c>
      <c r="O159" s="304">
        <v>0</v>
      </c>
      <c r="P159" s="304">
        <v>0</v>
      </c>
      <c r="Q159" s="304">
        <v>0</v>
      </c>
      <c r="R159" s="282">
        <v>28</v>
      </c>
      <c r="S159" s="282">
        <v>31</v>
      </c>
      <c r="T159" s="282">
        <v>59</v>
      </c>
    </row>
    <row r="160" spans="2:20" x14ac:dyDescent="0.25">
      <c r="B160" s="229" t="s">
        <v>187</v>
      </c>
      <c r="C160" s="304">
        <v>36</v>
      </c>
      <c r="D160" s="304">
        <v>44</v>
      </c>
      <c r="E160" s="304">
        <v>80</v>
      </c>
      <c r="F160" s="304">
        <v>34</v>
      </c>
      <c r="G160" s="304">
        <v>25</v>
      </c>
      <c r="H160" s="281">
        <v>59</v>
      </c>
      <c r="I160" s="304">
        <v>0</v>
      </c>
      <c r="J160" s="281">
        <v>0</v>
      </c>
      <c r="K160" s="304">
        <v>0</v>
      </c>
      <c r="L160" s="304">
        <v>0</v>
      </c>
      <c r="M160" s="281">
        <v>1</v>
      </c>
      <c r="N160" s="304">
        <v>1</v>
      </c>
      <c r="O160" s="304">
        <v>0</v>
      </c>
      <c r="P160" s="304">
        <v>0</v>
      </c>
      <c r="Q160" s="304">
        <v>0</v>
      </c>
      <c r="R160" s="282">
        <v>70</v>
      </c>
      <c r="S160" s="282">
        <v>70</v>
      </c>
      <c r="T160" s="282">
        <v>140</v>
      </c>
    </row>
    <row r="161" spans="2:20" x14ac:dyDescent="0.25">
      <c r="B161" s="229" t="s">
        <v>188</v>
      </c>
      <c r="C161" s="304">
        <v>15</v>
      </c>
      <c r="D161" s="304">
        <v>29</v>
      </c>
      <c r="E161" s="304">
        <v>44</v>
      </c>
      <c r="F161" s="304">
        <v>14</v>
      </c>
      <c r="G161" s="304">
        <v>8</v>
      </c>
      <c r="H161" s="281">
        <v>22</v>
      </c>
      <c r="I161" s="304">
        <v>0</v>
      </c>
      <c r="J161" s="281">
        <v>0</v>
      </c>
      <c r="K161" s="304">
        <v>0</v>
      </c>
      <c r="L161" s="304">
        <v>0</v>
      </c>
      <c r="M161" s="281">
        <v>3</v>
      </c>
      <c r="N161" s="304">
        <v>3</v>
      </c>
      <c r="O161" s="304">
        <v>0</v>
      </c>
      <c r="P161" s="304">
        <v>0</v>
      </c>
      <c r="Q161" s="304">
        <v>0</v>
      </c>
      <c r="R161" s="282">
        <v>29</v>
      </c>
      <c r="S161" s="282">
        <v>40</v>
      </c>
      <c r="T161" s="282">
        <v>69</v>
      </c>
    </row>
    <row r="162" spans="2:20" x14ac:dyDescent="0.25">
      <c r="B162" s="229" t="s">
        <v>189</v>
      </c>
      <c r="C162" s="304">
        <v>19</v>
      </c>
      <c r="D162" s="304">
        <v>10</v>
      </c>
      <c r="E162" s="304">
        <v>29</v>
      </c>
      <c r="F162" s="304">
        <v>8</v>
      </c>
      <c r="G162" s="304">
        <v>8</v>
      </c>
      <c r="H162" s="281">
        <v>16</v>
      </c>
      <c r="I162" s="304">
        <v>0</v>
      </c>
      <c r="J162" s="281">
        <v>0</v>
      </c>
      <c r="K162" s="304">
        <v>0</v>
      </c>
      <c r="L162" s="304">
        <v>3</v>
      </c>
      <c r="M162" s="281">
        <v>0</v>
      </c>
      <c r="N162" s="304">
        <v>3</v>
      </c>
      <c r="O162" s="304">
        <v>0</v>
      </c>
      <c r="P162" s="304">
        <v>0</v>
      </c>
      <c r="Q162" s="304">
        <v>0</v>
      </c>
      <c r="R162" s="282">
        <v>30</v>
      </c>
      <c r="S162" s="282">
        <v>18</v>
      </c>
      <c r="T162" s="282">
        <v>48</v>
      </c>
    </row>
    <row r="163" spans="2:20" x14ac:dyDescent="0.25">
      <c r="B163" s="229" t="s">
        <v>190</v>
      </c>
      <c r="C163" s="304">
        <v>11</v>
      </c>
      <c r="D163" s="304">
        <v>5</v>
      </c>
      <c r="E163" s="304">
        <v>16</v>
      </c>
      <c r="F163" s="304">
        <v>3</v>
      </c>
      <c r="G163" s="304">
        <v>1</v>
      </c>
      <c r="H163" s="281">
        <v>4</v>
      </c>
      <c r="I163" s="304">
        <v>0</v>
      </c>
      <c r="J163" s="281">
        <v>0</v>
      </c>
      <c r="K163" s="304">
        <v>0</v>
      </c>
      <c r="L163" s="304">
        <v>0</v>
      </c>
      <c r="M163" s="281">
        <v>1</v>
      </c>
      <c r="N163" s="304">
        <v>1</v>
      </c>
      <c r="O163" s="304">
        <v>0</v>
      </c>
      <c r="P163" s="304">
        <v>0</v>
      </c>
      <c r="Q163" s="304">
        <v>0</v>
      </c>
      <c r="R163" s="282">
        <v>14</v>
      </c>
      <c r="S163" s="282">
        <v>7</v>
      </c>
      <c r="T163" s="282">
        <v>21</v>
      </c>
    </row>
    <row r="164" spans="2:20" x14ac:dyDescent="0.25">
      <c r="B164" s="229" t="s">
        <v>191</v>
      </c>
      <c r="C164" s="304">
        <v>5</v>
      </c>
      <c r="D164" s="304">
        <v>8</v>
      </c>
      <c r="E164" s="304">
        <v>13</v>
      </c>
      <c r="F164" s="304">
        <v>7</v>
      </c>
      <c r="G164" s="304">
        <v>2</v>
      </c>
      <c r="H164" s="281">
        <v>9</v>
      </c>
      <c r="I164" s="304">
        <v>0</v>
      </c>
      <c r="J164" s="281">
        <v>0</v>
      </c>
      <c r="K164" s="304">
        <v>0</v>
      </c>
      <c r="L164" s="304">
        <v>0</v>
      </c>
      <c r="M164" s="281">
        <v>0</v>
      </c>
      <c r="N164" s="304">
        <v>0</v>
      </c>
      <c r="O164" s="304">
        <v>0</v>
      </c>
      <c r="P164" s="304">
        <v>0</v>
      </c>
      <c r="Q164" s="304">
        <v>0</v>
      </c>
      <c r="R164" s="282">
        <v>12</v>
      </c>
      <c r="S164" s="282">
        <v>10</v>
      </c>
      <c r="T164" s="282">
        <v>22</v>
      </c>
    </row>
    <row r="165" spans="2:20" x14ac:dyDescent="0.25">
      <c r="B165" s="229" t="s">
        <v>192</v>
      </c>
      <c r="C165" s="304">
        <v>8</v>
      </c>
      <c r="D165" s="304">
        <v>6</v>
      </c>
      <c r="E165" s="304">
        <v>14</v>
      </c>
      <c r="F165" s="304">
        <v>6</v>
      </c>
      <c r="G165" s="304">
        <v>1</v>
      </c>
      <c r="H165" s="281">
        <v>7</v>
      </c>
      <c r="I165" s="304">
        <v>1</v>
      </c>
      <c r="J165" s="281">
        <v>0</v>
      </c>
      <c r="K165" s="304">
        <v>1</v>
      </c>
      <c r="L165" s="304">
        <v>0</v>
      </c>
      <c r="M165" s="281">
        <v>0</v>
      </c>
      <c r="N165" s="304">
        <v>0</v>
      </c>
      <c r="O165" s="304">
        <v>0</v>
      </c>
      <c r="P165" s="304">
        <v>0</v>
      </c>
      <c r="Q165" s="304">
        <v>0</v>
      </c>
      <c r="R165" s="282">
        <v>15</v>
      </c>
      <c r="S165" s="282">
        <v>7</v>
      </c>
      <c r="T165" s="282">
        <v>22</v>
      </c>
    </row>
    <row r="166" spans="2:20" x14ac:dyDescent="0.25">
      <c r="B166" s="229" t="s">
        <v>193</v>
      </c>
      <c r="C166" s="304">
        <v>19</v>
      </c>
      <c r="D166" s="304">
        <v>18</v>
      </c>
      <c r="E166" s="304">
        <v>37</v>
      </c>
      <c r="F166" s="304">
        <v>19</v>
      </c>
      <c r="G166" s="304">
        <v>4</v>
      </c>
      <c r="H166" s="281">
        <v>23</v>
      </c>
      <c r="I166" s="304">
        <v>0</v>
      </c>
      <c r="J166" s="281">
        <v>0</v>
      </c>
      <c r="K166" s="304">
        <v>0</v>
      </c>
      <c r="L166" s="304">
        <v>0</v>
      </c>
      <c r="M166" s="281">
        <v>2</v>
      </c>
      <c r="N166" s="304">
        <v>2</v>
      </c>
      <c r="O166" s="304">
        <v>0</v>
      </c>
      <c r="P166" s="304">
        <v>0</v>
      </c>
      <c r="Q166" s="304">
        <v>0</v>
      </c>
      <c r="R166" s="282">
        <v>38</v>
      </c>
      <c r="S166" s="282">
        <v>24</v>
      </c>
      <c r="T166" s="282">
        <v>62</v>
      </c>
    </row>
    <row r="167" spans="2:20" x14ac:dyDescent="0.25">
      <c r="B167" s="229" t="s">
        <v>194</v>
      </c>
      <c r="C167" s="304">
        <v>7</v>
      </c>
      <c r="D167" s="304">
        <v>15</v>
      </c>
      <c r="E167" s="304">
        <v>22</v>
      </c>
      <c r="F167" s="304">
        <v>7</v>
      </c>
      <c r="G167" s="304">
        <v>9</v>
      </c>
      <c r="H167" s="281">
        <v>16</v>
      </c>
      <c r="I167" s="304">
        <v>1</v>
      </c>
      <c r="J167" s="281">
        <v>0</v>
      </c>
      <c r="K167" s="304">
        <v>1</v>
      </c>
      <c r="L167" s="304">
        <v>0</v>
      </c>
      <c r="M167" s="281">
        <v>0</v>
      </c>
      <c r="N167" s="304">
        <v>0</v>
      </c>
      <c r="O167" s="304">
        <v>0</v>
      </c>
      <c r="P167" s="304">
        <v>1</v>
      </c>
      <c r="Q167" s="304">
        <v>1</v>
      </c>
      <c r="R167" s="282">
        <v>15</v>
      </c>
      <c r="S167" s="282">
        <v>25</v>
      </c>
      <c r="T167" s="282">
        <v>40</v>
      </c>
    </row>
    <row r="168" spans="2:20" x14ac:dyDescent="0.25">
      <c r="B168" s="229" t="s">
        <v>195</v>
      </c>
      <c r="C168" s="304">
        <v>61</v>
      </c>
      <c r="D168" s="304">
        <v>58</v>
      </c>
      <c r="E168" s="304">
        <v>119</v>
      </c>
      <c r="F168" s="304">
        <v>50</v>
      </c>
      <c r="G168" s="304">
        <v>27</v>
      </c>
      <c r="H168" s="281">
        <v>77</v>
      </c>
      <c r="I168" s="304">
        <v>0</v>
      </c>
      <c r="J168" s="281">
        <v>0</v>
      </c>
      <c r="K168" s="304">
        <v>0</v>
      </c>
      <c r="L168" s="304">
        <v>1</v>
      </c>
      <c r="M168" s="281">
        <v>5</v>
      </c>
      <c r="N168" s="304">
        <v>6</v>
      </c>
      <c r="O168" s="304">
        <v>0</v>
      </c>
      <c r="P168" s="304">
        <v>0</v>
      </c>
      <c r="Q168" s="304">
        <v>0</v>
      </c>
      <c r="R168" s="282">
        <v>112</v>
      </c>
      <c r="S168" s="282">
        <v>90</v>
      </c>
      <c r="T168" s="282">
        <v>202</v>
      </c>
    </row>
    <row r="169" spans="2:20" x14ac:dyDescent="0.25">
      <c r="B169" s="229" t="s">
        <v>196</v>
      </c>
      <c r="C169" s="304">
        <v>113</v>
      </c>
      <c r="D169" s="304">
        <v>92</v>
      </c>
      <c r="E169" s="304">
        <v>205</v>
      </c>
      <c r="F169" s="304">
        <v>81</v>
      </c>
      <c r="G169" s="304">
        <v>39</v>
      </c>
      <c r="H169" s="281">
        <v>120</v>
      </c>
      <c r="I169" s="304">
        <v>1</v>
      </c>
      <c r="J169" s="281">
        <v>1</v>
      </c>
      <c r="K169" s="304">
        <v>2</v>
      </c>
      <c r="L169" s="304">
        <v>7</v>
      </c>
      <c r="M169" s="281">
        <v>8</v>
      </c>
      <c r="N169" s="304">
        <v>15</v>
      </c>
      <c r="O169" s="304">
        <v>0</v>
      </c>
      <c r="P169" s="304">
        <v>0</v>
      </c>
      <c r="Q169" s="304">
        <v>0</v>
      </c>
      <c r="R169" s="282">
        <v>202</v>
      </c>
      <c r="S169" s="282">
        <v>140</v>
      </c>
      <c r="T169" s="282">
        <v>342</v>
      </c>
    </row>
    <row r="170" spans="2:20" x14ac:dyDescent="0.25">
      <c r="B170" s="229" t="s">
        <v>197</v>
      </c>
      <c r="C170" s="304">
        <v>25</v>
      </c>
      <c r="D170" s="304">
        <v>20</v>
      </c>
      <c r="E170" s="304">
        <v>45</v>
      </c>
      <c r="F170" s="304">
        <v>12</v>
      </c>
      <c r="G170" s="304">
        <v>14</v>
      </c>
      <c r="H170" s="281">
        <v>26</v>
      </c>
      <c r="I170" s="304">
        <v>1</v>
      </c>
      <c r="J170" s="281">
        <v>1</v>
      </c>
      <c r="K170" s="304">
        <v>2</v>
      </c>
      <c r="L170" s="304">
        <v>0</v>
      </c>
      <c r="M170" s="281">
        <v>1</v>
      </c>
      <c r="N170" s="304">
        <v>1</v>
      </c>
      <c r="O170" s="304">
        <v>0</v>
      </c>
      <c r="P170" s="304">
        <v>0</v>
      </c>
      <c r="Q170" s="304">
        <v>0</v>
      </c>
      <c r="R170" s="282">
        <v>38</v>
      </c>
      <c r="S170" s="282">
        <v>36</v>
      </c>
      <c r="T170" s="282">
        <v>74</v>
      </c>
    </row>
    <row r="171" spans="2:20" x14ac:dyDescent="0.25">
      <c r="B171" s="229" t="s">
        <v>198</v>
      </c>
      <c r="C171" s="304">
        <v>7</v>
      </c>
      <c r="D171" s="304">
        <v>7</v>
      </c>
      <c r="E171" s="304">
        <v>14</v>
      </c>
      <c r="F171" s="304">
        <v>5</v>
      </c>
      <c r="G171" s="304">
        <v>3</v>
      </c>
      <c r="H171" s="281">
        <v>8</v>
      </c>
      <c r="I171" s="304">
        <v>0</v>
      </c>
      <c r="J171" s="281">
        <v>0</v>
      </c>
      <c r="K171" s="304">
        <v>0</v>
      </c>
      <c r="L171" s="304">
        <v>1</v>
      </c>
      <c r="M171" s="281">
        <v>1</v>
      </c>
      <c r="N171" s="304">
        <v>2</v>
      </c>
      <c r="O171" s="304">
        <v>0</v>
      </c>
      <c r="P171" s="304">
        <v>0</v>
      </c>
      <c r="Q171" s="304">
        <v>0</v>
      </c>
      <c r="R171" s="282">
        <v>13</v>
      </c>
      <c r="S171" s="282">
        <v>11</v>
      </c>
      <c r="T171" s="282">
        <v>24</v>
      </c>
    </row>
    <row r="172" spans="2:20" x14ac:dyDescent="0.25">
      <c r="B172" s="229" t="s">
        <v>199</v>
      </c>
      <c r="C172" s="304">
        <v>65</v>
      </c>
      <c r="D172" s="304">
        <v>41</v>
      </c>
      <c r="E172" s="304">
        <v>106</v>
      </c>
      <c r="F172" s="304">
        <v>39</v>
      </c>
      <c r="G172" s="304">
        <v>37</v>
      </c>
      <c r="H172" s="281">
        <v>76</v>
      </c>
      <c r="I172" s="304">
        <v>1</v>
      </c>
      <c r="J172" s="281">
        <v>0</v>
      </c>
      <c r="K172" s="304">
        <v>1</v>
      </c>
      <c r="L172" s="304">
        <v>2</v>
      </c>
      <c r="M172" s="281">
        <v>5</v>
      </c>
      <c r="N172" s="304">
        <v>7</v>
      </c>
      <c r="O172" s="304">
        <v>0</v>
      </c>
      <c r="P172" s="304">
        <v>0</v>
      </c>
      <c r="Q172" s="304">
        <v>0</v>
      </c>
      <c r="R172" s="282">
        <v>107</v>
      </c>
      <c r="S172" s="282">
        <v>83</v>
      </c>
      <c r="T172" s="282">
        <v>190</v>
      </c>
    </row>
    <row r="173" spans="2:20" x14ac:dyDescent="0.25">
      <c r="B173" s="229" t="s">
        <v>200</v>
      </c>
      <c r="C173" s="304">
        <v>12</v>
      </c>
      <c r="D173" s="304">
        <v>10</v>
      </c>
      <c r="E173" s="304">
        <v>22</v>
      </c>
      <c r="F173" s="304">
        <v>6</v>
      </c>
      <c r="G173" s="304">
        <v>3</v>
      </c>
      <c r="H173" s="281">
        <v>9</v>
      </c>
      <c r="I173" s="304">
        <v>0</v>
      </c>
      <c r="J173" s="281">
        <v>0</v>
      </c>
      <c r="K173" s="304">
        <v>0</v>
      </c>
      <c r="L173" s="304">
        <v>0</v>
      </c>
      <c r="M173" s="281">
        <v>0</v>
      </c>
      <c r="N173" s="304">
        <v>0</v>
      </c>
      <c r="O173" s="304">
        <v>0</v>
      </c>
      <c r="P173" s="304">
        <v>0</v>
      </c>
      <c r="Q173" s="304">
        <v>0</v>
      </c>
      <c r="R173" s="282">
        <v>18</v>
      </c>
      <c r="S173" s="282">
        <v>13</v>
      </c>
      <c r="T173" s="282">
        <v>31</v>
      </c>
    </row>
    <row r="174" spans="2:20" x14ac:dyDescent="0.25">
      <c r="B174" s="229" t="s">
        <v>201</v>
      </c>
      <c r="C174" s="304">
        <v>31</v>
      </c>
      <c r="D174" s="304">
        <v>41</v>
      </c>
      <c r="E174" s="304">
        <v>72</v>
      </c>
      <c r="F174" s="304">
        <v>44</v>
      </c>
      <c r="G174" s="304">
        <v>17</v>
      </c>
      <c r="H174" s="281">
        <v>61</v>
      </c>
      <c r="I174" s="304">
        <v>2</v>
      </c>
      <c r="J174" s="281">
        <v>0</v>
      </c>
      <c r="K174" s="304">
        <v>2</v>
      </c>
      <c r="L174" s="304">
        <v>7</v>
      </c>
      <c r="M174" s="281">
        <v>2</v>
      </c>
      <c r="N174" s="304">
        <v>9</v>
      </c>
      <c r="O174" s="304">
        <v>0</v>
      </c>
      <c r="P174" s="304">
        <v>1</v>
      </c>
      <c r="Q174" s="304">
        <v>1</v>
      </c>
      <c r="R174" s="282">
        <v>84</v>
      </c>
      <c r="S174" s="282">
        <v>61</v>
      </c>
      <c r="T174" s="282">
        <v>145</v>
      </c>
    </row>
    <row r="175" spans="2:20" x14ac:dyDescent="0.25">
      <c r="B175" s="229" t="s">
        <v>202</v>
      </c>
      <c r="C175" s="304">
        <v>13</v>
      </c>
      <c r="D175" s="304">
        <v>9</v>
      </c>
      <c r="E175" s="304">
        <v>22</v>
      </c>
      <c r="F175" s="304">
        <v>8</v>
      </c>
      <c r="G175" s="304">
        <v>3</v>
      </c>
      <c r="H175" s="281">
        <v>11</v>
      </c>
      <c r="I175" s="304">
        <v>0</v>
      </c>
      <c r="J175" s="281">
        <v>0</v>
      </c>
      <c r="K175" s="304">
        <v>0</v>
      </c>
      <c r="L175" s="304">
        <v>1</v>
      </c>
      <c r="M175" s="281">
        <v>1</v>
      </c>
      <c r="N175" s="304">
        <v>2</v>
      </c>
      <c r="O175" s="304">
        <v>0</v>
      </c>
      <c r="P175" s="304">
        <v>0</v>
      </c>
      <c r="Q175" s="304">
        <v>0</v>
      </c>
      <c r="R175" s="282">
        <v>22</v>
      </c>
      <c r="S175" s="282">
        <v>13</v>
      </c>
      <c r="T175" s="282">
        <v>35</v>
      </c>
    </row>
    <row r="176" spans="2:20" x14ac:dyDescent="0.25">
      <c r="B176" s="229" t="s">
        <v>203</v>
      </c>
      <c r="C176" s="304">
        <v>5</v>
      </c>
      <c r="D176" s="304">
        <v>6</v>
      </c>
      <c r="E176" s="304">
        <v>11</v>
      </c>
      <c r="F176" s="304">
        <v>6</v>
      </c>
      <c r="G176" s="304">
        <v>4</v>
      </c>
      <c r="H176" s="281">
        <v>10</v>
      </c>
      <c r="I176" s="304">
        <v>0</v>
      </c>
      <c r="J176" s="281">
        <v>0</v>
      </c>
      <c r="K176" s="304">
        <v>0</v>
      </c>
      <c r="L176" s="304">
        <v>0</v>
      </c>
      <c r="M176" s="281">
        <v>1</v>
      </c>
      <c r="N176" s="304">
        <v>1</v>
      </c>
      <c r="O176" s="304">
        <v>0</v>
      </c>
      <c r="P176" s="304">
        <v>0</v>
      </c>
      <c r="Q176" s="304">
        <v>0</v>
      </c>
      <c r="R176" s="282">
        <v>11</v>
      </c>
      <c r="S176" s="282">
        <v>11</v>
      </c>
      <c r="T176" s="282">
        <v>22</v>
      </c>
    </row>
    <row r="177" spans="2:20" x14ac:dyDescent="0.25">
      <c r="B177" s="229" t="s">
        <v>204</v>
      </c>
      <c r="C177" s="304">
        <v>189</v>
      </c>
      <c r="D177" s="304">
        <v>165</v>
      </c>
      <c r="E177" s="304">
        <v>354</v>
      </c>
      <c r="F177" s="304">
        <v>147</v>
      </c>
      <c r="G177" s="304">
        <v>78</v>
      </c>
      <c r="H177" s="281">
        <v>225</v>
      </c>
      <c r="I177" s="304">
        <v>6</v>
      </c>
      <c r="J177" s="281">
        <v>3</v>
      </c>
      <c r="K177" s="304">
        <v>9</v>
      </c>
      <c r="L177" s="304">
        <v>7</v>
      </c>
      <c r="M177" s="281">
        <v>16</v>
      </c>
      <c r="N177" s="304">
        <v>23</v>
      </c>
      <c r="O177" s="304">
        <v>0</v>
      </c>
      <c r="P177" s="304">
        <v>0</v>
      </c>
      <c r="Q177" s="304">
        <v>0</v>
      </c>
      <c r="R177" s="282">
        <v>349</v>
      </c>
      <c r="S177" s="282">
        <v>262</v>
      </c>
      <c r="T177" s="282">
        <v>611</v>
      </c>
    </row>
    <row r="178" spans="2:20" x14ac:dyDescent="0.25">
      <c r="B178" s="229" t="s">
        <v>205</v>
      </c>
      <c r="C178" s="304">
        <v>60</v>
      </c>
      <c r="D178" s="304">
        <v>67</v>
      </c>
      <c r="E178" s="304">
        <v>127</v>
      </c>
      <c r="F178" s="304">
        <v>62</v>
      </c>
      <c r="G178" s="304">
        <v>30</v>
      </c>
      <c r="H178" s="281">
        <v>92</v>
      </c>
      <c r="I178" s="304">
        <v>3</v>
      </c>
      <c r="J178" s="281">
        <v>0</v>
      </c>
      <c r="K178" s="304">
        <v>3</v>
      </c>
      <c r="L178" s="304">
        <v>2</v>
      </c>
      <c r="M178" s="281">
        <v>4</v>
      </c>
      <c r="N178" s="304">
        <v>6</v>
      </c>
      <c r="O178" s="304">
        <v>0</v>
      </c>
      <c r="P178" s="304">
        <v>0</v>
      </c>
      <c r="Q178" s="304">
        <v>0</v>
      </c>
      <c r="R178" s="282">
        <v>127</v>
      </c>
      <c r="S178" s="282">
        <v>101</v>
      </c>
      <c r="T178" s="282">
        <v>228</v>
      </c>
    </row>
    <row r="179" spans="2:20" x14ac:dyDescent="0.25">
      <c r="B179" s="230" t="s">
        <v>492</v>
      </c>
      <c r="C179" s="304">
        <v>174</v>
      </c>
      <c r="D179" s="304">
        <v>175</v>
      </c>
      <c r="E179" s="304">
        <v>349</v>
      </c>
      <c r="F179" s="304">
        <v>191</v>
      </c>
      <c r="G179" s="304">
        <v>95</v>
      </c>
      <c r="H179" s="281">
        <v>286</v>
      </c>
      <c r="I179" s="304">
        <v>3</v>
      </c>
      <c r="J179" s="281">
        <v>0</v>
      </c>
      <c r="K179" s="304">
        <v>3</v>
      </c>
      <c r="L179" s="304">
        <v>13</v>
      </c>
      <c r="M179" s="281">
        <v>12</v>
      </c>
      <c r="N179" s="304">
        <v>25</v>
      </c>
      <c r="O179" s="304">
        <v>0</v>
      </c>
      <c r="P179" s="304">
        <v>0</v>
      </c>
      <c r="Q179" s="304">
        <v>0</v>
      </c>
      <c r="R179" s="282">
        <v>381</v>
      </c>
      <c r="S179" s="282">
        <v>282</v>
      </c>
      <c r="T179" s="282">
        <v>663</v>
      </c>
    </row>
    <row r="180" spans="2:20" x14ac:dyDescent="0.25">
      <c r="B180" s="175" t="s">
        <v>206</v>
      </c>
      <c r="C180" s="304">
        <v>9</v>
      </c>
      <c r="D180" s="304">
        <v>1</v>
      </c>
      <c r="E180" s="304">
        <v>10</v>
      </c>
      <c r="F180" s="304">
        <v>9</v>
      </c>
      <c r="G180" s="304">
        <v>4</v>
      </c>
      <c r="H180" s="281">
        <v>13</v>
      </c>
      <c r="I180" s="304">
        <v>0</v>
      </c>
      <c r="J180" s="281">
        <v>0</v>
      </c>
      <c r="K180" s="304">
        <v>0</v>
      </c>
      <c r="L180" s="304">
        <v>0</v>
      </c>
      <c r="M180" s="281">
        <v>0</v>
      </c>
      <c r="N180" s="304">
        <v>0</v>
      </c>
      <c r="O180" s="304">
        <v>0</v>
      </c>
      <c r="P180" s="304">
        <v>0</v>
      </c>
      <c r="Q180" s="304">
        <v>0</v>
      </c>
      <c r="R180" s="282">
        <v>18</v>
      </c>
      <c r="S180" s="282">
        <v>5</v>
      </c>
      <c r="T180" s="282">
        <v>23</v>
      </c>
    </row>
    <row r="181" spans="2:20" x14ac:dyDescent="0.25">
      <c r="B181" s="257" t="s">
        <v>25</v>
      </c>
      <c r="C181" s="279">
        <v>1144</v>
      </c>
      <c r="D181" s="279">
        <v>1086</v>
      </c>
      <c r="E181" s="279">
        <v>2230</v>
      </c>
      <c r="F181" s="279">
        <v>972</v>
      </c>
      <c r="G181" s="279">
        <v>549</v>
      </c>
      <c r="H181" s="282">
        <v>1521</v>
      </c>
      <c r="I181" s="279">
        <v>26</v>
      </c>
      <c r="J181" s="282">
        <v>7</v>
      </c>
      <c r="K181" s="279">
        <v>33</v>
      </c>
      <c r="L181" s="279">
        <v>59</v>
      </c>
      <c r="M181" s="282">
        <v>91</v>
      </c>
      <c r="N181" s="279">
        <v>150</v>
      </c>
      <c r="O181" s="282">
        <v>0</v>
      </c>
      <c r="P181" s="279">
        <v>2</v>
      </c>
      <c r="Q181" s="279">
        <v>2</v>
      </c>
      <c r="R181" s="282">
        <v>2201</v>
      </c>
      <c r="S181" s="282">
        <v>1735</v>
      </c>
      <c r="T181" s="282">
        <v>3936</v>
      </c>
    </row>
    <row r="182" spans="2:20" ht="81.75" customHeight="1" x14ac:dyDescent="0.25">
      <c r="B182" s="527" t="s">
        <v>858</v>
      </c>
      <c r="C182" s="527"/>
      <c r="D182" s="527"/>
      <c r="E182" s="527"/>
      <c r="F182" s="527"/>
      <c r="G182" s="527"/>
      <c r="H182" s="527"/>
      <c r="I182" s="527"/>
      <c r="J182" s="527"/>
      <c r="K182" s="527"/>
      <c r="L182" s="527"/>
      <c r="M182" s="527"/>
      <c r="N182" s="527"/>
      <c r="O182" s="527"/>
      <c r="P182" s="527"/>
      <c r="Q182" s="527"/>
    </row>
    <row r="183" spans="2:20" x14ac:dyDescent="0.25">
      <c r="B183" s="157"/>
      <c r="C183" s="157"/>
      <c r="D183" s="157"/>
      <c r="E183" s="157"/>
      <c r="F183" s="157"/>
      <c r="G183"/>
    </row>
    <row r="184" spans="2:20" x14ac:dyDescent="0.25">
      <c r="B184" s="186" t="s">
        <v>517</v>
      </c>
      <c r="C184"/>
      <c r="D184"/>
      <c r="E184"/>
      <c r="F184"/>
      <c r="G184"/>
    </row>
    <row r="185" spans="2:20" x14ac:dyDescent="0.25">
      <c r="B185" s="186"/>
      <c r="C185"/>
      <c r="D185"/>
      <c r="E185"/>
      <c r="F185"/>
      <c r="G185"/>
    </row>
    <row r="186" spans="2:20" ht="15" customHeight="1" x14ac:dyDescent="0.25">
      <c r="B186" s="496" t="s">
        <v>532</v>
      </c>
      <c r="C186" s="571" t="s">
        <v>477</v>
      </c>
      <c r="D186" s="571"/>
      <c r="E186" s="571"/>
      <c r="F186" s="571"/>
      <c r="G186" s="571"/>
      <c r="H186" s="571"/>
      <c r="I186" s="571"/>
      <c r="J186" s="571"/>
      <c r="K186" s="571"/>
      <c r="L186" s="571"/>
      <c r="M186" s="571"/>
      <c r="N186" s="571"/>
      <c r="O186" s="571"/>
      <c r="P186" s="571"/>
      <c r="Q186" s="571"/>
      <c r="R186" s="572" t="s">
        <v>869</v>
      </c>
      <c r="S186" s="573"/>
      <c r="T186" s="574"/>
    </row>
    <row r="187" spans="2:20" ht="15" customHeight="1" x14ac:dyDescent="0.25">
      <c r="B187" s="497"/>
      <c r="C187" s="549" t="s">
        <v>841</v>
      </c>
      <c r="D187" s="549"/>
      <c r="E187" s="549"/>
      <c r="F187" s="549" t="s">
        <v>842</v>
      </c>
      <c r="G187" s="549"/>
      <c r="H187" s="549"/>
      <c r="I187" s="549" t="s">
        <v>3</v>
      </c>
      <c r="J187" s="549"/>
      <c r="K187" s="549"/>
      <c r="L187" s="549" t="s">
        <v>5</v>
      </c>
      <c r="M187" s="549"/>
      <c r="N187" s="549"/>
      <c r="O187" s="549" t="s">
        <v>851</v>
      </c>
      <c r="P187" s="549"/>
      <c r="Q187" s="549"/>
      <c r="R187" s="575"/>
      <c r="S187" s="576"/>
      <c r="T187" s="577"/>
    </row>
    <row r="188" spans="2:20" x14ac:dyDescent="0.25">
      <c r="B188" s="498"/>
      <c r="C188" s="261" t="s">
        <v>73</v>
      </c>
      <c r="D188" s="261" t="s">
        <v>74</v>
      </c>
      <c r="E188" s="261" t="s">
        <v>25</v>
      </c>
      <c r="F188" s="261" t="s">
        <v>73</v>
      </c>
      <c r="G188" s="261" t="s">
        <v>74</v>
      </c>
      <c r="H188" s="261" t="s">
        <v>25</v>
      </c>
      <c r="I188" s="261" t="s">
        <v>73</v>
      </c>
      <c r="J188" s="261" t="s">
        <v>74</v>
      </c>
      <c r="K188" s="261" t="s">
        <v>25</v>
      </c>
      <c r="L188" s="261" t="s">
        <v>73</v>
      </c>
      <c r="M188" s="261" t="s">
        <v>74</v>
      </c>
      <c r="N188" s="261" t="s">
        <v>25</v>
      </c>
      <c r="O188" s="261" t="s">
        <v>73</v>
      </c>
      <c r="P188" s="261" t="s">
        <v>74</v>
      </c>
      <c r="Q188" s="261" t="s">
        <v>25</v>
      </c>
      <c r="R188" s="271" t="s">
        <v>73</v>
      </c>
      <c r="S188" s="271" t="s">
        <v>74</v>
      </c>
      <c r="T188" s="271" t="s">
        <v>25</v>
      </c>
    </row>
    <row r="189" spans="2:20" x14ac:dyDescent="0.25">
      <c r="B189" s="228" t="s">
        <v>385</v>
      </c>
      <c r="C189" s="304">
        <v>6</v>
      </c>
      <c r="D189" s="304">
        <v>4</v>
      </c>
      <c r="E189" s="304">
        <v>10</v>
      </c>
      <c r="F189" s="304">
        <v>3</v>
      </c>
      <c r="G189" s="304">
        <v>2</v>
      </c>
      <c r="H189" s="281">
        <v>5</v>
      </c>
      <c r="I189" s="304">
        <v>0</v>
      </c>
      <c r="J189" s="281">
        <v>0</v>
      </c>
      <c r="K189" s="304">
        <v>0</v>
      </c>
      <c r="L189" s="281">
        <v>0</v>
      </c>
      <c r="M189" s="304">
        <v>0</v>
      </c>
      <c r="N189" s="281">
        <v>0</v>
      </c>
      <c r="O189" s="281">
        <v>0</v>
      </c>
      <c r="P189" s="281">
        <v>0</v>
      </c>
      <c r="Q189" s="281">
        <v>0</v>
      </c>
      <c r="R189" s="282">
        <v>9</v>
      </c>
      <c r="S189" s="282">
        <v>6</v>
      </c>
      <c r="T189" s="282">
        <v>15</v>
      </c>
    </row>
    <row r="190" spans="2:20" x14ac:dyDescent="0.25">
      <c r="B190" s="229" t="s">
        <v>386</v>
      </c>
      <c r="C190" s="304">
        <v>50</v>
      </c>
      <c r="D190" s="304">
        <v>73</v>
      </c>
      <c r="E190" s="304">
        <v>123</v>
      </c>
      <c r="F190" s="304">
        <v>45</v>
      </c>
      <c r="G190" s="304">
        <v>23</v>
      </c>
      <c r="H190" s="281">
        <v>68</v>
      </c>
      <c r="I190" s="304">
        <v>1</v>
      </c>
      <c r="J190" s="281">
        <v>1</v>
      </c>
      <c r="K190" s="304">
        <v>2</v>
      </c>
      <c r="L190" s="281">
        <v>4</v>
      </c>
      <c r="M190" s="304">
        <v>3</v>
      </c>
      <c r="N190" s="281">
        <v>7</v>
      </c>
      <c r="O190" s="281">
        <v>0</v>
      </c>
      <c r="P190" s="281">
        <v>0</v>
      </c>
      <c r="Q190" s="281">
        <v>0</v>
      </c>
      <c r="R190" s="282">
        <v>100</v>
      </c>
      <c r="S190" s="282">
        <v>100</v>
      </c>
      <c r="T190" s="282">
        <v>200</v>
      </c>
    </row>
    <row r="191" spans="2:20" x14ac:dyDescent="0.25">
      <c r="B191" s="229" t="s">
        <v>387</v>
      </c>
      <c r="C191" s="304">
        <v>15</v>
      </c>
      <c r="D191" s="304">
        <v>8</v>
      </c>
      <c r="E191" s="304">
        <v>23</v>
      </c>
      <c r="F191" s="304">
        <v>11</v>
      </c>
      <c r="G191" s="304">
        <v>5</v>
      </c>
      <c r="H191" s="281">
        <v>16</v>
      </c>
      <c r="I191" s="304">
        <v>0</v>
      </c>
      <c r="J191" s="281">
        <v>0</v>
      </c>
      <c r="K191" s="304">
        <v>0</v>
      </c>
      <c r="L191" s="281">
        <v>0</v>
      </c>
      <c r="M191" s="304">
        <v>0</v>
      </c>
      <c r="N191" s="281">
        <v>0</v>
      </c>
      <c r="O191" s="281">
        <v>0</v>
      </c>
      <c r="P191" s="281">
        <v>0</v>
      </c>
      <c r="Q191" s="281">
        <v>0</v>
      </c>
      <c r="R191" s="282">
        <v>26</v>
      </c>
      <c r="S191" s="282">
        <v>13</v>
      </c>
      <c r="T191" s="282">
        <v>39</v>
      </c>
    </row>
    <row r="192" spans="2:20" x14ac:dyDescent="0.25">
      <c r="B192" s="229" t="s">
        <v>388</v>
      </c>
      <c r="C192" s="304">
        <v>21</v>
      </c>
      <c r="D192" s="304">
        <v>34</v>
      </c>
      <c r="E192" s="304">
        <v>55</v>
      </c>
      <c r="F192" s="304">
        <v>27</v>
      </c>
      <c r="G192" s="304">
        <v>13</v>
      </c>
      <c r="H192" s="281">
        <v>40</v>
      </c>
      <c r="I192" s="304">
        <v>1</v>
      </c>
      <c r="J192" s="281">
        <v>0</v>
      </c>
      <c r="K192" s="304">
        <v>1</v>
      </c>
      <c r="L192" s="281">
        <v>4</v>
      </c>
      <c r="M192" s="304">
        <v>5</v>
      </c>
      <c r="N192" s="281">
        <v>9</v>
      </c>
      <c r="O192" s="281">
        <v>0</v>
      </c>
      <c r="P192" s="281">
        <v>0</v>
      </c>
      <c r="Q192" s="281">
        <v>0</v>
      </c>
      <c r="R192" s="282">
        <v>53</v>
      </c>
      <c r="S192" s="282">
        <v>52</v>
      </c>
      <c r="T192" s="282">
        <v>105</v>
      </c>
    </row>
    <row r="193" spans="2:20" x14ac:dyDescent="0.25">
      <c r="B193" s="229" t="s">
        <v>389</v>
      </c>
      <c r="C193" s="304">
        <v>67</v>
      </c>
      <c r="D193" s="304">
        <v>76</v>
      </c>
      <c r="E193" s="304">
        <v>143</v>
      </c>
      <c r="F193" s="304">
        <v>66</v>
      </c>
      <c r="G193" s="304">
        <v>32</v>
      </c>
      <c r="H193" s="281">
        <v>98</v>
      </c>
      <c r="I193" s="304">
        <v>4</v>
      </c>
      <c r="J193" s="281">
        <v>0</v>
      </c>
      <c r="K193" s="304">
        <v>4</v>
      </c>
      <c r="L193" s="281">
        <v>4</v>
      </c>
      <c r="M193" s="304">
        <v>8</v>
      </c>
      <c r="N193" s="281">
        <v>12</v>
      </c>
      <c r="O193" s="281">
        <v>0</v>
      </c>
      <c r="P193" s="281">
        <v>0</v>
      </c>
      <c r="Q193" s="281">
        <v>0</v>
      </c>
      <c r="R193" s="282">
        <v>141</v>
      </c>
      <c r="S193" s="282">
        <v>116</v>
      </c>
      <c r="T193" s="282">
        <v>257</v>
      </c>
    </row>
    <row r="194" spans="2:20" x14ac:dyDescent="0.25">
      <c r="B194" s="229" t="s">
        <v>390</v>
      </c>
      <c r="C194" s="304">
        <v>56</v>
      </c>
      <c r="D194" s="304">
        <v>75</v>
      </c>
      <c r="E194" s="304">
        <v>131</v>
      </c>
      <c r="F194" s="304">
        <v>38</v>
      </c>
      <c r="G194" s="304">
        <v>29</v>
      </c>
      <c r="H194" s="281">
        <v>67</v>
      </c>
      <c r="I194" s="304">
        <v>1</v>
      </c>
      <c r="J194" s="281">
        <v>0</v>
      </c>
      <c r="K194" s="304">
        <v>1</v>
      </c>
      <c r="L194" s="281">
        <v>3</v>
      </c>
      <c r="M194" s="304">
        <v>9</v>
      </c>
      <c r="N194" s="281">
        <v>12</v>
      </c>
      <c r="O194" s="281">
        <v>0</v>
      </c>
      <c r="P194" s="281">
        <v>0</v>
      </c>
      <c r="Q194" s="281">
        <v>0</v>
      </c>
      <c r="R194" s="282">
        <v>98</v>
      </c>
      <c r="S194" s="282">
        <v>113</v>
      </c>
      <c r="T194" s="282">
        <v>211</v>
      </c>
    </row>
    <row r="195" spans="2:20" x14ac:dyDescent="0.25">
      <c r="B195" s="229" t="s">
        <v>391</v>
      </c>
      <c r="C195" s="304">
        <v>59</v>
      </c>
      <c r="D195" s="304">
        <v>83</v>
      </c>
      <c r="E195" s="304">
        <v>142</v>
      </c>
      <c r="F195" s="304">
        <v>61</v>
      </c>
      <c r="G195" s="304">
        <v>36</v>
      </c>
      <c r="H195" s="281">
        <v>97</v>
      </c>
      <c r="I195" s="304">
        <v>4</v>
      </c>
      <c r="J195" s="281">
        <v>2</v>
      </c>
      <c r="K195" s="304">
        <v>6</v>
      </c>
      <c r="L195" s="281">
        <v>5</v>
      </c>
      <c r="M195" s="304">
        <v>5</v>
      </c>
      <c r="N195" s="281">
        <v>10</v>
      </c>
      <c r="O195" s="281">
        <v>0</v>
      </c>
      <c r="P195" s="281">
        <v>0</v>
      </c>
      <c r="Q195" s="281">
        <v>0</v>
      </c>
      <c r="R195" s="282">
        <v>129</v>
      </c>
      <c r="S195" s="282">
        <v>126</v>
      </c>
      <c r="T195" s="282">
        <v>255</v>
      </c>
    </row>
    <row r="196" spans="2:20" x14ac:dyDescent="0.25">
      <c r="B196" s="229" t="s">
        <v>392</v>
      </c>
      <c r="C196" s="304">
        <v>22</v>
      </c>
      <c r="D196" s="304">
        <v>25</v>
      </c>
      <c r="E196" s="304">
        <v>47</v>
      </c>
      <c r="F196" s="304">
        <v>28</v>
      </c>
      <c r="G196" s="304">
        <v>6</v>
      </c>
      <c r="H196" s="281">
        <v>34</v>
      </c>
      <c r="I196" s="304">
        <v>1</v>
      </c>
      <c r="J196" s="281">
        <v>0</v>
      </c>
      <c r="K196" s="304">
        <v>1</v>
      </c>
      <c r="L196" s="281">
        <v>0</v>
      </c>
      <c r="M196" s="304">
        <v>2</v>
      </c>
      <c r="N196" s="281">
        <v>2</v>
      </c>
      <c r="O196" s="281">
        <v>0</v>
      </c>
      <c r="P196" s="281">
        <v>0</v>
      </c>
      <c r="Q196" s="281">
        <v>0</v>
      </c>
      <c r="R196" s="282">
        <v>51</v>
      </c>
      <c r="S196" s="282">
        <v>33</v>
      </c>
      <c r="T196" s="282">
        <v>84</v>
      </c>
    </row>
    <row r="197" spans="2:20" x14ac:dyDescent="0.25">
      <c r="B197" s="229" t="s">
        <v>393</v>
      </c>
      <c r="C197" s="304">
        <v>95</v>
      </c>
      <c r="D197" s="304">
        <v>90</v>
      </c>
      <c r="E197" s="304">
        <v>185</v>
      </c>
      <c r="F197" s="304">
        <v>59</v>
      </c>
      <c r="G197" s="304">
        <v>44</v>
      </c>
      <c r="H197" s="281">
        <v>103</v>
      </c>
      <c r="I197" s="304">
        <v>1</v>
      </c>
      <c r="J197" s="281">
        <v>1</v>
      </c>
      <c r="K197" s="304">
        <v>2</v>
      </c>
      <c r="L197" s="281">
        <v>5</v>
      </c>
      <c r="M197" s="304">
        <v>11</v>
      </c>
      <c r="N197" s="281">
        <v>16</v>
      </c>
      <c r="O197" s="281">
        <v>0</v>
      </c>
      <c r="P197" s="281">
        <v>0</v>
      </c>
      <c r="Q197" s="281">
        <v>0</v>
      </c>
      <c r="R197" s="282">
        <v>160</v>
      </c>
      <c r="S197" s="282">
        <v>146</v>
      </c>
      <c r="T197" s="282">
        <v>306</v>
      </c>
    </row>
    <row r="198" spans="2:20" x14ac:dyDescent="0.25">
      <c r="B198" s="229" t="s">
        <v>394</v>
      </c>
      <c r="C198" s="304">
        <v>24</v>
      </c>
      <c r="D198" s="304">
        <v>17</v>
      </c>
      <c r="E198" s="304">
        <v>41</v>
      </c>
      <c r="F198" s="304">
        <v>14</v>
      </c>
      <c r="G198" s="304">
        <v>11</v>
      </c>
      <c r="H198" s="281">
        <v>25</v>
      </c>
      <c r="I198" s="304">
        <v>0</v>
      </c>
      <c r="J198" s="281">
        <v>0</v>
      </c>
      <c r="K198" s="304">
        <v>0</v>
      </c>
      <c r="L198" s="281">
        <v>2</v>
      </c>
      <c r="M198" s="304">
        <v>2</v>
      </c>
      <c r="N198" s="281">
        <v>4</v>
      </c>
      <c r="O198" s="281">
        <v>0</v>
      </c>
      <c r="P198" s="281">
        <v>0</v>
      </c>
      <c r="Q198" s="281">
        <v>0</v>
      </c>
      <c r="R198" s="282">
        <v>40</v>
      </c>
      <c r="S198" s="282">
        <v>30</v>
      </c>
      <c r="T198" s="282">
        <v>70</v>
      </c>
    </row>
    <row r="199" spans="2:20" x14ac:dyDescent="0.25">
      <c r="B199" s="229" t="s">
        <v>395</v>
      </c>
      <c r="C199" s="304">
        <v>54</v>
      </c>
      <c r="D199" s="304">
        <v>60</v>
      </c>
      <c r="E199" s="304">
        <v>114</v>
      </c>
      <c r="F199" s="304">
        <v>64</v>
      </c>
      <c r="G199" s="304">
        <v>27</v>
      </c>
      <c r="H199" s="281">
        <v>91</v>
      </c>
      <c r="I199" s="304">
        <v>1</v>
      </c>
      <c r="J199" s="281">
        <v>2</v>
      </c>
      <c r="K199" s="304">
        <v>3</v>
      </c>
      <c r="L199" s="281">
        <v>1</v>
      </c>
      <c r="M199" s="304">
        <v>6</v>
      </c>
      <c r="N199" s="281">
        <v>7</v>
      </c>
      <c r="O199" s="281">
        <v>0</v>
      </c>
      <c r="P199" s="281">
        <v>0</v>
      </c>
      <c r="Q199" s="281">
        <v>0</v>
      </c>
      <c r="R199" s="282">
        <v>120</v>
      </c>
      <c r="S199" s="282">
        <v>95</v>
      </c>
      <c r="T199" s="282">
        <v>215</v>
      </c>
    </row>
    <row r="200" spans="2:20" x14ac:dyDescent="0.25">
      <c r="B200" s="229" t="s">
        <v>396</v>
      </c>
      <c r="C200" s="304">
        <v>38</v>
      </c>
      <c r="D200" s="304">
        <v>38</v>
      </c>
      <c r="E200" s="304">
        <v>76</v>
      </c>
      <c r="F200" s="304">
        <v>26</v>
      </c>
      <c r="G200" s="304">
        <v>24</v>
      </c>
      <c r="H200" s="281">
        <v>50</v>
      </c>
      <c r="I200" s="304">
        <v>0</v>
      </c>
      <c r="J200" s="281">
        <v>0</v>
      </c>
      <c r="K200" s="304">
        <v>0</v>
      </c>
      <c r="L200" s="281">
        <v>2</v>
      </c>
      <c r="M200" s="304">
        <v>5</v>
      </c>
      <c r="N200" s="281">
        <v>7</v>
      </c>
      <c r="O200" s="281">
        <v>0</v>
      </c>
      <c r="P200" s="281">
        <v>0</v>
      </c>
      <c r="Q200" s="281">
        <v>0</v>
      </c>
      <c r="R200" s="282">
        <v>66</v>
      </c>
      <c r="S200" s="282">
        <v>67</v>
      </c>
      <c r="T200" s="282">
        <v>133</v>
      </c>
    </row>
    <row r="201" spans="2:20" x14ac:dyDescent="0.25">
      <c r="B201" s="229" t="s">
        <v>397</v>
      </c>
      <c r="C201" s="304">
        <v>36</v>
      </c>
      <c r="D201" s="304">
        <v>34</v>
      </c>
      <c r="E201" s="304">
        <v>70</v>
      </c>
      <c r="F201" s="304">
        <v>34</v>
      </c>
      <c r="G201" s="304">
        <v>16</v>
      </c>
      <c r="H201" s="281">
        <v>50</v>
      </c>
      <c r="I201" s="304">
        <v>1</v>
      </c>
      <c r="J201" s="281">
        <v>1</v>
      </c>
      <c r="K201" s="304">
        <v>2</v>
      </c>
      <c r="L201" s="281">
        <v>3</v>
      </c>
      <c r="M201" s="304">
        <v>2</v>
      </c>
      <c r="N201" s="281">
        <v>5</v>
      </c>
      <c r="O201" s="281">
        <v>0</v>
      </c>
      <c r="P201" s="281">
        <v>0</v>
      </c>
      <c r="Q201" s="281">
        <v>0</v>
      </c>
      <c r="R201" s="282">
        <v>74</v>
      </c>
      <c r="S201" s="282">
        <v>53</v>
      </c>
      <c r="T201" s="282">
        <v>127</v>
      </c>
    </row>
    <row r="202" spans="2:20" x14ac:dyDescent="0.25">
      <c r="B202" s="229" t="s">
        <v>398</v>
      </c>
      <c r="C202" s="304">
        <v>20</v>
      </c>
      <c r="D202" s="304">
        <v>20</v>
      </c>
      <c r="E202" s="304">
        <v>40</v>
      </c>
      <c r="F202" s="304">
        <v>15</v>
      </c>
      <c r="G202" s="304">
        <v>14</v>
      </c>
      <c r="H202" s="281">
        <v>29</v>
      </c>
      <c r="I202" s="304">
        <v>1</v>
      </c>
      <c r="J202" s="281">
        <v>2</v>
      </c>
      <c r="K202" s="304">
        <v>3</v>
      </c>
      <c r="L202" s="281">
        <v>2</v>
      </c>
      <c r="M202" s="304">
        <v>1</v>
      </c>
      <c r="N202" s="281">
        <v>3</v>
      </c>
      <c r="O202" s="281">
        <v>0</v>
      </c>
      <c r="P202" s="281">
        <v>0</v>
      </c>
      <c r="Q202" s="281">
        <v>0</v>
      </c>
      <c r="R202" s="282">
        <v>38</v>
      </c>
      <c r="S202" s="282">
        <v>37</v>
      </c>
      <c r="T202" s="282">
        <v>75</v>
      </c>
    </row>
    <row r="203" spans="2:20" x14ac:dyDescent="0.25">
      <c r="B203" s="229" t="s">
        <v>399</v>
      </c>
      <c r="C203" s="304">
        <v>39</v>
      </c>
      <c r="D203" s="304">
        <v>41</v>
      </c>
      <c r="E203" s="304">
        <v>80</v>
      </c>
      <c r="F203" s="304">
        <v>47</v>
      </c>
      <c r="G203" s="304">
        <v>22</v>
      </c>
      <c r="H203" s="281">
        <v>69</v>
      </c>
      <c r="I203" s="304">
        <v>0</v>
      </c>
      <c r="J203" s="281">
        <v>0</v>
      </c>
      <c r="K203" s="304">
        <v>0</v>
      </c>
      <c r="L203" s="281">
        <v>3</v>
      </c>
      <c r="M203" s="304">
        <v>2</v>
      </c>
      <c r="N203" s="281">
        <v>5</v>
      </c>
      <c r="O203" s="281">
        <v>0</v>
      </c>
      <c r="P203" s="281">
        <v>0</v>
      </c>
      <c r="Q203" s="281">
        <v>0</v>
      </c>
      <c r="R203" s="282">
        <v>89</v>
      </c>
      <c r="S203" s="282">
        <v>65</v>
      </c>
      <c r="T203" s="282">
        <v>154</v>
      </c>
    </row>
    <row r="204" spans="2:20" x14ac:dyDescent="0.25">
      <c r="B204" s="229" t="s">
        <v>400</v>
      </c>
      <c r="C204" s="304">
        <v>186</v>
      </c>
      <c r="D204" s="304">
        <v>222</v>
      </c>
      <c r="E204" s="304">
        <v>408</v>
      </c>
      <c r="F204" s="304">
        <v>223</v>
      </c>
      <c r="G204" s="304">
        <v>104</v>
      </c>
      <c r="H204" s="281">
        <v>327</v>
      </c>
      <c r="I204" s="304">
        <v>3</v>
      </c>
      <c r="J204" s="281">
        <v>0</v>
      </c>
      <c r="K204" s="304">
        <v>3</v>
      </c>
      <c r="L204" s="281">
        <v>15</v>
      </c>
      <c r="M204" s="304">
        <v>15</v>
      </c>
      <c r="N204" s="281">
        <v>30</v>
      </c>
      <c r="O204" s="281">
        <v>0</v>
      </c>
      <c r="P204" s="281">
        <v>0</v>
      </c>
      <c r="Q204" s="281">
        <v>0</v>
      </c>
      <c r="R204" s="282">
        <v>427</v>
      </c>
      <c r="S204" s="282">
        <v>341</v>
      </c>
      <c r="T204" s="282">
        <v>768</v>
      </c>
    </row>
    <row r="205" spans="2:20" x14ac:dyDescent="0.25">
      <c r="B205" s="229" t="s">
        <v>401</v>
      </c>
      <c r="C205" s="304">
        <v>82</v>
      </c>
      <c r="D205" s="304">
        <v>69</v>
      </c>
      <c r="E205" s="304">
        <v>151</v>
      </c>
      <c r="F205" s="304">
        <v>61</v>
      </c>
      <c r="G205" s="304">
        <v>30</v>
      </c>
      <c r="H205" s="281">
        <v>91</v>
      </c>
      <c r="I205" s="304">
        <v>1</v>
      </c>
      <c r="J205" s="281">
        <v>0</v>
      </c>
      <c r="K205" s="304">
        <v>1</v>
      </c>
      <c r="L205" s="281">
        <v>1</v>
      </c>
      <c r="M205" s="304">
        <v>9</v>
      </c>
      <c r="N205" s="281">
        <v>10</v>
      </c>
      <c r="O205" s="281">
        <v>0</v>
      </c>
      <c r="P205" s="281">
        <v>0</v>
      </c>
      <c r="Q205" s="281">
        <v>0</v>
      </c>
      <c r="R205" s="282">
        <v>145</v>
      </c>
      <c r="S205" s="282">
        <v>108</v>
      </c>
      <c r="T205" s="282">
        <v>253</v>
      </c>
    </row>
    <row r="206" spans="2:20" x14ac:dyDescent="0.25">
      <c r="B206" s="229" t="s">
        <v>402</v>
      </c>
      <c r="C206" s="304">
        <v>104</v>
      </c>
      <c r="D206" s="304">
        <v>103</v>
      </c>
      <c r="E206" s="304">
        <v>207</v>
      </c>
      <c r="F206" s="304">
        <v>68</v>
      </c>
      <c r="G206" s="304">
        <v>47</v>
      </c>
      <c r="H206" s="281">
        <v>115</v>
      </c>
      <c r="I206" s="304">
        <v>1</v>
      </c>
      <c r="J206" s="281">
        <v>4</v>
      </c>
      <c r="K206" s="304">
        <v>5</v>
      </c>
      <c r="L206" s="281">
        <v>8</v>
      </c>
      <c r="M206" s="304">
        <v>11</v>
      </c>
      <c r="N206" s="281">
        <v>19</v>
      </c>
      <c r="O206" s="281">
        <v>0</v>
      </c>
      <c r="P206" s="281">
        <v>0</v>
      </c>
      <c r="Q206" s="281">
        <v>0</v>
      </c>
      <c r="R206" s="282">
        <v>181</v>
      </c>
      <c r="S206" s="282">
        <v>165</v>
      </c>
      <c r="T206" s="282">
        <v>346</v>
      </c>
    </row>
    <row r="207" spans="2:20" x14ac:dyDescent="0.25">
      <c r="B207" s="229" t="s">
        <v>403</v>
      </c>
      <c r="C207" s="304">
        <v>19</v>
      </c>
      <c r="D207" s="304">
        <v>16</v>
      </c>
      <c r="E207" s="304">
        <v>35</v>
      </c>
      <c r="F207" s="304">
        <v>41</v>
      </c>
      <c r="G207" s="304">
        <v>7</v>
      </c>
      <c r="H207" s="281">
        <v>48</v>
      </c>
      <c r="I207" s="304">
        <v>0</v>
      </c>
      <c r="J207" s="281">
        <v>0</v>
      </c>
      <c r="K207" s="304">
        <v>0</v>
      </c>
      <c r="L207" s="281">
        <v>2</v>
      </c>
      <c r="M207" s="304">
        <v>4</v>
      </c>
      <c r="N207" s="281">
        <v>6</v>
      </c>
      <c r="O207" s="281">
        <v>0</v>
      </c>
      <c r="P207" s="281">
        <v>0</v>
      </c>
      <c r="Q207" s="281">
        <v>0</v>
      </c>
      <c r="R207" s="282">
        <v>62</v>
      </c>
      <c r="S207" s="282">
        <v>27</v>
      </c>
      <c r="T207" s="282">
        <v>89</v>
      </c>
    </row>
    <row r="208" spans="2:20" x14ac:dyDescent="0.25">
      <c r="B208" s="229" t="s">
        <v>404</v>
      </c>
      <c r="C208" s="304">
        <v>36</v>
      </c>
      <c r="D208" s="304">
        <v>55</v>
      </c>
      <c r="E208" s="304">
        <v>91</v>
      </c>
      <c r="F208" s="304">
        <v>27</v>
      </c>
      <c r="G208" s="304">
        <v>24</v>
      </c>
      <c r="H208" s="281">
        <v>51</v>
      </c>
      <c r="I208" s="304">
        <v>2</v>
      </c>
      <c r="J208" s="281">
        <v>0</v>
      </c>
      <c r="K208" s="304">
        <v>2</v>
      </c>
      <c r="L208" s="281">
        <v>4</v>
      </c>
      <c r="M208" s="304">
        <v>5</v>
      </c>
      <c r="N208" s="281">
        <v>9</v>
      </c>
      <c r="O208" s="281">
        <v>0</v>
      </c>
      <c r="P208" s="281">
        <v>0</v>
      </c>
      <c r="Q208" s="281">
        <v>0</v>
      </c>
      <c r="R208" s="282">
        <v>69</v>
      </c>
      <c r="S208" s="282">
        <v>84</v>
      </c>
      <c r="T208" s="282">
        <v>153</v>
      </c>
    </row>
    <row r="209" spans="2:20" x14ac:dyDescent="0.25">
      <c r="B209" s="229" t="s">
        <v>405</v>
      </c>
      <c r="C209" s="304">
        <v>80</v>
      </c>
      <c r="D209" s="304">
        <v>62</v>
      </c>
      <c r="E209" s="304">
        <v>142</v>
      </c>
      <c r="F209" s="304">
        <v>150</v>
      </c>
      <c r="G209" s="304">
        <v>59</v>
      </c>
      <c r="H209" s="281">
        <v>209</v>
      </c>
      <c r="I209" s="304">
        <v>1</v>
      </c>
      <c r="J209" s="281">
        <v>1</v>
      </c>
      <c r="K209" s="304">
        <v>2</v>
      </c>
      <c r="L209" s="281">
        <v>4</v>
      </c>
      <c r="M209" s="304">
        <v>4</v>
      </c>
      <c r="N209" s="281">
        <v>8</v>
      </c>
      <c r="O209" s="281">
        <v>0</v>
      </c>
      <c r="P209" s="281">
        <v>0</v>
      </c>
      <c r="Q209" s="281">
        <v>0</v>
      </c>
      <c r="R209" s="282">
        <v>235</v>
      </c>
      <c r="S209" s="282">
        <v>126</v>
      </c>
      <c r="T209" s="282">
        <v>361</v>
      </c>
    </row>
    <row r="210" spans="2:20" x14ac:dyDescent="0.25">
      <c r="B210" s="229" t="s">
        <v>406</v>
      </c>
      <c r="C210" s="304">
        <v>19</v>
      </c>
      <c r="D210" s="304">
        <v>27</v>
      </c>
      <c r="E210" s="304">
        <v>46</v>
      </c>
      <c r="F210" s="304">
        <v>41</v>
      </c>
      <c r="G210" s="304">
        <v>20</v>
      </c>
      <c r="H210" s="281">
        <v>61</v>
      </c>
      <c r="I210" s="304">
        <v>0</v>
      </c>
      <c r="J210" s="281">
        <v>0</v>
      </c>
      <c r="K210" s="304">
        <v>0</v>
      </c>
      <c r="L210" s="281">
        <v>3</v>
      </c>
      <c r="M210" s="304">
        <v>2</v>
      </c>
      <c r="N210" s="281">
        <v>5</v>
      </c>
      <c r="O210" s="281">
        <v>0</v>
      </c>
      <c r="P210" s="281">
        <v>0</v>
      </c>
      <c r="Q210" s="281">
        <v>0</v>
      </c>
      <c r="R210" s="282">
        <v>63</v>
      </c>
      <c r="S210" s="282">
        <v>49</v>
      </c>
      <c r="T210" s="282">
        <v>112</v>
      </c>
    </row>
    <row r="211" spans="2:20" x14ac:dyDescent="0.25">
      <c r="B211" s="229" t="s">
        <v>407</v>
      </c>
      <c r="C211" s="304">
        <v>74</v>
      </c>
      <c r="D211" s="304">
        <v>68</v>
      </c>
      <c r="E211" s="304">
        <v>142</v>
      </c>
      <c r="F211" s="304">
        <v>45</v>
      </c>
      <c r="G211" s="304">
        <v>29</v>
      </c>
      <c r="H211" s="281">
        <v>74</v>
      </c>
      <c r="I211" s="304">
        <v>5</v>
      </c>
      <c r="J211" s="281">
        <v>0</v>
      </c>
      <c r="K211" s="304">
        <v>5</v>
      </c>
      <c r="L211" s="281">
        <v>4</v>
      </c>
      <c r="M211" s="304">
        <v>5</v>
      </c>
      <c r="N211" s="281">
        <v>9</v>
      </c>
      <c r="O211" s="281">
        <v>0</v>
      </c>
      <c r="P211" s="281">
        <v>0</v>
      </c>
      <c r="Q211" s="281">
        <v>0</v>
      </c>
      <c r="R211" s="282">
        <v>128</v>
      </c>
      <c r="S211" s="282">
        <v>102</v>
      </c>
      <c r="T211" s="282">
        <v>230</v>
      </c>
    </row>
    <row r="212" spans="2:20" x14ac:dyDescent="0.25">
      <c r="B212" s="229" t="s">
        <v>408</v>
      </c>
      <c r="C212" s="304">
        <v>45</v>
      </c>
      <c r="D212" s="304">
        <v>48</v>
      </c>
      <c r="E212" s="304">
        <v>93</v>
      </c>
      <c r="F212" s="304">
        <v>43</v>
      </c>
      <c r="G212" s="304">
        <v>28</v>
      </c>
      <c r="H212" s="281">
        <v>71</v>
      </c>
      <c r="I212" s="304">
        <v>0</v>
      </c>
      <c r="J212" s="281">
        <v>3</v>
      </c>
      <c r="K212" s="304">
        <v>3</v>
      </c>
      <c r="L212" s="281">
        <v>5</v>
      </c>
      <c r="M212" s="304">
        <v>9</v>
      </c>
      <c r="N212" s="281">
        <v>14</v>
      </c>
      <c r="O212" s="281">
        <v>0</v>
      </c>
      <c r="P212" s="281">
        <v>0</v>
      </c>
      <c r="Q212" s="281">
        <v>0</v>
      </c>
      <c r="R212" s="282">
        <v>93</v>
      </c>
      <c r="S212" s="282">
        <v>88</v>
      </c>
      <c r="T212" s="282">
        <v>181</v>
      </c>
    </row>
    <row r="213" spans="2:20" x14ac:dyDescent="0.25">
      <c r="B213" s="229" t="s">
        <v>409</v>
      </c>
      <c r="C213" s="304">
        <v>52</v>
      </c>
      <c r="D213" s="304">
        <v>65</v>
      </c>
      <c r="E213" s="304">
        <v>117</v>
      </c>
      <c r="F213" s="304">
        <v>77</v>
      </c>
      <c r="G213" s="304">
        <v>24</v>
      </c>
      <c r="H213" s="281">
        <v>101</v>
      </c>
      <c r="I213" s="304">
        <v>1</v>
      </c>
      <c r="J213" s="281">
        <v>0</v>
      </c>
      <c r="K213" s="304">
        <v>1</v>
      </c>
      <c r="L213" s="281">
        <v>4</v>
      </c>
      <c r="M213" s="304">
        <v>6</v>
      </c>
      <c r="N213" s="281">
        <v>10</v>
      </c>
      <c r="O213" s="281">
        <v>0</v>
      </c>
      <c r="P213" s="281">
        <v>0</v>
      </c>
      <c r="Q213" s="281">
        <v>0</v>
      </c>
      <c r="R213" s="282">
        <v>134</v>
      </c>
      <c r="S213" s="282">
        <v>95</v>
      </c>
      <c r="T213" s="282">
        <v>229</v>
      </c>
    </row>
    <row r="214" spans="2:20" x14ac:dyDescent="0.25">
      <c r="B214" s="229" t="s">
        <v>410</v>
      </c>
      <c r="C214" s="304">
        <v>293</v>
      </c>
      <c r="D214" s="304">
        <v>323</v>
      </c>
      <c r="E214" s="304">
        <v>616</v>
      </c>
      <c r="F214" s="304">
        <v>307</v>
      </c>
      <c r="G214" s="304">
        <v>160</v>
      </c>
      <c r="H214" s="281">
        <v>467</v>
      </c>
      <c r="I214" s="304">
        <v>5</v>
      </c>
      <c r="J214" s="281">
        <v>4</v>
      </c>
      <c r="K214" s="304">
        <v>9</v>
      </c>
      <c r="L214" s="281">
        <v>17</v>
      </c>
      <c r="M214" s="304">
        <v>17</v>
      </c>
      <c r="N214" s="281">
        <v>34</v>
      </c>
      <c r="O214" s="281">
        <v>0</v>
      </c>
      <c r="P214" s="281">
        <v>0</v>
      </c>
      <c r="Q214" s="281">
        <v>0</v>
      </c>
      <c r="R214" s="282">
        <v>622</v>
      </c>
      <c r="S214" s="282">
        <v>504</v>
      </c>
      <c r="T214" s="282">
        <v>1126</v>
      </c>
    </row>
    <row r="215" spans="2:20" x14ac:dyDescent="0.25">
      <c r="B215" s="229" t="s">
        <v>411</v>
      </c>
      <c r="C215" s="304">
        <v>8</v>
      </c>
      <c r="D215" s="304">
        <v>10</v>
      </c>
      <c r="E215" s="304">
        <v>18</v>
      </c>
      <c r="F215" s="304">
        <v>12</v>
      </c>
      <c r="G215" s="304">
        <v>3</v>
      </c>
      <c r="H215" s="281">
        <v>15</v>
      </c>
      <c r="I215" s="304">
        <v>1</v>
      </c>
      <c r="J215" s="281">
        <v>0</v>
      </c>
      <c r="K215" s="304">
        <v>1</v>
      </c>
      <c r="L215" s="281">
        <v>0</v>
      </c>
      <c r="M215" s="304">
        <v>0</v>
      </c>
      <c r="N215" s="281">
        <v>0</v>
      </c>
      <c r="O215" s="281">
        <v>0</v>
      </c>
      <c r="P215" s="281">
        <v>0</v>
      </c>
      <c r="Q215" s="281">
        <v>0</v>
      </c>
      <c r="R215" s="282">
        <v>21</v>
      </c>
      <c r="S215" s="282">
        <v>13</v>
      </c>
      <c r="T215" s="282">
        <v>34</v>
      </c>
    </row>
    <row r="216" spans="2:20" x14ac:dyDescent="0.25">
      <c r="B216" s="229" t="s">
        <v>412</v>
      </c>
      <c r="C216" s="304">
        <v>85</v>
      </c>
      <c r="D216" s="304">
        <v>85</v>
      </c>
      <c r="E216" s="304">
        <v>170</v>
      </c>
      <c r="F216" s="304">
        <v>59</v>
      </c>
      <c r="G216" s="304">
        <v>46</v>
      </c>
      <c r="H216" s="281">
        <v>105</v>
      </c>
      <c r="I216" s="304">
        <v>2</v>
      </c>
      <c r="J216" s="281">
        <v>2</v>
      </c>
      <c r="K216" s="304">
        <v>4</v>
      </c>
      <c r="L216" s="281">
        <v>5</v>
      </c>
      <c r="M216" s="304">
        <v>13</v>
      </c>
      <c r="N216" s="281">
        <v>18</v>
      </c>
      <c r="O216" s="281">
        <v>0</v>
      </c>
      <c r="P216" s="281">
        <v>0</v>
      </c>
      <c r="Q216" s="281">
        <v>0</v>
      </c>
      <c r="R216" s="282">
        <v>151</v>
      </c>
      <c r="S216" s="282">
        <v>146</v>
      </c>
      <c r="T216" s="282">
        <v>297</v>
      </c>
    </row>
    <row r="217" spans="2:20" x14ac:dyDescent="0.25">
      <c r="B217" s="229" t="s">
        <v>413</v>
      </c>
      <c r="C217" s="304">
        <v>32</v>
      </c>
      <c r="D217" s="304">
        <v>32</v>
      </c>
      <c r="E217" s="304">
        <v>64</v>
      </c>
      <c r="F217" s="304">
        <v>28</v>
      </c>
      <c r="G217" s="304">
        <v>13</v>
      </c>
      <c r="H217" s="281">
        <v>41</v>
      </c>
      <c r="I217" s="304">
        <v>2</v>
      </c>
      <c r="J217" s="281">
        <v>0</v>
      </c>
      <c r="K217" s="304">
        <v>2</v>
      </c>
      <c r="L217" s="281">
        <v>4</v>
      </c>
      <c r="M217" s="304">
        <v>6</v>
      </c>
      <c r="N217" s="281">
        <v>10</v>
      </c>
      <c r="O217" s="281">
        <v>0</v>
      </c>
      <c r="P217" s="281">
        <v>0</v>
      </c>
      <c r="Q217" s="281">
        <v>0</v>
      </c>
      <c r="R217" s="282">
        <v>66</v>
      </c>
      <c r="S217" s="282">
        <v>51</v>
      </c>
      <c r="T217" s="282">
        <v>117</v>
      </c>
    </row>
    <row r="218" spans="2:20" x14ac:dyDescent="0.25">
      <c r="B218" s="229" t="s">
        <v>414</v>
      </c>
      <c r="C218" s="304">
        <v>35</v>
      </c>
      <c r="D218" s="304">
        <v>47</v>
      </c>
      <c r="E218" s="304">
        <v>82</v>
      </c>
      <c r="F218" s="304">
        <v>32</v>
      </c>
      <c r="G218" s="304">
        <v>17</v>
      </c>
      <c r="H218" s="281">
        <v>49</v>
      </c>
      <c r="I218" s="304">
        <v>2</v>
      </c>
      <c r="J218" s="281">
        <v>3</v>
      </c>
      <c r="K218" s="304">
        <v>5</v>
      </c>
      <c r="L218" s="281">
        <v>0</v>
      </c>
      <c r="M218" s="304">
        <v>2</v>
      </c>
      <c r="N218" s="281">
        <v>2</v>
      </c>
      <c r="O218" s="281">
        <v>0</v>
      </c>
      <c r="P218" s="281">
        <v>0</v>
      </c>
      <c r="Q218" s="281">
        <v>0</v>
      </c>
      <c r="R218" s="282">
        <v>69</v>
      </c>
      <c r="S218" s="282">
        <v>69</v>
      </c>
      <c r="T218" s="282">
        <v>138</v>
      </c>
    </row>
    <row r="219" spans="2:20" x14ac:dyDescent="0.25">
      <c r="B219" s="229" t="s">
        <v>415</v>
      </c>
      <c r="C219" s="304">
        <v>71</v>
      </c>
      <c r="D219" s="304">
        <v>69</v>
      </c>
      <c r="E219" s="304">
        <v>140</v>
      </c>
      <c r="F219" s="304">
        <v>54</v>
      </c>
      <c r="G219" s="304">
        <v>35</v>
      </c>
      <c r="H219" s="281">
        <v>89</v>
      </c>
      <c r="I219" s="304">
        <v>0</v>
      </c>
      <c r="J219" s="281">
        <v>2</v>
      </c>
      <c r="K219" s="304">
        <v>2</v>
      </c>
      <c r="L219" s="281">
        <v>4</v>
      </c>
      <c r="M219" s="304">
        <v>8</v>
      </c>
      <c r="N219" s="281">
        <v>12</v>
      </c>
      <c r="O219" s="281">
        <v>0</v>
      </c>
      <c r="P219" s="281">
        <v>0</v>
      </c>
      <c r="Q219" s="281">
        <v>0</v>
      </c>
      <c r="R219" s="282">
        <v>129</v>
      </c>
      <c r="S219" s="282">
        <v>114</v>
      </c>
      <c r="T219" s="282">
        <v>243</v>
      </c>
    </row>
    <row r="220" spans="2:20" x14ac:dyDescent="0.25">
      <c r="B220" s="229" t="s">
        <v>497</v>
      </c>
      <c r="C220" s="304">
        <v>47</v>
      </c>
      <c r="D220" s="304">
        <v>53</v>
      </c>
      <c r="E220" s="304">
        <v>100</v>
      </c>
      <c r="F220" s="304">
        <v>38</v>
      </c>
      <c r="G220" s="304">
        <v>13</v>
      </c>
      <c r="H220" s="281">
        <v>51</v>
      </c>
      <c r="I220" s="304">
        <v>2</v>
      </c>
      <c r="J220" s="281">
        <v>0</v>
      </c>
      <c r="K220" s="304">
        <v>2</v>
      </c>
      <c r="L220" s="281">
        <v>3</v>
      </c>
      <c r="M220" s="304">
        <v>9</v>
      </c>
      <c r="N220" s="281">
        <v>12</v>
      </c>
      <c r="O220" s="281">
        <v>0</v>
      </c>
      <c r="P220" s="281">
        <v>0</v>
      </c>
      <c r="Q220" s="281">
        <v>0</v>
      </c>
      <c r="R220" s="282">
        <v>90</v>
      </c>
      <c r="S220" s="282">
        <v>75</v>
      </c>
      <c r="T220" s="282">
        <v>165</v>
      </c>
    </row>
    <row r="221" spans="2:20" x14ac:dyDescent="0.25">
      <c r="B221" s="229" t="s">
        <v>852</v>
      </c>
      <c r="C221" s="304">
        <v>90</v>
      </c>
      <c r="D221" s="304">
        <v>107</v>
      </c>
      <c r="E221" s="304">
        <v>197</v>
      </c>
      <c r="F221" s="304">
        <v>123</v>
      </c>
      <c r="G221" s="304">
        <v>54</v>
      </c>
      <c r="H221" s="281">
        <v>177</v>
      </c>
      <c r="I221" s="304">
        <v>3</v>
      </c>
      <c r="J221" s="281">
        <v>3</v>
      </c>
      <c r="K221" s="304">
        <v>6</v>
      </c>
      <c r="L221" s="281">
        <v>11</v>
      </c>
      <c r="M221" s="304">
        <v>10</v>
      </c>
      <c r="N221" s="281">
        <v>21</v>
      </c>
      <c r="O221" s="281">
        <v>0</v>
      </c>
      <c r="P221" s="281">
        <v>0</v>
      </c>
      <c r="Q221" s="281">
        <v>0</v>
      </c>
      <c r="R221" s="282">
        <v>227</v>
      </c>
      <c r="S221" s="282">
        <v>174</v>
      </c>
      <c r="T221" s="282">
        <v>401</v>
      </c>
    </row>
    <row r="222" spans="2:20" x14ac:dyDescent="0.25">
      <c r="B222" s="229" t="s">
        <v>416</v>
      </c>
      <c r="C222" s="304">
        <v>3</v>
      </c>
      <c r="D222" s="304">
        <v>16</v>
      </c>
      <c r="E222" s="304">
        <v>19</v>
      </c>
      <c r="F222" s="304">
        <v>13</v>
      </c>
      <c r="G222" s="304">
        <v>9</v>
      </c>
      <c r="H222" s="281">
        <v>22</v>
      </c>
      <c r="I222" s="304">
        <v>0</v>
      </c>
      <c r="J222" s="281">
        <v>0</v>
      </c>
      <c r="K222" s="304">
        <v>0</v>
      </c>
      <c r="L222" s="281">
        <v>0</v>
      </c>
      <c r="M222" s="304">
        <v>1</v>
      </c>
      <c r="N222" s="281">
        <v>1</v>
      </c>
      <c r="O222" s="281">
        <v>0</v>
      </c>
      <c r="P222" s="281">
        <v>0</v>
      </c>
      <c r="Q222" s="281">
        <v>0</v>
      </c>
      <c r="R222" s="282">
        <v>16</v>
      </c>
      <c r="S222" s="282">
        <v>26</v>
      </c>
      <c r="T222" s="282">
        <v>42</v>
      </c>
    </row>
    <row r="223" spans="2:20" x14ac:dyDescent="0.25">
      <c r="B223" s="229" t="s">
        <v>417</v>
      </c>
      <c r="C223" s="304">
        <v>26</v>
      </c>
      <c r="D223" s="304">
        <v>28</v>
      </c>
      <c r="E223" s="304">
        <v>54</v>
      </c>
      <c r="F223" s="304">
        <v>72</v>
      </c>
      <c r="G223" s="304">
        <v>26</v>
      </c>
      <c r="H223" s="281">
        <v>98</v>
      </c>
      <c r="I223" s="304">
        <v>0</v>
      </c>
      <c r="J223" s="281">
        <v>0</v>
      </c>
      <c r="K223" s="304">
        <v>0</v>
      </c>
      <c r="L223" s="281">
        <v>1</v>
      </c>
      <c r="M223" s="304">
        <v>2</v>
      </c>
      <c r="N223" s="281">
        <v>3</v>
      </c>
      <c r="O223" s="281">
        <v>0</v>
      </c>
      <c r="P223" s="281">
        <v>0</v>
      </c>
      <c r="Q223" s="281">
        <v>0</v>
      </c>
      <c r="R223" s="282">
        <v>99</v>
      </c>
      <c r="S223" s="282">
        <v>56</v>
      </c>
      <c r="T223" s="282">
        <v>155</v>
      </c>
    </row>
    <row r="224" spans="2:20" x14ac:dyDescent="0.25">
      <c r="B224" s="229" t="s">
        <v>418</v>
      </c>
      <c r="C224" s="304">
        <v>111</v>
      </c>
      <c r="D224" s="304">
        <v>135</v>
      </c>
      <c r="E224" s="304">
        <v>246</v>
      </c>
      <c r="F224" s="304">
        <v>128</v>
      </c>
      <c r="G224" s="304">
        <v>54</v>
      </c>
      <c r="H224" s="281">
        <v>182</v>
      </c>
      <c r="I224" s="304">
        <v>4</v>
      </c>
      <c r="J224" s="281">
        <v>2</v>
      </c>
      <c r="K224" s="304">
        <v>6</v>
      </c>
      <c r="L224" s="281">
        <v>8</v>
      </c>
      <c r="M224" s="304">
        <v>7</v>
      </c>
      <c r="N224" s="281">
        <v>15</v>
      </c>
      <c r="O224" s="281">
        <v>0</v>
      </c>
      <c r="P224" s="281">
        <v>0</v>
      </c>
      <c r="Q224" s="281">
        <v>0</v>
      </c>
      <c r="R224" s="282">
        <v>251</v>
      </c>
      <c r="S224" s="282">
        <v>198</v>
      </c>
      <c r="T224" s="282">
        <v>449</v>
      </c>
    </row>
    <row r="225" spans="2:20" x14ac:dyDescent="0.25">
      <c r="B225" s="229" t="s">
        <v>419</v>
      </c>
      <c r="C225" s="304">
        <v>309</v>
      </c>
      <c r="D225" s="304">
        <v>363</v>
      </c>
      <c r="E225" s="304">
        <v>672</v>
      </c>
      <c r="F225" s="304">
        <v>298</v>
      </c>
      <c r="G225" s="304">
        <v>140</v>
      </c>
      <c r="H225" s="281">
        <v>438</v>
      </c>
      <c r="I225" s="304">
        <v>4</v>
      </c>
      <c r="J225" s="281">
        <v>2</v>
      </c>
      <c r="K225" s="304">
        <v>6</v>
      </c>
      <c r="L225" s="281">
        <v>19</v>
      </c>
      <c r="M225" s="304">
        <v>26</v>
      </c>
      <c r="N225" s="281">
        <v>45</v>
      </c>
      <c r="O225" s="281">
        <v>0</v>
      </c>
      <c r="P225" s="281">
        <v>0</v>
      </c>
      <c r="Q225" s="281">
        <v>0</v>
      </c>
      <c r="R225" s="282">
        <v>630</v>
      </c>
      <c r="S225" s="282">
        <v>531</v>
      </c>
      <c r="T225" s="282">
        <v>1161</v>
      </c>
    </row>
    <row r="226" spans="2:20" x14ac:dyDescent="0.25">
      <c r="B226" s="229" t="s">
        <v>420</v>
      </c>
      <c r="C226" s="304">
        <v>94</v>
      </c>
      <c r="D226" s="304">
        <v>100</v>
      </c>
      <c r="E226" s="304">
        <v>194</v>
      </c>
      <c r="F226" s="304">
        <v>86</v>
      </c>
      <c r="G226" s="304">
        <v>35</v>
      </c>
      <c r="H226" s="281">
        <v>121</v>
      </c>
      <c r="I226" s="304">
        <v>1</v>
      </c>
      <c r="J226" s="281">
        <v>0</v>
      </c>
      <c r="K226" s="304">
        <v>1</v>
      </c>
      <c r="L226" s="281">
        <v>3</v>
      </c>
      <c r="M226" s="304">
        <v>9</v>
      </c>
      <c r="N226" s="281">
        <v>12</v>
      </c>
      <c r="O226" s="281">
        <v>0</v>
      </c>
      <c r="P226" s="281">
        <v>0</v>
      </c>
      <c r="Q226" s="281">
        <v>0</v>
      </c>
      <c r="R226" s="282">
        <v>184</v>
      </c>
      <c r="S226" s="282">
        <v>144</v>
      </c>
      <c r="T226" s="282">
        <v>328</v>
      </c>
    </row>
    <row r="227" spans="2:20" x14ac:dyDescent="0.25">
      <c r="B227" s="229" t="s">
        <v>421</v>
      </c>
      <c r="C227" s="304">
        <v>61</v>
      </c>
      <c r="D227" s="304">
        <v>75</v>
      </c>
      <c r="E227" s="304">
        <v>136</v>
      </c>
      <c r="F227" s="304">
        <v>64</v>
      </c>
      <c r="G227" s="304">
        <v>26</v>
      </c>
      <c r="H227" s="281">
        <v>90</v>
      </c>
      <c r="I227" s="304">
        <v>0</v>
      </c>
      <c r="J227" s="281">
        <v>0</v>
      </c>
      <c r="K227" s="304">
        <v>0</v>
      </c>
      <c r="L227" s="281">
        <v>2</v>
      </c>
      <c r="M227" s="304">
        <v>10</v>
      </c>
      <c r="N227" s="281">
        <v>12</v>
      </c>
      <c r="O227" s="281">
        <v>0</v>
      </c>
      <c r="P227" s="281">
        <v>0</v>
      </c>
      <c r="Q227" s="281">
        <v>0</v>
      </c>
      <c r="R227" s="282">
        <v>127</v>
      </c>
      <c r="S227" s="282">
        <v>111</v>
      </c>
      <c r="T227" s="282">
        <v>238</v>
      </c>
    </row>
    <row r="228" spans="2:20" x14ac:dyDescent="0.25">
      <c r="B228" s="229" t="s">
        <v>422</v>
      </c>
      <c r="C228" s="304">
        <v>72</v>
      </c>
      <c r="D228" s="304">
        <v>77</v>
      </c>
      <c r="E228" s="304">
        <v>149</v>
      </c>
      <c r="F228" s="304">
        <v>55</v>
      </c>
      <c r="G228" s="304">
        <v>40</v>
      </c>
      <c r="H228" s="281">
        <v>95</v>
      </c>
      <c r="I228" s="304">
        <v>1</v>
      </c>
      <c r="J228" s="281">
        <v>1</v>
      </c>
      <c r="K228" s="304">
        <v>2</v>
      </c>
      <c r="L228" s="281">
        <v>3</v>
      </c>
      <c r="M228" s="304">
        <v>11</v>
      </c>
      <c r="N228" s="281">
        <v>14</v>
      </c>
      <c r="O228" s="281">
        <v>0</v>
      </c>
      <c r="P228" s="281">
        <v>0</v>
      </c>
      <c r="Q228" s="281">
        <v>0</v>
      </c>
      <c r="R228" s="282">
        <v>131</v>
      </c>
      <c r="S228" s="282">
        <v>129</v>
      </c>
      <c r="T228" s="282">
        <v>260</v>
      </c>
    </row>
    <row r="229" spans="2:20" x14ac:dyDescent="0.25">
      <c r="B229" s="229" t="s">
        <v>423</v>
      </c>
      <c r="C229" s="304">
        <v>67</v>
      </c>
      <c r="D229" s="304">
        <v>72</v>
      </c>
      <c r="E229" s="304">
        <v>139</v>
      </c>
      <c r="F229" s="304">
        <v>66</v>
      </c>
      <c r="G229" s="304">
        <v>31</v>
      </c>
      <c r="H229" s="281">
        <v>97</v>
      </c>
      <c r="I229" s="304">
        <v>2</v>
      </c>
      <c r="J229" s="281">
        <v>0</v>
      </c>
      <c r="K229" s="304">
        <v>2</v>
      </c>
      <c r="L229" s="281">
        <v>4</v>
      </c>
      <c r="M229" s="304">
        <v>10</v>
      </c>
      <c r="N229" s="281">
        <v>14</v>
      </c>
      <c r="O229" s="281">
        <v>0</v>
      </c>
      <c r="P229" s="281">
        <v>0</v>
      </c>
      <c r="Q229" s="281">
        <v>0</v>
      </c>
      <c r="R229" s="282">
        <v>139</v>
      </c>
      <c r="S229" s="282">
        <v>113</v>
      </c>
      <c r="T229" s="282">
        <v>252</v>
      </c>
    </row>
    <row r="230" spans="2:20" x14ac:dyDescent="0.25">
      <c r="B230" s="229" t="s">
        <v>424</v>
      </c>
      <c r="C230" s="304">
        <v>143</v>
      </c>
      <c r="D230" s="304">
        <v>170</v>
      </c>
      <c r="E230" s="304">
        <v>313</v>
      </c>
      <c r="F230" s="304">
        <v>111</v>
      </c>
      <c r="G230" s="304">
        <v>80</v>
      </c>
      <c r="H230" s="281">
        <v>191</v>
      </c>
      <c r="I230" s="304">
        <v>6</v>
      </c>
      <c r="J230" s="281">
        <v>1</v>
      </c>
      <c r="K230" s="304">
        <v>7</v>
      </c>
      <c r="L230" s="281">
        <v>8</v>
      </c>
      <c r="M230" s="304">
        <v>12</v>
      </c>
      <c r="N230" s="281">
        <v>20</v>
      </c>
      <c r="O230" s="281">
        <v>0</v>
      </c>
      <c r="P230" s="281">
        <v>0</v>
      </c>
      <c r="Q230" s="281">
        <v>0</v>
      </c>
      <c r="R230" s="282">
        <v>268</v>
      </c>
      <c r="S230" s="282">
        <v>263</v>
      </c>
      <c r="T230" s="282">
        <v>531</v>
      </c>
    </row>
    <row r="231" spans="2:20" x14ac:dyDescent="0.25">
      <c r="B231" s="229" t="s">
        <v>425</v>
      </c>
      <c r="C231" s="304">
        <v>63</v>
      </c>
      <c r="D231" s="304">
        <v>62</v>
      </c>
      <c r="E231" s="304">
        <v>125</v>
      </c>
      <c r="F231" s="304">
        <v>56</v>
      </c>
      <c r="G231" s="304">
        <v>27</v>
      </c>
      <c r="H231" s="281">
        <v>83</v>
      </c>
      <c r="I231" s="304">
        <v>3</v>
      </c>
      <c r="J231" s="281">
        <v>0</v>
      </c>
      <c r="K231" s="304">
        <v>3</v>
      </c>
      <c r="L231" s="281">
        <v>3</v>
      </c>
      <c r="M231" s="304">
        <v>9</v>
      </c>
      <c r="N231" s="281">
        <v>12</v>
      </c>
      <c r="O231" s="281">
        <v>0</v>
      </c>
      <c r="P231" s="281">
        <v>0</v>
      </c>
      <c r="Q231" s="281">
        <v>0</v>
      </c>
      <c r="R231" s="282">
        <v>125</v>
      </c>
      <c r="S231" s="282">
        <v>98</v>
      </c>
      <c r="T231" s="282">
        <v>223</v>
      </c>
    </row>
    <row r="232" spans="2:20" x14ac:dyDescent="0.25">
      <c r="B232" s="229" t="s">
        <v>426</v>
      </c>
      <c r="C232" s="304">
        <v>5</v>
      </c>
      <c r="D232" s="304">
        <v>10</v>
      </c>
      <c r="E232" s="304">
        <v>15</v>
      </c>
      <c r="F232" s="304">
        <v>8</v>
      </c>
      <c r="G232" s="304">
        <v>3</v>
      </c>
      <c r="H232" s="281">
        <v>11</v>
      </c>
      <c r="I232" s="304">
        <v>0</v>
      </c>
      <c r="J232" s="281">
        <v>0</v>
      </c>
      <c r="K232" s="304">
        <v>0</v>
      </c>
      <c r="L232" s="281">
        <v>0</v>
      </c>
      <c r="M232" s="304">
        <v>1</v>
      </c>
      <c r="N232" s="281">
        <v>1</v>
      </c>
      <c r="O232" s="281">
        <v>0</v>
      </c>
      <c r="P232" s="281">
        <v>0</v>
      </c>
      <c r="Q232" s="281">
        <v>0</v>
      </c>
      <c r="R232" s="282">
        <v>13</v>
      </c>
      <c r="S232" s="282">
        <v>14</v>
      </c>
      <c r="T232" s="282">
        <v>27</v>
      </c>
    </row>
    <row r="233" spans="2:20" x14ac:dyDescent="0.25">
      <c r="B233" s="229" t="s">
        <v>427</v>
      </c>
      <c r="C233" s="304">
        <v>41</v>
      </c>
      <c r="D233" s="304">
        <v>57</v>
      </c>
      <c r="E233" s="304">
        <v>98</v>
      </c>
      <c r="F233" s="304">
        <v>75</v>
      </c>
      <c r="G233" s="304">
        <v>22</v>
      </c>
      <c r="H233" s="281">
        <v>97</v>
      </c>
      <c r="I233" s="304">
        <v>0</v>
      </c>
      <c r="J233" s="281">
        <v>3</v>
      </c>
      <c r="K233" s="304">
        <v>3</v>
      </c>
      <c r="L233" s="281">
        <v>2</v>
      </c>
      <c r="M233" s="304">
        <v>4</v>
      </c>
      <c r="N233" s="281">
        <v>6</v>
      </c>
      <c r="O233" s="281">
        <v>0</v>
      </c>
      <c r="P233" s="281">
        <v>0</v>
      </c>
      <c r="Q233" s="281">
        <v>0</v>
      </c>
      <c r="R233" s="282">
        <v>118</v>
      </c>
      <c r="S233" s="282">
        <v>86</v>
      </c>
      <c r="T233" s="282">
        <v>204</v>
      </c>
    </row>
    <row r="234" spans="2:20" x14ac:dyDescent="0.25">
      <c r="B234" s="229" t="s">
        <v>428</v>
      </c>
      <c r="C234" s="304">
        <v>6</v>
      </c>
      <c r="D234" s="304">
        <v>9</v>
      </c>
      <c r="E234" s="304">
        <v>15</v>
      </c>
      <c r="F234" s="304">
        <v>3</v>
      </c>
      <c r="G234" s="304">
        <v>1</v>
      </c>
      <c r="H234" s="281">
        <v>4</v>
      </c>
      <c r="I234" s="304">
        <v>0</v>
      </c>
      <c r="J234" s="281">
        <v>0</v>
      </c>
      <c r="K234" s="304">
        <v>0</v>
      </c>
      <c r="L234" s="281">
        <v>0</v>
      </c>
      <c r="M234" s="304">
        <v>1</v>
      </c>
      <c r="N234" s="281">
        <v>1</v>
      </c>
      <c r="O234" s="281">
        <v>0</v>
      </c>
      <c r="P234" s="281">
        <v>0</v>
      </c>
      <c r="Q234" s="281">
        <v>0</v>
      </c>
      <c r="R234" s="282">
        <v>9</v>
      </c>
      <c r="S234" s="282">
        <v>11</v>
      </c>
      <c r="T234" s="282">
        <v>20</v>
      </c>
    </row>
    <row r="235" spans="2:20" x14ac:dyDescent="0.25">
      <c r="B235" s="229" t="s">
        <v>429</v>
      </c>
      <c r="C235" s="304">
        <v>34</v>
      </c>
      <c r="D235" s="304">
        <v>52</v>
      </c>
      <c r="E235" s="304">
        <v>86</v>
      </c>
      <c r="F235" s="304">
        <v>28</v>
      </c>
      <c r="G235" s="304">
        <v>29</v>
      </c>
      <c r="H235" s="281">
        <v>57</v>
      </c>
      <c r="I235" s="304">
        <v>1</v>
      </c>
      <c r="J235" s="281">
        <v>1</v>
      </c>
      <c r="K235" s="304">
        <v>2</v>
      </c>
      <c r="L235" s="281">
        <v>5</v>
      </c>
      <c r="M235" s="304">
        <v>7</v>
      </c>
      <c r="N235" s="281">
        <v>12</v>
      </c>
      <c r="O235" s="281">
        <v>0</v>
      </c>
      <c r="P235" s="281">
        <v>0</v>
      </c>
      <c r="Q235" s="281">
        <v>0</v>
      </c>
      <c r="R235" s="282">
        <v>68</v>
      </c>
      <c r="S235" s="282">
        <v>89</v>
      </c>
      <c r="T235" s="282">
        <v>157</v>
      </c>
    </row>
    <row r="236" spans="2:20" x14ac:dyDescent="0.25">
      <c r="B236" s="229" t="s">
        <v>430</v>
      </c>
      <c r="C236" s="304">
        <v>158</v>
      </c>
      <c r="D236" s="304">
        <v>189</v>
      </c>
      <c r="E236" s="304">
        <v>347</v>
      </c>
      <c r="F236" s="304">
        <v>147</v>
      </c>
      <c r="G236" s="304">
        <v>73</v>
      </c>
      <c r="H236" s="281">
        <v>220</v>
      </c>
      <c r="I236" s="304">
        <v>2</v>
      </c>
      <c r="J236" s="281">
        <v>0</v>
      </c>
      <c r="K236" s="304">
        <v>2</v>
      </c>
      <c r="L236" s="281">
        <v>3</v>
      </c>
      <c r="M236" s="304">
        <v>11</v>
      </c>
      <c r="N236" s="281">
        <v>14</v>
      </c>
      <c r="O236" s="281">
        <v>0</v>
      </c>
      <c r="P236" s="281">
        <v>0</v>
      </c>
      <c r="Q236" s="281">
        <v>0</v>
      </c>
      <c r="R236" s="282">
        <v>310</v>
      </c>
      <c r="S236" s="282">
        <v>273</v>
      </c>
      <c r="T236" s="282">
        <v>583</v>
      </c>
    </row>
    <row r="237" spans="2:20" x14ac:dyDescent="0.25">
      <c r="B237" s="229" t="s">
        <v>431</v>
      </c>
      <c r="C237" s="304">
        <v>36</v>
      </c>
      <c r="D237" s="304">
        <v>47</v>
      </c>
      <c r="E237" s="304">
        <v>83</v>
      </c>
      <c r="F237" s="304">
        <v>35</v>
      </c>
      <c r="G237" s="304">
        <v>15</v>
      </c>
      <c r="H237" s="281">
        <v>50</v>
      </c>
      <c r="I237" s="304">
        <v>0</v>
      </c>
      <c r="J237" s="281">
        <v>2</v>
      </c>
      <c r="K237" s="304">
        <v>2</v>
      </c>
      <c r="L237" s="281">
        <v>4</v>
      </c>
      <c r="M237" s="304">
        <v>7</v>
      </c>
      <c r="N237" s="281">
        <v>11</v>
      </c>
      <c r="O237" s="281">
        <v>0</v>
      </c>
      <c r="P237" s="281">
        <v>0</v>
      </c>
      <c r="Q237" s="281">
        <v>0</v>
      </c>
      <c r="R237" s="282">
        <v>75</v>
      </c>
      <c r="S237" s="282">
        <v>71</v>
      </c>
      <c r="T237" s="282">
        <v>146</v>
      </c>
    </row>
    <row r="238" spans="2:20" x14ac:dyDescent="0.25">
      <c r="B238" s="229" t="s">
        <v>432</v>
      </c>
      <c r="C238" s="304">
        <v>10</v>
      </c>
      <c r="D238" s="304">
        <v>8</v>
      </c>
      <c r="E238" s="304">
        <v>18</v>
      </c>
      <c r="F238" s="304">
        <v>9</v>
      </c>
      <c r="G238" s="304">
        <v>5</v>
      </c>
      <c r="H238" s="281">
        <v>14</v>
      </c>
      <c r="I238" s="304">
        <v>0</v>
      </c>
      <c r="J238" s="281">
        <v>1</v>
      </c>
      <c r="K238" s="304">
        <v>1</v>
      </c>
      <c r="L238" s="281">
        <v>2</v>
      </c>
      <c r="M238" s="304">
        <v>0</v>
      </c>
      <c r="N238" s="281">
        <v>2</v>
      </c>
      <c r="O238" s="281">
        <v>0</v>
      </c>
      <c r="P238" s="281">
        <v>0</v>
      </c>
      <c r="Q238" s="281">
        <v>0</v>
      </c>
      <c r="R238" s="282">
        <v>21</v>
      </c>
      <c r="S238" s="282">
        <v>14</v>
      </c>
      <c r="T238" s="282">
        <v>35</v>
      </c>
    </row>
    <row r="239" spans="2:20" x14ac:dyDescent="0.25">
      <c r="B239" s="229" t="s">
        <v>433</v>
      </c>
      <c r="C239" s="304">
        <v>19</v>
      </c>
      <c r="D239" s="304">
        <v>7</v>
      </c>
      <c r="E239" s="304">
        <v>26</v>
      </c>
      <c r="F239" s="304">
        <v>37</v>
      </c>
      <c r="G239" s="304">
        <v>13</v>
      </c>
      <c r="H239" s="281">
        <v>50</v>
      </c>
      <c r="I239" s="304">
        <v>0</v>
      </c>
      <c r="J239" s="281">
        <v>1</v>
      </c>
      <c r="K239" s="304">
        <v>1</v>
      </c>
      <c r="L239" s="281">
        <v>1</v>
      </c>
      <c r="M239" s="304">
        <v>0</v>
      </c>
      <c r="N239" s="281">
        <v>1</v>
      </c>
      <c r="O239" s="281">
        <v>0</v>
      </c>
      <c r="P239" s="281">
        <v>0</v>
      </c>
      <c r="Q239" s="281">
        <v>0</v>
      </c>
      <c r="R239" s="282">
        <v>57</v>
      </c>
      <c r="S239" s="282">
        <v>21</v>
      </c>
      <c r="T239" s="282">
        <v>78</v>
      </c>
    </row>
    <row r="240" spans="2:20" x14ac:dyDescent="0.25">
      <c r="B240" s="229" t="s">
        <v>499</v>
      </c>
      <c r="C240" s="304">
        <v>53</v>
      </c>
      <c r="D240" s="304">
        <v>57</v>
      </c>
      <c r="E240" s="304">
        <v>110</v>
      </c>
      <c r="F240" s="304">
        <v>141</v>
      </c>
      <c r="G240" s="304">
        <v>61</v>
      </c>
      <c r="H240" s="281">
        <v>202</v>
      </c>
      <c r="I240" s="304">
        <v>1</v>
      </c>
      <c r="J240" s="281">
        <v>0</v>
      </c>
      <c r="K240" s="304">
        <v>1</v>
      </c>
      <c r="L240" s="281">
        <v>3</v>
      </c>
      <c r="M240" s="304">
        <v>8</v>
      </c>
      <c r="N240" s="281">
        <v>11</v>
      </c>
      <c r="O240" s="281">
        <v>0</v>
      </c>
      <c r="P240" s="281">
        <v>0</v>
      </c>
      <c r="Q240" s="281">
        <v>0</v>
      </c>
      <c r="R240" s="282">
        <v>198</v>
      </c>
      <c r="S240" s="282">
        <v>126</v>
      </c>
      <c r="T240" s="282">
        <v>324</v>
      </c>
    </row>
    <row r="241" spans="2:20" x14ac:dyDescent="0.25">
      <c r="B241" s="257" t="s">
        <v>25</v>
      </c>
      <c r="C241" s="279">
        <v>3271</v>
      </c>
      <c r="D241" s="279">
        <v>3673</v>
      </c>
      <c r="E241" s="279">
        <v>6944</v>
      </c>
      <c r="F241" s="279">
        <v>3399</v>
      </c>
      <c r="G241" s="279">
        <v>1707</v>
      </c>
      <c r="H241" s="282">
        <v>5106</v>
      </c>
      <c r="I241" s="279">
        <v>72</v>
      </c>
      <c r="J241" s="282">
        <v>45</v>
      </c>
      <c r="K241" s="279">
        <v>117</v>
      </c>
      <c r="L241" s="282">
        <v>203</v>
      </c>
      <c r="M241" s="279">
        <v>332</v>
      </c>
      <c r="N241" s="282">
        <v>535</v>
      </c>
      <c r="O241" s="282">
        <v>0</v>
      </c>
      <c r="P241" s="282">
        <v>0</v>
      </c>
      <c r="Q241" s="282">
        <v>0</v>
      </c>
      <c r="R241" s="282">
        <v>6945</v>
      </c>
      <c r="S241" s="282">
        <v>5757</v>
      </c>
      <c r="T241" s="282">
        <v>12702</v>
      </c>
    </row>
    <row r="242" spans="2:20" ht="84.75" customHeight="1" x14ac:dyDescent="0.25">
      <c r="B242" s="527" t="s">
        <v>858</v>
      </c>
      <c r="C242" s="527"/>
      <c r="D242" s="527"/>
      <c r="E242" s="527"/>
      <c r="F242" s="527"/>
      <c r="G242" s="527"/>
      <c r="H242" s="527"/>
      <c r="I242" s="527"/>
      <c r="J242" s="527"/>
      <c r="K242" s="527"/>
      <c r="L242" s="527"/>
      <c r="M242" s="527"/>
      <c r="N242" s="527"/>
      <c r="O242" s="527"/>
      <c r="P242" s="527"/>
      <c r="Q242" s="527"/>
    </row>
    <row r="243" spans="2:20" x14ac:dyDescent="0.25">
      <c r="B243" s="157"/>
      <c r="C243" s="157"/>
      <c r="D243" s="157"/>
      <c r="E243" s="157"/>
      <c r="F243" s="157"/>
      <c r="G243"/>
    </row>
    <row r="244" spans="2:20" x14ac:dyDescent="0.25">
      <c r="B244" s="157"/>
      <c r="C244" s="157"/>
      <c r="D244" s="157"/>
      <c r="E244" s="157"/>
      <c r="F244" s="157"/>
      <c r="G244"/>
    </row>
    <row r="245" spans="2:20" x14ac:dyDescent="0.25">
      <c r="B245" s="186" t="s">
        <v>510</v>
      </c>
      <c r="C245"/>
      <c r="D245"/>
      <c r="E245"/>
      <c r="F245"/>
      <c r="G245"/>
    </row>
    <row r="246" spans="2:20" x14ac:dyDescent="0.25">
      <c r="B246" s="186"/>
      <c r="C246"/>
      <c r="D246"/>
      <c r="E246"/>
      <c r="F246"/>
      <c r="G246"/>
    </row>
    <row r="247" spans="2:20" ht="15" customHeight="1" x14ac:dyDescent="0.25">
      <c r="B247" s="496" t="s">
        <v>532</v>
      </c>
      <c r="C247" s="571" t="s">
        <v>477</v>
      </c>
      <c r="D247" s="571"/>
      <c r="E247" s="571"/>
      <c r="F247" s="571"/>
      <c r="G247" s="571"/>
      <c r="H247" s="571"/>
      <c r="I247" s="571"/>
      <c r="J247" s="571"/>
      <c r="K247" s="571"/>
      <c r="L247" s="571"/>
      <c r="M247" s="571"/>
      <c r="N247" s="571"/>
      <c r="O247" s="571"/>
      <c r="P247" s="571"/>
      <c r="Q247" s="571"/>
      <c r="R247" s="572" t="s">
        <v>869</v>
      </c>
      <c r="S247" s="573"/>
      <c r="T247" s="574"/>
    </row>
    <row r="248" spans="2:20" ht="15" customHeight="1" x14ac:dyDescent="0.25">
      <c r="B248" s="497"/>
      <c r="C248" s="549" t="s">
        <v>841</v>
      </c>
      <c r="D248" s="549"/>
      <c r="E248" s="549"/>
      <c r="F248" s="549" t="s">
        <v>842</v>
      </c>
      <c r="G248" s="549"/>
      <c r="H248" s="549"/>
      <c r="I248" s="549" t="s">
        <v>3</v>
      </c>
      <c r="J248" s="549"/>
      <c r="K248" s="549"/>
      <c r="L248" s="549" t="s">
        <v>5</v>
      </c>
      <c r="M248" s="549"/>
      <c r="N248" s="549"/>
      <c r="O248" s="549" t="s">
        <v>851</v>
      </c>
      <c r="P248" s="549"/>
      <c r="Q248" s="549"/>
      <c r="R248" s="575"/>
      <c r="S248" s="576"/>
      <c r="T248" s="577"/>
    </row>
    <row r="249" spans="2:20" x14ac:dyDescent="0.25">
      <c r="B249" s="498"/>
      <c r="C249" s="261" t="s">
        <v>73</v>
      </c>
      <c r="D249" s="261" t="s">
        <v>74</v>
      </c>
      <c r="E249" s="261" t="s">
        <v>25</v>
      </c>
      <c r="F249" s="261" t="s">
        <v>73</v>
      </c>
      <c r="G249" s="261" t="s">
        <v>74</v>
      </c>
      <c r="H249" s="261" t="s">
        <v>25</v>
      </c>
      <c r="I249" s="261" t="s">
        <v>73</v>
      </c>
      <c r="J249" s="261" t="s">
        <v>74</v>
      </c>
      <c r="K249" s="261" t="s">
        <v>25</v>
      </c>
      <c r="L249" s="261" t="s">
        <v>73</v>
      </c>
      <c r="M249" s="261" t="s">
        <v>74</v>
      </c>
      <c r="N249" s="261" t="s">
        <v>25</v>
      </c>
      <c r="O249" s="261" t="s">
        <v>73</v>
      </c>
      <c r="P249" s="261" t="s">
        <v>74</v>
      </c>
      <c r="Q249" s="261" t="s">
        <v>25</v>
      </c>
      <c r="R249" s="271" t="s">
        <v>73</v>
      </c>
      <c r="S249" s="271" t="s">
        <v>74</v>
      </c>
      <c r="T249" s="271" t="s">
        <v>25</v>
      </c>
    </row>
    <row r="250" spans="2:20" x14ac:dyDescent="0.25">
      <c r="B250" s="228" t="s">
        <v>207</v>
      </c>
      <c r="C250" s="304">
        <v>13</v>
      </c>
      <c r="D250" s="304">
        <v>4</v>
      </c>
      <c r="E250" s="304">
        <v>17</v>
      </c>
      <c r="F250" s="304">
        <v>8</v>
      </c>
      <c r="G250" s="304">
        <v>3</v>
      </c>
      <c r="H250" s="281">
        <v>11</v>
      </c>
      <c r="I250" s="304">
        <v>0</v>
      </c>
      <c r="J250" s="281">
        <v>0</v>
      </c>
      <c r="K250" s="304">
        <v>0</v>
      </c>
      <c r="L250" s="281">
        <v>0</v>
      </c>
      <c r="M250" s="304">
        <v>4</v>
      </c>
      <c r="N250" s="281">
        <v>4</v>
      </c>
      <c r="O250" s="281">
        <v>0</v>
      </c>
      <c r="P250" s="281">
        <v>0</v>
      </c>
      <c r="Q250" s="281">
        <v>0</v>
      </c>
      <c r="R250" s="282">
        <v>21</v>
      </c>
      <c r="S250" s="282">
        <v>11</v>
      </c>
      <c r="T250" s="282">
        <v>32</v>
      </c>
    </row>
    <row r="251" spans="2:20" x14ac:dyDescent="0.25">
      <c r="B251" s="229" t="s">
        <v>208</v>
      </c>
      <c r="C251" s="304">
        <v>29</v>
      </c>
      <c r="D251" s="304">
        <v>22</v>
      </c>
      <c r="E251" s="304">
        <v>51</v>
      </c>
      <c r="F251" s="304">
        <v>20</v>
      </c>
      <c r="G251" s="304">
        <v>20</v>
      </c>
      <c r="H251" s="281">
        <v>40</v>
      </c>
      <c r="I251" s="304">
        <v>0</v>
      </c>
      <c r="J251" s="281">
        <v>1</v>
      </c>
      <c r="K251" s="304">
        <v>1</v>
      </c>
      <c r="L251" s="281">
        <v>5</v>
      </c>
      <c r="M251" s="304">
        <v>3</v>
      </c>
      <c r="N251" s="281">
        <v>8</v>
      </c>
      <c r="O251" s="281">
        <v>0</v>
      </c>
      <c r="P251" s="281">
        <v>0</v>
      </c>
      <c r="Q251" s="281">
        <v>0</v>
      </c>
      <c r="R251" s="282">
        <v>54</v>
      </c>
      <c r="S251" s="282">
        <v>46</v>
      </c>
      <c r="T251" s="282">
        <v>100</v>
      </c>
    </row>
    <row r="252" spans="2:20" x14ac:dyDescent="0.25">
      <c r="B252" s="229" t="s">
        <v>209</v>
      </c>
      <c r="C252" s="304">
        <v>6</v>
      </c>
      <c r="D252" s="304">
        <v>8</v>
      </c>
      <c r="E252" s="304">
        <v>14</v>
      </c>
      <c r="F252" s="304">
        <v>9</v>
      </c>
      <c r="G252" s="304">
        <v>5</v>
      </c>
      <c r="H252" s="281">
        <v>14</v>
      </c>
      <c r="I252" s="304">
        <v>0</v>
      </c>
      <c r="J252" s="281">
        <v>0</v>
      </c>
      <c r="K252" s="304">
        <v>0</v>
      </c>
      <c r="L252" s="281">
        <v>0</v>
      </c>
      <c r="M252" s="304">
        <v>2</v>
      </c>
      <c r="N252" s="281">
        <v>2</v>
      </c>
      <c r="O252" s="281">
        <v>0</v>
      </c>
      <c r="P252" s="281">
        <v>0</v>
      </c>
      <c r="Q252" s="281">
        <v>0</v>
      </c>
      <c r="R252" s="282">
        <v>15</v>
      </c>
      <c r="S252" s="282">
        <v>15</v>
      </c>
      <c r="T252" s="282">
        <v>30</v>
      </c>
    </row>
    <row r="253" spans="2:20" x14ac:dyDescent="0.25">
      <c r="B253" s="229" t="s">
        <v>210</v>
      </c>
      <c r="C253" s="304">
        <v>4</v>
      </c>
      <c r="D253" s="304">
        <v>3</v>
      </c>
      <c r="E253" s="304">
        <v>7</v>
      </c>
      <c r="F253" s="304">
        <v>4</v>
      </c>
      <c r="G253" s="304">
        <v>2</v>
      </c>
      <c r="H253" s="281">
        <v>6</v>
      </c>
      <c r="I253" s="304">
        <v>0</v>
      </c>
      <c r="J253" s="281">
        <v>0</v>
      </c>
      <c r="K253" s="304">
        <v>0</v>
      </c>
      <c r="L253" s="281">
        <v>0</v>
      </c>
      <c r="M253" s="304">
        <v>1</v>
      </c>
      <c r="N253" s="281">
        <v>1</v>
      </c>
      <c r="O253" s="281">
        <v>0</v>
      </c>
      <c r="P253" s="281">
        <v>0</v>
      </c>
      <c r="Q253" s="281">
        <v>0</v>
      </c>
      <c r="R253" s="282">
        <v>8</v>
      </c>
      <c r="S253" s="282">
        <v>6</v>
      </c>
      <c r="T253" s="282">
        <v>14</v>
      </c>
    </row>
    <row r="254" spans="2:20" x14ac:dyDescent="0.25">
      <c r="B254" s="229" t="s">
        <v>211</v>
      </c>
      <c r="C254" s="304">
        <v>15</v>
      </c>
      <c r="D254" s="304">
        <v>15</v>
      </c>
      <c r="E254" s="304">
        <v>30</v>
      </c>
      <c r="F254" s="304">
        <v>12</v>
      </c>
      <c r="G254" s="304">
        <v>6</v>
      </c>
      <c r="H254" s="281">
        <v>18</v>
      </c>
      <c r="I254" s="304">
        <v>0</v>
      </c>
      <c r="J254" s="281">
        <v>1</v>
      </c>
      <c r="K254" s="304">
        <v>1</v>
      </c>
      <c r="L254" s="281">
        <v>1</v>
      </c>
      <c r="M254" s="304">
        <v>1</v>
      </c>
      <c r="N254" s="281">
        <v>2</v>
      </c>
      <c r="O254" s="281">
        <v>0</v>
      </c>
      <c r="P254" s="281">
        <v>0</v>
      </c>
      <c r="Q254" s="281">
        <v>0</v>
      </c>
      <c r="R254" s="282">
        <v>28</v>
      </c>
      <c r="S254" s="282">
        <v>23</v>
      </c>
      <c r="T254" s="282">
        <v>51</v>
      </c>
    </row>
    <row r="255" spans="2:20" x14ac:dyDescent="0.25">
      <c r="B255" s="229" t="s">
        <v>493</v>
      </c>
      <c r="C255" s="304">
        <v>18</v>
      </c>
      <c r="D255" s="304">
        <v>13</v>
      </c>
      <c r="E255" s="304">
        <v>31</v>
      </c>
      <c r="F255" s="304">
        <v>11</v>
      </c>
      <c r="G255" s="304">
        <v>7</v>
      </c>
      <c r="H255" s="281">
        <v>18</v>
      </c>
      <c r="I255" s="304">
        <v>1</v>
      </c>
      <c r="J255" s="281">
        <v>0</v>
      </c>
      <c r="K255" s="304">
        <v>1</v>
      </c>
      <c r="L255" s="281">
        <v>2</v>
      </c>
      <c r="M255" s="304">
        <v>1</v>
      </c>
      <c r="N255" s="281">
        <v>3</v>
      </c>
      <c r="O255" s="281">
        <v>0</v>
      </c>
      <c r="P255" s="281">
        <v>0</v>
      </c>
      <c r="Q255" s="281">
        <v>0</v>
      </c>
      <c r="R255" s="282">
        <v>32</v>
      </c>
      <c r="S255" s="282">
        <v>21</v>
      </c>
      <c r="T255" s="282">
        <v>53</v>
      </c>
    </row>
    <row r="256" spans="2:20" x14ac:dyDescent="0.25">
      <c r="B256" s="229" t="s">
        <v>212</v>
      </c>
      <c r="C256" s="304">
        <v>28</v>
      </c>
      <c r="D256" s="304">
        <v>14</v>
      </c>
      <c r="E256" s="304">
        <v>42</v>
      </c>
      <c r="F256" s="304">
        <v>7</v>
      </c>
      <c r="G256" s="304">
        <v>8</v>
      </c>
      <c r="H256" s="281">
        <v>15</v>
      </c>
      <c r="I256" s="304">
        <v>0</v>
      </c>
      <c r="J256" s="281">
        <v>0</v>
      </c>
      <c r="K256" s="304">
        <v>0</v>
      </c>
      <c r="L256" s="281">
        <v>3</v>
      </c>
      <c r="M256" s="304">
        <v>2</v>
      </c>
      <c r="N256" s="281">
        <v>5</v>
      </c>
      <c r="O256" s="281">
        <v>0</v>
      </c>
      <c r="P256" s="281">
        <v>0</v>
      </c>
      <c r="Q256" s="281">
        <v>0</v>
      </c>
      <c r="R256" s="282">
        <v>38</v>
      </c>
      <c r="S256" s="282">
        <v>24</v>
      </c>
      <c r="T256" s="282">
        <v>62</v>
      </c>
    </row>
    <row r="257" spans="2:20" x14ac:dyDescent="0.25">
      <c r="B257" s="229" t="s">
        <v>213</v>
      </c>
      <c r="C257" s="304">
        <v>2</v>
      </c>
      <c r="D257" s="304">
        <v>4</v>
      </c>
      <c r="E257" s="304">
        <v>6</v>
      </c>
      <c r="F257" s="304">
        <v>3</v>
      </c>
      <c r="G257" s="304">
        <v>1</v>
      </c>
      <c r="H257" s="281">
        <v>4</v>
      </c>
      <c r="I257" s="304">
        <v>0</v>
      </c>
      <c r="J257" s="281">
        <v>0</v>
      </c>
      <c r="K257" s="304">
        <v>0</v>
      </c>
      <c r="L257" s="281">
        <v>0</v>
      </c>
      <c r="M257" s="304">
        <v>0</v>
      </c>
      <c r="N257" s="281">
        <v>0</v>
      </c>
      <c r="O257" s="281">
        <v>0</v>
      </c>
      <c r="P257" s="281">
        <v>0</v>
      </c>
      <c r="Q257" s="281">
        <v>0</v>
      </c>
      <c r="R257" s="282">
        <v>5</v>
      </c>
      <c r="S257" s="282">
        <v>5</v>
      </c>
      <c r="T257" s="282">
        <v>10</v>
      </c>
    </row>
    <row r="258" spans="2:20" x14ac:dyDescent="0.25">
      <c r="B258" s="229" t="s">
        <v>214</v>
      </c>
      <c r="C258" s="304">
        <v>16</v>
      </c>
      <c r="D258" s="304">
        <v>21</v>
      </c>
      <c r="E258" s="304">
        <v>37</v>
      </c>
      <c r="F258" s="304">
        <v>11</v>
      </c>
      <c r="G258" s="304">
        <v>8</v>
      </c>
      <c r="H258" s="281">
        <v>19</v>
      </c>
      <c r="I258" s="304">
        <v>0</v>
      </c>
      <c r="J258" s="281">
        <v>1</v>
      </c>
      <c r="K258" s="304">
        <v>1</v>
      </c>
      <c r="L258" s="281">
        <v>1</v>
      </c>
      <c r="M258" s="304">
        <v>6</v>
      </c>
      <c r="N258" s="281">
        <v>7</v>
      </c>
      <c r="O258" s="281">
        <v>0</v>
      </c>
      <c r="P258" s="281">
        <v>0</v>
      </c>
      <c r="Q258" s="281">
        <v>0</v>
      </c>
      <c r="R258" s="282">
        <v>28</v>
      </c>
      <c r="S258" s="282">
        <v>36</v>
      </c>
      <c r="T258" s="282">
        <v>64</v>
      </c>
    </row>
    <row r="259" spans="2:20" x14ac:dyDescent="0.25">
      <c r="B259" s="229" t="s">
        <v>215</v>
      </c>
      <c r="C259" s="304">
        <v>9</v>
      </c>
      <c r="D259" s="304">
        <v>11</v>
      </c>
      <c r="E259" s="304">
        <v>20</v>
      </c>
      <c r="F259" s="304">
        <v>8</v>
      </c>
      <c r="G259" s="304">
        <v>5</v>
      </c>
      <c r="H259" s="281">
        <v>13</v>
      </c>
      <c r="I259" s="304">
        <v>0</v>
      </c>
      <c r="J259" s="281">
        <v>0</v>
      </c>
      <c r="K259" s="304">
        <v>0</v>
      </c>
      <c r="L259" s="281">
        <v>1</v>
      </c>
      <c r="M259" s="304">
        <v>2</v>
      </c>
      <c r="N259" s="281">
        <v>3</v>
      </c>
      <c r="O259" s="281">
        <v>0</v>
      </c>
      <c r="P259" s="281">
        <v>0</v>
      </c>
      <c r="Q259" s="281">
        <v>0</v>
      </c>
      <c r="R259" s="282">
        <v>18</v>
      </c>
      <c r="S259" s="282">
        <v>18</v>
      </c>
      <c r="T259" s="282">
        <v>36</v>
      </c>
    </row>
    <row r="260" spans="2:20" x14ac:dyDescent="0.25">
      <c r="B260" s="229" t="s">
        <v>216</v>
      </c>
      <c r="C260" s="304">
        <v>1</v>
      </c>
      <c r="D260" s="304">
        <v>0</v>
      </c>
      <c r="E260" s="304">
        <v>1</v>
      </c>
      <c r="F260" s="304">
        <v>6</v>
      </c>
      <c r="G260" s="304">
        <v>1</v>
      </c>
      <c r="H260" s="281">
        <v>7</v>
      </c>
      <c r="I260" s="304">
        <v>0</v>
      </c>
      <c r="J260" s="281">
        <v>0</v>
      </c>
      <c r="K260" s="304">
        <v>0</v>
      </c>
      <c r="L260" s="281">
        <v>0</v>
      </c>
      <c r="M260" s="304">
        <v>2</v>
      </c>
      <c r="N260" s="281">
        <v>2</v>
      </c>
      <c r="O260" s="281">
        <v>0</v>
      </c>
      <c r="P260" s="281">
        <v>0</v>
      </c>
      <c r="Q260" s="281">
        <v>0</v>
      </c>
      <c r="R260" s="282">
        <v>7</v>
      </c>
      <c r="S260" s="282">
        <v>3</v>
      </c>
      <c r="T260" s="282">
        <v>10</v>
      </c>
    </row>
    <row r="261" spans="2:20" x14ac:dyDescent="0.25">
      <c r="B261" s="229" t="s">
        <v>217</v>
      </c>
      <c r="C261" s="304">
        <v>23</v>
      </c>
      <c r="D261" s="304">
        <v>13</v>
      </c>
      <c r="E261" s="304">
        <v>36</v>
      </c>
      <c r="F261" s="304">
        <v>14</v>
      </c>
      <c r="G261" s="304">
        <v>12</v>
      </c>
      <c r="H261" s="281">
        <v>26</v>
      </c>
      <c r="I261" s="304">
        <v>0</v>
      </c>
      <c r="J261" s="281">
        <v>0</v>
      </c>
      <c r="K261" s="304">
        <v>0</v>
      </c>
      <c r="L261" s="281">
        <v>1</v>
      </c>
      <c r="M261" s="304">
        <v>1</v>
      </c>
      <c r="N261" s="281">
        <v>2</v>
      </c>
      <c r="O261" s="281">
        <v>0</v>
      </c>
      <c r="P261" s="281">
        <v>0</v>
      </c>
      <c r="Q261" s="281">
        <v>0</v>
      </c>
      <c r="R261" s="282">
        <v>38</v>
      </c>
      <c r="S261" s="282">
        <v>26</v>
      </c>
      <c r="T261" s="282">
        <v>64</v>
      </c>
    </row>
    <row r="262" spans="2:20" x14ac:dyDescent="0.25">
      <c r="B262" s="229" t="s">
        <v>218</v>
      </c>
      <c r="C262" s="304">
        <v>10</v>
      </c>
      <c r="D262" s="304">
        <v>7</v>
      </c>
      <c r="E262" s="304">
        <v>17</v>
      </c>
      <c r="F262" s="304">
        <v>6</v>
      </c>
      <c r="G262" s="304">
        <v>7</v>
      </c>
      <c r="H262" s="281">
        <v>13</v>
      </c>
      <c r="I262" s="304">
        <v>0</v>
      </c>
      <c r="J262" s="281">
        <v>1</v>
      </c>
      <c r="K262" s="304">
        <v>1</v>
      </c>
      <c r="L262" s="281">
        <v>3</v>
      </c>
      <c r="M262" s="304">
        <v>0</v>
      </c>
      <c r="N262" s="281">
        <v>3</v>
      </c>
      <c r="O262" s="281">
        <v>0</v>
      </c>
      <c r="P262" s="281">
        <v>0</v>
      </c>
      <c r="Q262" s="281">
        <v>0</v>
      </c>
      <c r="R262" s="282">
        <v>19</v>
      </c>
      <c r="S262" s="282">
        <v>15</v>
      </c>
      <c r="T262" s="282">
        <v>34</v>
      </c>
    </row>
    <row r="263" spans="2:20" x14ac:dyDescent="0.25">
      <c r="B263" s="229" t="s">
        <v>219</v>
      </c>
      <c r="C263" s="304">
        <v>9</v>
      </c>
      <c r="D263" s="304">
        <v>7</v>
      </c>
      <c r="E263" s="304">
        <v>16</v>
      </c>
      <c r="F263" s="304">
        <v>4</v>
      </c>
      <c r="G263" s="304">
        <v>3</v>
      </c>
      <c r="H263" s="281">
        <v>7</v>
      </c>
      <c r="I263" s="304">
        <v>0</v>
      </c>
      <c r="J263" s="281">
        <v>0</v>
      </c>
      <c r="K263" s="304">
        <v>0</v>
      </c>
      <c r="L263" s="281">
        <v>1</v>
      </c>
      <c r="M263" s="304">
        <v>0</v>
      </c>
      <c r="N263" s="281">
        <v>1</v>
      </c>
      <c r="O263" s="281">
        <v>0</v>
      </c>
      <c r="P263" s="281">
        <v>0</v>
      </c>
      <c r="Q263" s="281">
        <v>0</v>
      </c>
      <c r="R263" s="282">
        <v>14</v>
      </c>
      <c r="S263" s="282">
        <v>10</v>
      </c>
      <c r="T263" s="282">
        <v>24</v>
      </c>
    </row>
    <row r="264" spans="2:20" x14ac:dyDescent="0.25">
      <c r="B264" s="229" t="s">
        <v>220</v>
      </c>
      <c r="C264" s="304">
        <v>20</v>
      </c>
      <c r="D264" s="304">
        <v>21</v>
      </c>
      <c r="E264" s="304">
        <v>41</v>
      </c>
      <c r="F264" s="304">
        <v>16</v>
      </c>
      <c r="G264" s="304">
        <v>4</v>
      </c>
      <c r="H264" s="281">
        <v>20</v>
      </c>
      <c r="I264" s="304">
        <v>0</v>
      </c>
      <c r="J264" s="281">
        <v>0</v>
      </c>
      <c r="K264" s="304">
        <v>0</v>
      </c>
      <c r="L264" s="281">
        <v>2</v>
      </c>
      <c r="M264" s="304">
        <v>1</v>
      </c>
      <c r="N264" s="281">
        <v>3</v>
      </c>
      <c r="O264" s="281">
        <v>0</v>
      </c>
      <c r="P264" s="281">
        <v>0</v>
      </c>
      <c r="Q264" s="281">
        <v>0</v>
      </c>
      <c r="R264" s="282">
        <v>38</v>
      </c>
      <c r="S264" s="282">
        <v>26</v>
      </c>
      <c r="T264" s="282">
        <v>64</v>
      </c>
    </row>
    <row r="265" spans="2:20" x14ac:dyDescent="0.25">
      <c r="B265" s="229" t="s">
        <v>221</v>
      </c>
      <c r="C265" s="304">
        <v>11</v>
      </c>
      <c r="D265" s="304">
        <v>16</v>
      </c>
      <c r="E265" s="304">
        <v>27</v>
      </c>
      <c r="F265" s="304">
        <v>5</v>
      </c>
      <c r="G265" s="304">
        <v>6</v>
      </c>
      <c r="H265" s="281">
        <v>11</v>
      </c>
      <c r="I265" s="304">
        <v>0</v>
      </c>
      <c r="J265" s="281">
        <v>0</v>
      </c>
      <c r="K265" s="304">
        <v>0</v>
      </c>
      <c r="L265" s="281">
        <v>1</v>
      </c>
      <c r="M265" s="304">
        <v>1</v>
      </c>
      <c r="N265" s="281">
        <v>2</v>
      </c>
      <c r="O265" s="281">
        <v>0</v>
      </c>
      <c r="P265" s="281">
        <v>0</v>
      </c>
      <c r="Q265" s="281">
        <v>0</v>
      </c>
      <c r="R265" s="282">
        <v>17</v>
      </c>
      <c r="S265" s="282">
        <v>23</v>
      </c>
      <c r="T265" s="282">
        <v>40</v>
      </c>
    </row>
    <row r="266" spans="2:20" x14ac:dyDescent="0.25">
      <c r="B266" s="229" t="s">
        <v>222</v>
      </c>
      <c r="C266" s="304">
        <v>8</v>
      </c>
      <c r="D266" s="304">
        <v>4</v>
      </c>
      <c r="E266" s="304">
        <v>12</v>
      </c>
      <c r="F266" s="304">
        <v>4</v>
      </c>
      <c r="G266" s="304">
        <v>3</v>
      </c>
      <c r="H266" s="281">
        <v>7</v>
      </c>
      <c r="I266" s="304">
        <v>0</v>
      </c>
      <c r="J266" s="281">
        <v>0</v>
      </c>
      <c r="K266" s="304">
        <v>0</v>
      </c>
      <c r="L266" s="281">
        <v>0</v>
      </c>
      <c r="M266" s="304">
        <v>1</v>
      </c>
      <c r="N266" s="281">
        <v>1</v>
      </c>
      <c r="O266" s="281">
        <v>0</v>
      </c>
      <c r="P266" s="281">
        <v>0</v>
      </c>
      <c r="Q266" s="281">
        <v>0</v>
      </c>
      <c r="R266" s="282">
        <v>12</v>
      </c>
      <c r="S266" s="282">
        <v>8</v>
      </c>
      <c r="T266" s="282">
        <v>20</v>
      </c>
    </row>
    <row r="267" spans="2:20" x14ac:dyDescent="0.25">
      <c r="B267" s="229" t="s">
        <v>223</v>
      </c>
      <c r="C267" s="304">
        <v>12</v>
      </c>
      <c r="D267" s="304">
        <v>10</v>
      </c>
      <c r="E267" s="304">
        <v>22</v>
      </c>
      <c r="F267" s="304">
        <v>7</v>
      </c>
      <c r="G267" s="304">
        <v>0</v>
      </c>
      <c r="H267" s="281">
        <v>7</v>
      </c>
      <c r="I267" s="304">
        <v>0</v>
      </c>
      <c r="J267" s="281">
        <v>0</v>
      </c>
      <c r="K267" s="304">
        <v>0</v>
      </c>
      <c r="L267" s="281">
        <v>1</v>
      </c>
      <c r="M267" s="304">
        <v>2</v>
      </c>
      <c r="N267" s="281">
        <v>3</v>
      </c>
      <c r="O267" s="281">
        <v>0</v>
      </c>
      <c r="P267" s="281">
        <v>0</v>
      </c>
      <c r="Q267" s="281">
        <v>0</v>
      </c>
      <c r="R267" s="282">
        <v>20</v>
      </c>
      <c r="S267" s="282">
        <v>12</v>
      </c>
      <c r="T267" s="282">
        <v>32</v>
      </c>
    </row>
    <row r="268" spans="2:20" x14ac:dyDescent="0.25">
      <c r="B268" s="229" t="s">
        <v>224</v>
      </c>
      <c r="C268" s="304">
        <v>8</v>
      </c>
      <c r="D268" s="304">
        <v>9</v>
      </c>
      <c r="E268" s="304">
        <v>17</v>
      </c>
      <c r="F268" s="304">
        <v>3</v>
      </c>
      <c r="G268" s="304">
        <v>3</v>
      </c>
      <c r="H268" s="281">
        <v>6</v>
      </c>
      <c r="I268" s="304">
        <v>0</v>
      </c>
      <c r="J268" s="281">
        <v>0</v>
      </c>
      <c r="K268" s="304">
        <v>0</v>
      </c>
      <c r="L268" s="281">
        <v>0</v>
      </c>
      <c r="M268" s="304">
        <v>3</v>
      </c>
      <c r="N268" s="281">
        <v>3</v>
      </c>
      <c r="O268" s="281">
        <v>0</v>
      </c>
      <c r="P268" s="281">
        <v>0</v>
      </c>
      <c r="Q268" s="281">
        <v>0</v>
      </c>
      <c r="R268" s="282">
        <v>11</v>
      </c>
      <c r="S268" s="282">
        <v>15</v>
      </c>
      <c r="T268" s="282">
        <v>26</v>
      </c>
    </row>
    <row r="269" spans="2:20" x14ac:dyDescent="0.25">
      <c r="B269" s="229" t="s">
        <v>225</v>
      </c>
      <c r="C269" s="304">
        <v>2</v>
      </c>
      <c r="D269" s="304">
        <v>5</v>
      </c>
      <c r="E269" s="304">
        <v>7</v>
      </c>
      <c r="F269" s="304">
        <v>0</v>
      </c>
      <c r="G269" s="304">
        <v>3</v>
      </c>
      <c r="H269" s="281">
        <v>3</v>
      </c>
      <c r="I269" s="304">
        <v>0</v>
      </c>
      <c r="J269" s="281">
        <v>0</v>
      </c>
      <c r="K269" s="304">
        <v>0</v>
      </c>
      <c r="L269" s="281">
        <v>1</v>
      </c>
      <c r="M269" s="304">
        <v>2</v>
      </c>
      <c r="N269" s="281">
        <v>3</v>
      </c>
      <c r="O269" s="281">
        <v>0</v>
      </c>
      <c r="P269" s="281">
        <v>0</v>
      </c>
      <c r="Q269" s="281">
        <v>0</v>
      </c>
      <c r="R269" s="282">
        <v>3</v>
      </c>
      <c r="S269" s="282">
        <v>10</v>
      </c>
      <c r="T269" s="282">
        <v>13</v>
      </c>
    </row>
    <row r="270" spans="2:20" x14ac:dyDescent="0.25">
      <c r="B270" s="229" t="s">
        <v>226</v>
      </c>
      <c r="C270" s="304">
        <v>8</v>
      </c>
      <c r="D270" s="304">
        <v>12</v>
      </c>
      <c r="E270" s="304">
        <v>20</v>
      </c>
      <c r="F270" s="304">
        <v>4</v>
      </c>
      <c r="G270" s="304">
        <v>6</v>
      </c>
      <c r="H270" s="281">
        <v>10</v>
      </c>
      <c r="I270" s="304">
        <v>0</v>
      </c>
      <c r="J270" s="281">
        <v>0</v>
      </c>
      <c r="K270" s="304">
        <v>0</v>
      </c>
      <c r="L270" s="281">
        <v>0</v>
      </c>
      <c r="M270" s="304">
        <v>1</v>
      </c>
      <c r="N270" s="281">
        <v>1</v>
      </c>
      <c r="O270" s="281">
        <v>0</v>
      </c>
      <c r="P270" s="281">
        <v>0</v>
      </c>
      <c r="Q270" s="281">
        <v>0</v>
      </c>
      <c r="R270" s="282">
        <v>12</v>
      </c>
      <c r="S270" s="282">
        <v>19</v>
      </c>
      <c r="T270" s="282">
        <v>31</v>
      </c>
    </row>
    <row r="271" spans="2:20" x14ac:dyDescent="0.25">
      <c r="B271" s="229" t="s">
        <v>227</v>
      </c>
      <c r="C271" s="304">
        <v>8</v>
      </c>
      <c r="D271" s="304">
        <v>12</v>
      </c>
      <c r="E271" s="304">
        <v>20</v>
      </c>
      <c r="F271" s="304">
        <v>11</v>
      </c>
      <c r="G271" s="304">
        <v>5</v>
      </c>
      <c r="H271" s="281">
        <v>16</v>
      </c>
      <c r="I271" s="304">
        <v>0</v>
      </c>
      <c r="J271" s="281">
        <v>1</v>
      </c>
      <c r="K271" s="304">
        <v>1</v>
      </c>
      <c r="L271" s="281">
        <v>0</v>
      </c>
      <c r="M271" s="304">
        <v>0</v>
      </c>
      <c r="N271" s="281">
        <v>0</v>
      </c>
      <c r="O271" s="281">
        <v>0</v>
      </c>
      <c r="P271" s="281">
        <v>0</v>
      </c>
      <c r="Q271" s="281">
        <v>0</v>
      </c>
      <c r="R271" s="282">
        <v>19</v>
      </c>
      <c r="S271" s="282">
        <v>18</v>
      </c>
      <c r="T271" s="282">
        <v>37</v>
      </c>
    </row>
    <row r="272" spans="2:20" x14ac:dyDescent="0.25">
      <c r="B272" s="229" t="s">
        <v>228</v>
      </c>
      <c r="C272" s="304">
        <v>13</v>
      </c>
      <c r="D272" s="304">
        <v>15</v>
      </c>
      <c r="E272" s="304">
        <v>28</v>
      </c>
      <c r="F272" s="304">
        <v>11</v>
      </c>
      <c r="G272" s="304">
        <v>6</v>
      </c>
      <c r="H272" s="281">
        <v>17</v>
      </c>
      <c r="I272" s="304">
        <v>0</v>
      </c>
      <c r="J272" s="281">
        <v>0</v>
      </c>
      <c r="K272" s="304">
        <v>0</v>
      </c>
      <c r="L272" s="281">
        <v>1</v>
      </c>
      <c r="M272" s="304">
        <v>0</v>
      </c>
      <c r="N272" s="281">
        <v>1</v>
      </c>
      <c r="O272" s="281">
        <v>0</v>
      </c>
      <c r="P272" s="281">
        <v>0</v>
      </c>
      <c r="Q272" s="281">
        <v>0</v>
      </c>
      <c r="R272" s="282">
        <v>25</v>
      </c>
      <c r="S272" s="282">
        <v>21</v>
      </c>
      <c r="T272" s="282">
        <v>46</v>
      </c>
    </row>
    <row r="273" spans="2:20" x14ac:dyDescent="0.25">
      <c r="B273" s="229" t="s">
        <v>229</v>
      </c>
      <c r="C273" s="304">
        <v>14</v>
      </c>
      <c r="D273" s="304">
        <v>18</v>
      </c>
      <c r="E273" s="304">
        <v>32</v>
      </c>
      <c r="F273" s="304">
        <v>10</v>
      </c>
      <c r="G273" s="304">
        <v>8</v>
      </c>
      <c r="H273" s="281">
        <v>18</v>
      </c>
      <c r="I273" s="304">
        <v>0</v>
      </c>
      <c r="J273" s="281">
        <v>0</v>
      </c>
      <c r="K273" s="304">
        <v>0</v>
      </c>
      <c r="L273" s="281">
        <v>1</v>
      </c>
      <c r="M273" s="304">
        <v>1</v>
      </c>
      <c r="N273" s="281">
        <v>2</v>
      </c>
      <c r="O273" s="281">
        <v>0</v>
      </c>
      <c r="P273" s="281">
        <v>0</v>
      </c>
      <c r="Q273" s="281">
        <v>0</v>
      </c>
      <c r="R273" s="282">
        <v>25</v>
      </c>
      <c r="S273" s="282">
        <v>27</v>
      </c>
      <c r="T273" s="282">
        <v>52</v>
      </c>
    </row>
    <row r="274" spans="2:20" x14ac:dyDescent="0.25">
      <c r="B274" s="229" t="s">
        <v>230</v>
      </c>
      <c r="C274" s="304">
        <v>4</v>
      </c>
      <c r="D274" s="304">
        <v>1</v>
      </c>
      <c r="E274" s="304">
        <v>5</v>
      </c>
      <c r="F274" s="304">
        <v>6</v>
      </c>
      <c r="G274" s="304">
        <v>1</v>
      </c>
      <c r="H274" s="281">
        <v>7</v>
      </c>
      <c r="I274" s="304">
        <v>0</v>
      </c>
      <c r="J274" s="281">
        <v>0</v>
      </c>
      <c r="K274" s="304">
        <v>0</v>
      </c>
      <c r="L274" s="281">
        <v>0</v>
      </c>
      <c r="M274" s="304">
        <v>1</v>
      </c>
      <c r="N274" s="281">
        <v>1</v>
      </c>
      <c r="O274" s="281">
        <v>0</v>
      </c>
      <c r="P274" s="281">
        <v>0</v>
      </c>
      <c r="Q274" s="281">
        <v>0</v>
      </c>
      <c r="R274" s="282">
        <v>10</v>
      </c>
      <c r="S274" s="282">
        <v>3</v>
      </c>
      <c r="T274" s="282">
        <v>13</v>
      </c>
    </row>
    <row r="275" spans="2:20" x14ac:dyDescent="0.25">
      <c r="B275" s="229" t="s">
        <v>231</v>
      </c>
      <c r="C275" s="304">
        <v>6</v>
      </c>
      <c r="D275" s="304">
        <v>1</v>
      </c>
      <c r="E275" s="304">
        <v>7</v>
      </c>
      <c r="F275" s="304">
        <v>1</v>
      </c>
      <c r="G275" s="304">
        <v>3</v>
      </c>
      <c r="H275" s="281">
        <v>4</v>
      </c>
      <c r="I275" s="304">
        <v>0</v>
      </c>
      <c r="J275" s="281">
        <v>0</v>
      </c>
      <c r="K275" s="304">
        <v>0</v>
      </c>
      <c r="L275" s="281">
        <v>0</v>
      </c>
      <c r="M275" s="304">
        <v>0</v>
      </c>
      <c r="N275" s="281">
        <v>0</v>
      </c>
      <c r="O275" s="281">
        <v>0</v>
      </c>
      <c r="P275" s="281">
        <v>0</v>
      </c>
      <c r="Q275" s="281">
        <v>0</v>
      </c>
      <c r="R275" s="282">
        <v>7</v>
      </c>
      <c r="S275" s="282">
        <v>4</v>
      </c>
      <c r="T275" s="282">
        <v>11</v>
      </c>
    </row>
    <row r="276" spans="2:20" x14ac:dyDescent="0.25">
      <c r="B276" s="229" t="s">
        <v>232</v>
      </c>
      <c r="C276" s="304">
        <v>10</v>
      </c>
      <c r="D276" s="304">
        <v>13</v>
      </c>
      <c r="E276" s="304">
        <v>23</v>
      </c>
      <c r="F276" s="304">
        <v>3</v>
      </c>
      <c r="G276" s="304">
        <v>6</v>
      </c>
      <c r="H276" s="281">
        <v>9</v>
      </c>
      <c r="I276" s="304">
        <v>0</v>
      </c>
      <c r="J276" s="281">
        <v>1</v>
      </c>
      <c r="K276" s="304">
        <v>1</v>
      </c>
      <c r="L276" s="281">
        <v>2</v>
      </c>
      <c r="M276" s="304">
        <v>0</v>
      </c>
      <c r="N276" s="281">
        <v>2</v>
      </c>
      <c r="O276" s="281">
        <v>0</v>
      </c>
      <c r="P276" s="281">
        <v>0</v>
      </c>
      <c r="Q276" s="281">
        <v>0</v>
      </c>
      <c r="R276" s="282">
        <v>15</v>
      </c>
      <c r="S276" s="282">
        <v>20</v>
      </c>
      <c r="T276" s="282">
        <v>35</v>
      </c>
    </row>
    <row r="277" spans="2:20" x14ac:dyDescent="0.25">
      <c r="B277" s="229" t="s">
        <v>233</v>
      </c>
      <c r="C277" s="304">
        <v>148</v>
      </c>
      <c r="D277" s="304">
        <v>135</v>
      </c>
      <c r="E277" s="304">
        <v>283</v>
      </c>
      <c r="F277" s="304">
        <v>128</v>
      </c>
      <c r="G277" s="304">
        <v>90</v>
      </c>
      <c r="H277" s="281">
        <v>218</v>
      </c>
      <c r="I277" s="304">
        <v>4</v>
      </c>
      <c r="J277" s="281">
        <v>1</v>
      </c>
      <c r="K277" s="304">
        <v>5</v>
      </c>
      <c r="L277" s="281">
        <v>13</v>
      </c>
      <c r="M277" s="304">
        <v>14</v>
      </c>
      <c r="N277" s="281">
        <v>27</v>
      </c>
      <c r="O277" s="281">
        <v>0</v>
      </c>
      <c r="P277" s="281">
        <v>0</v>
      </c>
      <c r="Q277" s="281">
        <v>0</v>
      </c>
      <c r="R277" s="282">
        <v>293</v>
      </c>
      <c r="S277" s="282">
        <v>240</v>
      </c>
      <c r="T277" s="282">
        <v>533</v>
      </c>
    </row>
    <row r="278" spans="2:20" x14ac:dyDescent="0.25">
      <c r="B278" s="229" t="s">
        <v>234</v>
      </c>
      <c r="C278" s="304">
        <v>40</v>
      </c>
      <c r="D278" s="304">
        <v>57</v>
      </c>
      <c r="E278" s="304">
        <v>97</v>
      </c>
      <c r="F278" s="304">
        <v>46</v>
      </c>
      <c r="G278" s="304">
        <v>22</v>
      </c>
      <c r="H278" s="281">
        <v>68</v>
      </c>
      <c r="I278" s="304">
        <v>1</v>
      </c>
      <c r="J278" s="281">
        <v>0</v>
      </c>
      <c r="K278" s="304">
        <v>1</v>
      </c>
      <c r="L278" s="281">
        <v>4</v>
      </c>
      <c r="M278" s="304">
        <v>3</v>
      </c>
      <c r="N278" s="281">
        <v>7</v>
      </c>
      <c r="O278" s="281">
        <v>0</v>
      </c>
      <c r="P278" s="281">
        <v>0</v>
      </c>
      <c r="Q278" s="281">
        <v>0</v>
      </c>
      <c r="R278" s="282">
        <v>91</v>
      </c>
      <c r="S278" s="282">
        <v>82</v>
      </c>
      <c r="T278" s="282">
        <v>173</v>
      </c>
    </row>
    <row r="279" spans="2:20" x14ac:dyDescent="0.25">
      <c r="B279" s="229" t="s">
        <v>235</v>
      </c>
      <c r="C279" s="304">
        <v>15</v>
      </c>
      <c r="D279" s="304">
        <v>14</v>
      </c>
      <c r="E279" s="304">
        <v>29</v>
      </c>
      <c r="F279" s="304">
        <v>20</v>
      </c>
      <c r="G279" s="304">
        <v>8</v>
      </c>
      <c r="H279" s="281">
        <v>28</v>
      </c>
      <c r="I279" s="304">
        <v>0</v>
      </c>
      <c r="J279" s="281">
        <v>1</v>
      </c>
      <c r="K279" s="304">
        <v>1</v>
      </c>
      <c r="L279" s="281">
        <v>1</v>
      </c>
      <c r="M279" s="304">
        <v>2</v>
      </c>
      <c r="N279" s="281">
        <v>3</v>
      </c>
      <c r="O279" s="281">
        <v>0</v>
      </c>
      <c r="P279" s="281">
        <v>0</v>
      </c>
      <c r="Q279" s="281">
        <v>0</v>
      </c>
      <c r="R279" s="282">
        <v>36</v>
      </c>
      <c r="S279" s="282">
        <v>25</v>
      </c>
      <c r="T279" s="282">
        <v>61</v>
      </c>
    </row>
    <row r="280" spans="2:20" x14ac:dyDescent="0.25">
      <c r="B280" s="229" t="s">
        <v>236</v>
      </c>
      <c r="C280" s="304">
        <v>56</v>
      </c>
      <c r="D280" s="304">
        <v>46</v>
      </c>
      <c r="E280" s="304">
        <v>102</v>
      </c>
      <c r="F280" s="304">
        <v>45</v>
      </c>
      <c r="G280" s="304">
        <v>34</v>
      </c>
      <c r="H280" s="281">
        <v>79</v>
      </c>
      <c r="I280" s="304">
        <v>1</v>
      </c>
      <c r="J280" s="281">
        <v>1</v>
      </c>
      <c r="K280" s="304">
        <v>2</v>
      </c>
      <c r="L280" s="281">
        <v>7</v>
      </c>
      <c r="M280" s="304">
        <v>5</v>
      </c>
      <c r="N280" s="281">
        <v>12</v>
      </c>
      <c r="O280" s="281">
        <v>0</v>
      </c>
      <c r="P280" s="281">
        <v>0</v>
      </c>
      <c r="Q280" s="281">
        <v>0</v>
      </c>
      <c r="R280" s="282">
        <v>109</v>
      </c>
      <c r="S280" s="282">
        <v>86</v>
      </c>
      <c r="T280" s="282">
        <v>195</v>
      </c>
    </row>
    <row r="281" spans="2:20" x14ac:dyDescent="0.25">
      <c r="B281" s="229" t="s">
        <v>237</v>
      </c>
      <c r="C281" s="304">
        <v>45</v>
      </c>
      <c r="D281" s="304">
        <v>46</v>
      </c>
      <c r="E281" s="304">
        <v>91</v>
      </c>
      <c r="F281" s="304">
        <v>20</v>
      </c>
      <c r="G281" s="304">
        <v>23</v>
      </c>
      <c r="H281" s="281">
        <v>43</v>
      </c>
      <c r="I281" s="304">
        <v>1</v>
      </c>
      <c r="J281" s="281">
        <v>0</v>
      </c>
      <c r="K281" s="304">
        <v>1</v>
      </c>
      <c r="L281" s="281">
        <v>1</v>
      </c>
      <c r="M281" s="304">
        <v>3</v>
      </c>
      <c r="N281" s="281">
        <v>4</v>
      </c>
      <c r="O281" s="281">
        <v>0</v>
      </c>
      <c r="P281" s="281">
        <v>0</v>
      </c>
      <c r="Q281" s="281">
        <v>0</v>
      </c>
      <c r="R281" s="282">
        <v>67</v>
      </c>
      <c r="S281" s="282">
        <v>72</v>
      </c>
      <c r="T281" s="282">
        <v>139</v>
      </c>
    </row>
    <row r="282" spans="2:20" x14ac:dyDescent="0.25">
      <c r="B282" s="230" t="s">
        <v>238</v>
      </c>
      <c r="C282" s="304">
        <v>24</v>
      </c>
      <c r="D282" s="304">
        <v>29</v>
      </c>
      <c r="E282" s="304">
        <v>53</v>
      </c>
      <c r="F282" s="304">
        <v>22</v>
      </c>
      <c r="G282" s="304">
        <v>16</v>
      </c>
      <c r="H282" s="281">
        <v>38</v>
      </c>
      <c r="I282" s="304">
        <v>0</v>
      </c>
      <c r="J282" s="281">
        <v>0</v>
      </c>
      <c r="K282" s="304">
        <v>0</v>
      </c>
      <c r="L282" s="281">
        <v>3</v>
      </c>
      <c r="M282" s="304">
        <v>4</v>
      </c>
      <c r="N282" s="281">
        <v>7</v>
      </c>
      <c r="O282" s="281">
        <v>0</v>
      </c>
      <c r="P282" s="281">
        <v>0</v>
      </c>
      <c r="Q282" s="281">
        <v>0</v>
      </c>
      <c r="R282" s="282">
        <v>49</v>
      </c>
      <c r="S282" s="282">
        <v>49</v>
      </c>
      <c r="T282" s="282">
        <v>98</v>
      </c>
    </row>
    <row r="283" spans="2:20" x14ac:dyDescent="0.25">
      <c r="B283" s="257" t="s">
        <v>25</v>
      </c>
      <c r="C283" s="279">
        <v>635</v>
      </c>
      <c r="D283" s="279">
        <v>606</v>
      </c>
      <c r="E283" s="279">
        <v>1241</v>
      </c>
      <c r="F283" s="279">
        <v>485</v>
      </c>
      <c r="G283" s="279">
        <v>335</v>
      </c>
      <c r="H283" s="282">
        <v>820</v>
      </c>
      <c r="I283" s="279">
        <v>8</v>
      </c>
      <c r="J283" s="282">
        <v>9</v>
      </c>
      <c r="K283" s="279">
        <v>17</v>
      </c>
      <c r="L283" s="282">
        <v>56</v>
      </c>
      <c r="M283" s="279">
        <v>69</v>
      </c>
      <c r="N283" s="282">
        <v>125</v>
      </c>
      <c r="O283" s="282">
        <v>0</v>
      </c>
      <c r="P283" s="282">
        <v>0</v>
      </c>
      <c r="Q283" s="282">
        <v>0</v>
      </c>
      <c r="R283" s="282">
        <v>1184</v>
      </c>
      <c r="S283" s="282">
        <v>1019</v>
      </c>
      <c r="T283" s="282">
        <v>2203</v>
      </c>
    </row>
    <row r="284" spans="2:20" ht="84" customHeight="1" x14ac:dyDescent="0.25">
      <c r="B284" s="527" t="s">
        <v>858</v>
      </c>
      <c r="C284" s="527"/>
      <c r="D284" s="527"/>
      <c r="E284" s="527"/>
      <c r="F284" s="527"/>
      <c r="G284" s="527"/>
      <c r="H284" s="527"/>
      <c r="I284" s="527"/>
      <c r="J284" s="527"/>
      <c r="K284" s="527"/>
      <c r="L284" s="527"/>
      <c r="M284" s="527"/>
      <c r="N284" s="527"/>
      <c r="O284" s="527"/>
      <c r="P284" s="527"/>
      <c r="Q284" s="527"/>
    </row>
    <row r="285" spans="2:20" x14ac:dyDescent="0.25">
      <c r="B285" s="157"/>
      <c r="C285" s="157"/>
      <c r="D285" s="157"/>
      <c r="E285"/>
      <c r="F285"/>
      <c r="G285"/>
    </row>
    <row r="286" spans="2:20" x14ac:dyDescent="0.25">
      <c r="B286" s="186" t="s">
        <v>511</v>
      </c>
      <c r="C286"/>
      <c r="D286"/>
      <c r="E286"/>
      <c r="F286"/>
      <c r="G286"/>
    </row>
    <row r="287" spans="2:20" x14ac:dyDescent="0.25">
      <c r="B287" s="186"/>
      <c r="C287"/>
      <c r="D287"/>
      <c r="E287"/>
      <c r="F287"/>
      <c r="G287"/>
    </row>
    <row r="288" spans="2:20" ht="15" customHeight="1" x14ac:dyDescent="0.25">
      <c r="B288" s="496" t="s">
        <v>532</v>
      </c>
      <c r="C288" s="571" t="s">
        <v>477</v>
      </c>
      <c r="D288" s="571"/>
      <c r="E288" s="571"/>
      <c r="F288" s="571"/>
      <c r="G288" s="571"/>
      <c r="H288" s="571"/>
      <c r="I288" s="571"/>
      <c r="J288" s="571"/>
      <c r="K288" s="571"/>
      <c r="L288" s="571"/>
      <c r="M288" s="571"/>
      <c r="N288" s="571"/>
      <c r="O288" s="571"/>
      <c r="P288" s="571"/>
      <c r="Q288" s="571"/>
      <c r="R288" s="572" t="s">
        <v>869</v>
      </c>
      <c r="S288" s="573"/>
      <c r="T288" s="574"/>
    </row>
    <row r="289" spans="2:20" ht="15" customHeight="1" x14ac:dyDescent="0.25">
      <c r="B289" s="497"/>
      <c r="C289" s="549" t="s">
        <v>841</v>
      </c>
      <c r="D289" s="549"/>
      <c r="E289" s="549"/>
      <c r="F289" s="549" t="s">
        <v>842</v>
      </c>
      <c r="G289" s="549"/>
      <c r="H289" s="549"/>
      <c r="I289" s="549" t="s">
        <v>3</v>
      </c>
      <c r="J289" s="549"/>
      <c r="K289" s="549"/>
      <c r="L289" s="549" t="s">
        <v>5</v>
      </c>
      <c r="M289" s="549"/>
      <c r="N289" s="549"/>
      <c r="O289" s="549" t="s">
        <v>851</v>
      </c>
      <c r="P289" s="549"/>
      <c r="Q289" s="549"/>
      <c r="R289" s="575"/>
      <c r="S289" s="576"/>
      <c r="T289" s="577"/>
    </row>
    <row r="290" spans="2:20" x14ac:dyDescent="0.25">
      <c r="B290" s="498"/>
      <c r="C290" s="261" t="s">
        <v>73</v>
      </c>
      <c r="D290" s="261" t="s">
        <v>74</v>
      </c>
      <c r="E290" s="261" t="s">
        <v>25</v>
      </c>
      <c r="F290" s="261" t="s">
        <v>73</v>
      </c>
      <c r="G290" s="261" t="s">
        <v>74</v>
      </c>
      <c r="H290" s="261" t="s">
        <v>25</v>
      </c>
      <c r="I290" s="261" t="s">
        <v>73</v>
      </c>
      <c r="J290" s="261" t="s">
        <v>74</v>
      </c>
      <c r="K290" s="261" t="s">
        <v>25</v>
      </c>
      <c r="L290" s="261" t="s">
        <v>73</v>
      </c>
      <c r="M290" s="261" t="s">
        <v>74</v>
      </c>
      <c r="N290" s="261" t="s">
        <v>25</v>
      </c>
      <c r="O290" s="261" t="s">
        <v>73</v>
      </c>
      <c r="P290" s="261" t="s">
        <v>74</v>
      </c>
      <c r="Q290" s="261" t="s">
        <v>25</v>
      </c>
      <c r="R290" s="271" t="s">
        <v>73</v>
      </c>
      <c r="S290" s="271" t="s">
        <v>74</v>
      </c>
      <c r="T290" s="271" t="s">
        <v>25</v>
      </c>
    </row>
    <row r="291" spans="2:20" x14ac:dyDescent="0.25">
      <c r="B291" s="228" t="s">
        <v>239</v>
      </c>
      <c r="C291" s="304">
        <v>32</v>
      </c>
      <c r="D291" s="304">
        <v>41</v>
      </c>
      <c r="E291" s="304">
        <v>73</v>
      </c>
      <c r="F291" s="304">
        <v>25</v>
      </c>
      <c r="G291" s="304">
        <v>19</v>
      </c>
      <c r="H291" s="281">
        <v>44</v>
      </c>
      <c r="I291" s="304">
        <v>1</v>
      </c>
      <c r="J291" s="281">
        <v>0</v>
      </c>
      <c r="K291" s="304">
        <v>1</v>
      </c>
      <c r="L291" s="281">
        <v>4</v>
      </c>
      <c r="M291" s="304">
        <v>5</v>
      </c>
      <c r="N291" s="281">
        <v>9</v>
      </c>
      <c r="O291" s="281">
        <v>0</v>
      </c>
      <c r="P291" s="281">
        <v>0</v>
      </c>
      <c r="Q291" s="281">
        <v>0</v>
      </c>
      <c r="R291" s="282">
        <v>62</v>
      </c>
      <c r="S291" s="282">
        <v>65</v>
      </c>
      <c r="T291" s="282">
        <v>127</v>
      </c>
    </row>
    <row r="292" spans="2:20" x14ac:dyDescent="0.25">
      <c r="B292" s="229" t="s">
        <v>240</v>
      </c>
      <c r="C292" s="304">
        <v>7</v>
      </c>
      <c r="D292" s="304">
        <v>9</v>
      </c>
      <c r="E292" s="304">
        <v>16</v>
      </c>
      <c r="F292" s="304">
        <v>2</v>
      </c>
      <c r="G292" s="304">
        <v>3</v>
      </c>
      <c r="H292" s="281">
        <v>5</v>
      </c>
      <c r="I292" s="304">
        <v>0</v>
      </c>
      <c r="J292" s="281">
        <v>0</v>
      </c>
      <c r="K292" s="304">
        <v>0</v>
      </c>
      <c r="L292" s="281">
        <v>0</v>
      </c>
      <c r="M292" s="304">
        <v>3</v>
      </c>
      <c r="N292" s="281">
        <v>3</v>
      </c>
      <c r="O292" s="281">
        <v>0</v>
      </c>
      <c r="P292" s="281">
        <v>0</v>
      </c>
      <c r="Q292" s="281">
        <v>0</v>
      </c>
      <c r="R292" s="282">
        <v>9</v>
      </c>
      <c r="S292" s="282">
        <v>15</v>
      </c>
      <c r="T292" s="282">
        <v>24</v>
      </c>
    </row>
    <row r="293" spans="2:20" x14ac:dyDescent="0.25">
      <c r="B293" s="229" t="s">
        <v>241</v>
      </c>
      <c r="C293" s="304">
        <v>18</v>
      </c>
      <c r="D293" s="304">
        <v>20</v>
      </c>
      <c r="E293" s="304">
        <v>38</v>
      </c>
      <c r="F293" s="304">
        <v>11</v>
      </c>
      <c r="G293" s="304">
        <v>7</v>
      </c>
      <c r="H293" s="281">
        <v>18</v>
      </c>
      <c r="I293" s="304">
        <v>1</v>
      </c>
      <c r="J293" s="281">
        <v>0</v>
      </c>
      <c r="K293" s="304">
        <v>1</v>
      </c>
      <c r="L293" s="281">
        <v>1</v>
      </c>
      <c r="M293" s="304">
        <v>2</v>
      </c>
      <c r="N293" s="281">
        <v>3</v>
      </c>
      <c r="O293" s="281">
        <v>0</v>
      </c>
      <c r="P293" s="281">
        <v>0</v>
      </c>
      <c r="Q293" s="281">
        <v>0</v>
      </c>
      <c r="R293" s="282">
        <v>31</v>
      </c>
      <c r="S293" s="282">
        <v>29</v>
      </c>
      <c r="T293" s="282">
        <v>60</v>
      </c>
    </row>
    <row r="294" spans="2:20" x14ac:dyDescent="0.25">
      <c r="B294" s="229" t="s">
        <v>242</v>
      </c>
      <c r="C294" s="304">
        <v>32</v>
      </c>
      <c r="D294" s="304">
        <v>25</v>
      </c>
      <c r="E294" s="304">
        <v>57</v>
      </c>
      <c r="F294" s="304">
        <v>22</v>
      </c>
      <c r="G294" s="304">
        <v>17</v>
      </c>
      <c r="H294" s="281">
        <v>39</v>
      </c>
      <c r="I294" s="304">
        <v>3</v>
      </c>
      <c r="J294" s="281">
        <v>4</v>
      </c>
      <c r="K294" s="304">
        <v>7</v>
      </c>
      <c r="L294" s="281">
        <v>6</v>
      </c>
      <c r="M294" s="304">
        <v>4</v>
      </c>
      <c r="N294" s="281">
        <v>10</v>
      </c>
      <c r="O294" s="281">
        <v>0</v>
      </c>
      <c r="P294" s="281">
        <v>0</v>
      </c>
      <c r="Q294" s="281">
        <v>0</v>
      </c>
      <c r="R294" s="282">
        <v>63</v>
      </c>
      <c r="S294" s="282">
        <v>50</v>
      </c>
      <c r="T294" s="282">
        <v>113</v>
      </c>
    </row>
    <row r="295" spans="2:20" x14ac:dyDescent="0.25">
      <c r="B295" s="229" t="s">
        <v>243</v>
      </c>
      <c r="C295" s="304">
        <v>13</v>
      </c>
      <c r="D295" s="304">
        <v>10</v>
      </c>
      <c r="E295" s="304">
        <v>23</v>
      </c>
      <c r="F295" s="304">
        <v>5</v>
      </c>
      <c r="G295" s="304">
        <v>2</v>
      </c>
      <c r="H295" s="281">
        <v>7</v>
      </c>
      <c r="I295" s="304">
        <v>0</v>
      </c>
      <c r="J295" s="281">
        <v>0</v>
      </c>
      <c r="K295" s="304">
        <v>0</v>
      </c>
      <c r="L295" s="281">
        <v>0</v>
      </c>
      <c r="M295" s="304">
        <v>0</v>
      </c>
      <c r="N295" s="281">
        <v>0</v>
      </c>
      <c r="O295" s="281">
        <v>0</v>
      </c>
      <c r="P295" s="281">
        <v>0</v>
      </c>
      <c r="Q295" s="281">
        <v>0</v>
      </c>
      <c r="R295" s="282">
        <v>18</v>
      </c>
      <c r="S295" s="282">
        <v>12</v>
      </c>
      <c r="T295" s="282">
        <v>30</v>
      </c>
    </row>
    <row r="296" spans="2:20" x14ac:dyDescent="0.25">
      <c r="B296" s="229" t="s">
        <v>244</v>
      </c>
      <c r="C296" s="304">
        <v>100</v>
      </c>
      <c r="D296" s="304">
        <v>94</v>
      </c>
      <c r="E296" s="304">
        <v>194</v>
      </c>
      <c r="F296" s="304">
        <v>84</v>
      </c>
      <c r="G296" s="304">
        <v>61</v>
      </c>
      <c r="H296" s="281">
        <v>145</v>
      </c>
      <c r="I296" s="304">
        <v>0</v>
      </c>
      <c r="J296" s="281">
        <v>1</v>
      </c>
      <c r="K296" s="304">
        <v>1</v>
      </c>
      <c r="L296" s="281">
        <v>7</v>
      </c>
      <c r="M296" s="304">
        <v>8</v>
      </c>
      <c r="N296" s="281">
        <v>15</v>
      </c>
      <c r="O296" s="281">
        <v>0</v>
      </c>
      <c r="P296" s="281">
        <v>0</v>
      </c>
      <c r="Q296" s="281">
        <v>0</v>
      </c>
      <c r="R296" s="282">
        <v>191</v>
      </c>
      <c r="S296" s="282">
        <v>164</v>
      </c>
      <c r="T296" s="282">
        <v>355</v>
      </c>
    </row>
    <row r="297" spans="2:20" x14ac:dyDescent="0.25">
      <c r="B297" s="229" t="s">
        <v>245</v>
      </c>
      <c r="C297" s="304">
        <v>5</v>
      </c>
      <c r="D297" s="304">
        <v>4</v>
      </c>
      <c r="E297" s="304">
        <v>9</v>
      </c>
      <c r="F297" s="304">
        <v>0</v>
      </c>
      <c r="G297" s="304">
        <v>2</v>
      </c>
      <c r="H297" s="281">
        <v>2</v>
      </c>
      <c r="I297" s="304">
        <v>0</v>
      </c>
      <c r="J297" s="281">
        <v>0</v>
      </c>
      <c r="K297" s="304">
        <v>0</v>
      </c>
      <c r="L297" s="281">
        <v>0</v>
      </c>
      <c r="M297" s="304">
        <v>0</v>
      </c>
      <c r="N297" s="281">
        <v>0</v>
      </c>
      <c r="O297" s="281">
        <v>0</v>
      </c>
      <c r="P297" s="281">
        <v>0</v>
      </c>
      <c r="Q297" s="281">
        <v>0</v>
      </c>
      <c r="R297" s="282">
        <v>5</v>
      </c>
      <c r="S297" s="282">
        <v>6</v>
      </c>
      <c r="T297" s="282">
        <v>11</v>
      </c>
    </row>
    <row r="298" spans="2:20" x14ac:dyDescent="0.25">
      <c r="B298" s="229" t="s">
        <v>494</v>
      </c>
      <c r="C298" s="304">
        <v>8</v>
      </c>
      <c r="D298" s="304">
        <v>4</v>
      </c>
      <c r="E298" s="304">
        <v>12</v>
      </c>
      <c r="F298" s="304">
        <v>4</v>
      </c>
      <c r="G298" s="304">
        <v>4</v>
      </c>
      <c r="H298" s="281">
        <v>8</v>
      </c>
      <c r="I298" s="304">
        <v>1</v>
      </c>
      <c r="J298" s="281">
        <v>0</v>
      </c>
      <c r="K298" s="304">
        <v>1</v>
      </c>
      <c r="L298" s="281">
        <v>0</v>
      </c>
      <c r="M298" s="304">
        <v>0</v>
      </c>
      <c r="N298" s="281">
        <v>0</v>
      </c>
      <c r="O298" s="281">
        <v>0</v>
      </c>
      <c r="P298" s="281">
        <v>0</v>
      </c>
      <c r="Q298" s="281">
        <v>0</v>
      </c>
      <c r="R298" s="282">
        <v>13</v>
      </c>
      <c r="S298" s="282">
        <v>8</v>
      </c>
      <c r="T298" s="282">
        <v>21</v>
      </c>
    </row>
    <row r="299" spans="2:20" x14ac:dyDescent="0.25">
      <c r="B299" s="229" t="s">
        <v>246</v>
      </c>
      <c r="C299" s="304">
        <v>5</v>
      </c>
      <c r="D299" s="304">
        <v>1</v>
      </c>
      <c r="E299" s="304">
        <v>6</v>
      </c>
      <c r="F299" s="304">
        <v>6</v>
      </c>
      <c r="G299" s="304">
        <v>6</v>
      </c>
      <c r="H299" s="281">
        <v>12</v>
      </c>
      <c r="I299" s="304">
        <v>0</v>
      </c>
      <c r="J299" s="281">
        <v>0</v>
      </c>
      <c r="K299" s="304">
        <v>0</v>
      </c>
      <c r="L299" s="281">
        <v>0</v>
      </c>
      <c r="M299" s="304">
        <v>0</v>
      </c>
      <c r="N299" s="281">
        <v>0</v>
      </c>
      <c r="O299" s="281">
        <v>0</v>
      </c>
      <c r="P299" s="281">
        <v>0</v>
      </c>
      <c r="Q299" s="281">
        <v>0</v>
      </c>
      <c r="R299" s="282">
        <v>11</v>
      </c>
      <c r="S299" s="282">
        <v>7</v>
      </c>
      <c r="T299" s="282">
        <v>18</v>
      </c>
    </row>
    <row r="300" spans="2:20" x14ac:dyDescent="0.25">
      <c r="B300" s="229" t="s">
        <v>247</v>
      </c>
      <c r="C300" s="304">
        <v>76</v>
      </c>
      <c r="D300" s="304">
        <v>72</v>
      </c>
      <c r="E300" s="304">
        <v>148</v>
      </c>
      <c r="F300" s="304">
        <v>55</v>
      </c>
      <c r="G300" s="304">
        <v>33</v>
      </c>
      <c r="H300" s="281">
        <v>88</v>
      </c>
      <c r="I300" s="304">
        <v>1</v>
      </c>
      <c r="J300" s="281">
        <v>1</v>
      </c>
      <c r="K300" s="304">
        <v>2</v>
      </c>
      <c r="L300" s="281">
        <v>4</v>
      </c>
      <c r="M300" s="304">
        <v>6</v>
      </c>
      <c r="N300" s="281">
        <v>10</v>
      </c>
      <c r="O300" s="281">
        <v>0</v>
      </c>
      <c r="P300" s="281">
        <v>0</v>
      </c>
      <c r="Q300" s="281">
        <v>0</v>
      </c>
      <c r="R300" s="282">
        <v>136</v>
      </c>
      <c r="S300" s="282">
        <v>112</v>
      </c>
      <c r="T300" s="282">
        <v>248</v>
      </c>
    </row>
    <row r="301" spans="2:20" x14ac:dyDescent="0.25">
      <c r="B301" s="229" t="s">
        <v>248</v>
      </c>
      <c r="C301" s="304">
        <v>21</v>
      </c>
      <c r="D301" s="304">
        <v>31</v>
      </c>
      <c r="E301" s="304">
        <v>52</v>
      </c>
      <c r="F301" s="304">
        <v>16</v>
      </c>
      <c r="G301" s="304">
        <v>20</v>
      </c>
      <c r="H301" s="281">
        <v>36</v>
      </c>
      <c r="I301" s="304">
        <v>0</v>
      </c>
      <c r="J301" s="281">
        <v>0</v>
      </c>
      <c r="K301" s="304">
        <v>0</v>
      </c>
      <c r="L301" s="281">
        <v>0</v>
      </c>
      <c r="M301" s="304">
        <v>3</v>
      </c>
      <c r="N301" s="281">
        <v>3</v>
      </c>
      <c r="O301" s="281">
        <v>0</v>
      </c>
      <c r="P301" s="281">
        <v>0</v>
      </c>
      <c r="Q301" s="281">
        <v>0</v>
      </c>
      <c r="R301" s="282">
        <v>37</v>
      </c>
      <c r="S301" s="282">
        <v>54</v>
      </c>
      <c r="T301" s="282">
        <v>91</v>
      </c>
    </row>
    <row r="302" spans="2:20" x14ac:dyDescent="0.25">
      <c r="B302" s="229" t="s">
        <v>249</v>
      </c>
      <c r="C302" s="304">
        <v>25</v>
      </c>
      <c r="D302" s="304">
        <v>16</v>
      </c>
      <c r="E302" s="304">
        <v>41</v>
      </c>
      <c r="F302" s="304">
        <v>16</v>
      </c>
      <c r="G302" s="304">
        <v>17</v>
      </c>
      <c r="H302" s="281">
        <v>33</v>
      </c>
      <c r="I302" s="304">
        <v>0</v>
      </c>
      <c r="J302" s="281">
        <v>0</v>
      </c>
      <c r="K302" s="304">
        <v>0</v>
      </c>
      <c r="L302" s="281">
        <v>1</v>
      </c>
      <c r="M302" s="304">
        <v>3</v>
      </c>
      <c r="N302" s="281">
        <v>4</v>
      </c>
      <c r="O302" s="281">
        <v>0</v>
      </c>
      <c r="P302" s="281">
        <v>0</v>
      </c>
      <c r="Q302" s="281">
        <v>0</v>
      </c>
      <c r="R302" s="282">
        <v>42</v>
      </c>
      <c r="S302" s="282">
        <v>36</v>
      </c>
      <c r="T302" s="282">
        <v>78</v>
      </c>
    </row>
    <row r="303" spans="2:20" x14ac:dyDescent="0.25">
      <c r="B303" s="229" t="s">
        <v>250</v>
      </c>
      <c r="C303" s="304">
        <v>23</v>
      </c>
      <c r="D303" s="304">
        <v>25</v>
      </c>
      <c r="E303" s="304">
        <v>48</v>
      </c>
      <c r="F303" s="304">
        <v>31</v>
      </c>
      <c r="G303" s="304">
        <v>13</v>
      </c>
      <c r="H303" s="281">
        <v>44</v>
      </c>
      <c r="I303" s="304">
        <v>0</v>
      </c>
      <c r="J303" s="281">
        <v>2</v>
      </c>
      <c r="K303" s="304">
        <v>2</v>
      </c>
      <c r="L303" s="281">
        <v>0</v>
      </c>
      <c r="M303" s="304">
        <v>1</v>
      </c>
      <c r="N303" s="281">
        <v>1</v>
      </c>
      <c r="O303" s="281">
        <v>0</v>
      </c>
      <c r="P303" s="281">
        <v>0</v>
      </c>
      <c r="Q303" s="281">
        <v>0</v>
      </c>
      <c r="R303" s="282">
        <v>54</v>
      </c>
      <c r="S303" s="282">
        <v>41</v>
      </c>
      <c r="T303" s="282">
        <v>95</v>
      </c>
    </row>
    <row r="304" spans="2:20" x14ac:dyDescent="0.25">
      <c r="B304" s="229" t="s">
        <v>251</v>
      </c>
      <c r="C304" s="304">
        <v>30</v>
      </c>
      <c r="D304" s="304">
        <v>30</v>
      </c>
      <c r="E304" s="304">
        <v>60</v>
      </c>
      <c r="F304" s="304">
        <v>13</v>
      </c>
      <c r="G304" s="304">
        <v>17</v>
      </c>
      <c r="H304" s="281">
        <v>30</v>
      </c>
      <c r="I304" s="304">
        <v>1</v>
      </c>
      <c r="J304" s="281">
        <v>0</v>
      </c>
      <c r="K304" s="304">
        <v>1</v>
      </c>
      <c r="L304" s="281">
        <v>3</v>
      </c>
      <c r="M304" s="304">
        <v>2</v>
      </c>
      <c r="N304" s="281">
        <v>5</v>
      </c>
      <c r="O304" s="281">
        <v>0</v>
      </c>
      <c r="P304" s="281">
        <v>0</v>
      </c>
      <c r="Q304" s="281">
        <v>0</v>
      </c>
      <c r="R304" s="282">
        <v>47</v>
      </c>
      <c r="S304" s="282">
        <v>49</v>
      </c>
      <c r="T304" s="282">
        <v>96</v>
      </c>
    </row>
    <row r="305" spans="2:20" x14ac:dyDescent="0.25">
      <c r="B305" s="229" t="s">
        <v>252</v>
      </c>
      <c r="C305" s="304">
        <v>7</v>
      </c>
      <c r="D305" s="304">
        <v>6</v>
      </c>
      <c r="E305" s="304">
        <v>13</v>
      </c>
      <c r="F305" s="304">
        <v>1</v>
      </c>
      <c r="G305" s="304">
        <v>3</v>
      </c>
      <c r="H305" s="281">
        <v>4</v>
      </c>
      <c r="I305" s="304">
        <v>0</v>
      </c>
      <c r="J305" s="281">
        <v>0</v>
      </c>
      <c r="K305" s="304">
        <v>0</v>
      </c>
      <c r="L305" s="281">
        <v>0</v>
      </c>
      <c r="M305" s="304">
        <v>0</v>
      </c>
      <c r="N305" s="281">
        <v>0</v>
      </c>
      <c r="O305" s="281">
        <v>0</v>
      </c>
      <c r="P305" s="281">
        <v>0</v>
      </c>
      <c r="Q305" s="281">
        <v>0</v>
      </c>
      <c r="R305" s="282">
        <v>8</v>
      </c>
      <c r="S305" s="282">
        <v>9</v>
      </c>
      <c r="T305" s="282">
        <v>17</v>
      </c>
    </row>
    <row r="306" spans="2:20" x14ac:dyDescent="0.25">
      <c r="B306" s="229" t="s">
        <v>253</v>
      </c>
      <c r="C306" s="304">
        <v>5</v>
      </c>
      <c r="D306" s="304">
        <v>4</v>
      </c>
      <c r="E306" s="304">
        <v>9</v>
      </c>
      <c r="F306" s="304">
        <v>5</v>
      </c>
      <c r="G306" s="304">
        <v>4</v>
      </c>
      <c r="H306" s="281">
        <v>9</v>
      </c>
      <c r="I306" s="304">
        <v>0</v>
      </c>
      <c r="J306" s="281">
        <v>0</v>
      </c>
      <c r="K306" s="304">
        <v>0</v>
      </c>
      <c r="L306" s="281">
        <v>0</v>
      </c>
      <c r="M306" s="304">
        <v>0</v>
      </c>
      <c r="N306" s="281">
        <v>0</v>
      </c>
      <c r="O306" s="281">
        <v>0</v>
      </c>
      <c r="P306" s="281">
        <v>0</v>
      </c>
      <c r="Q306" s="281">
        <v>0</v>
      </c>
      <c r="R306" s="282">
        <v>10</v>
      </c>
      <c r="S306" s="282">
        <v>8</v>
      </c>
      <c r="T306" s="282">
        <v>18</v>
      </c>
    </row>
    <row r="307" spans="2:20" x14ac:dyDescent="0.25">
      <c r="B307" s="229" t="s">
        <v>254</v>
      </c>
      <c r="C307" s="304">
        <v>4</v>
      </c>
      <c r="D307" s="304">
        <v>4</v>
      </c>
      <c r="E307" s="304">
        <v>8</v>
      </c>
      <c r="F307" s="304">
        <v>1</v>
      </c>
      <c r="G307" s="304">
        <v>3</v>
      </c>
      <c r="H307" s="281">
        <v>4</v>
      </c>
      <c r="I307" s="304">
        <v>0</v>
      </c>
      <c r="J307" s="281">
        <v>0</v>
      </c>
      <c r="K307" s="304">
        <v>0</v>
      </c>
      <c r="L307" s="281">
        <v>0</v>
      </c>
      <c r="M307" s="304">
        <v>0</v>
      </c>
      <c r="N307" s="281">
        <v>0</v>
      </c>
      <c r="O307" s="281">
        <v>0</v>
      </c>
      <c r="P307" s="281">
        <v>0</v>
      </c>
      <c r="Q307" s="281">
        <v>0</v>
      </c>
      <c r="R307" s="282">
        <v>5</v>
      </c>
      <c r="S307" s="282">
        <v>7</v>
      </c>
      <c r="T307" s="282">
        <v>12</v>
      </c>
    </row>
    <row r="308" spans="2:20" x14ac:dyDescent="0.25">
      <c r="B308" s="229" t="s">
        <v>255</v>
      </c>
      <c r="C308" s="304">
        <v>8</v>
      </c>
      <c r="D308" s="304">
        <v>4</v>
      </c>
      <c r="E308" s="304">
        <v>12</v>
      </c>
      <c r="F308" s="304">
        <v>3</v>
      </c>
      <c r="G308" s="304">
        <v>2</v>
      </c>
      <c r="H308" s="281">
        <v>5</v>
      </c>
      <c r="I308" s="304">
        <v>0</v>
      </c>
      <c r="J308" s="281">
        <v>0</v>
      </c>
      <c r="K308" s="304">
        <v>0</v>
      </c>
      <c r="L308" s="281">
        <v>0</v>
      </c>
      <c r="M308" s="304">
        <v>0</v>
      </c>
      <c r="N308" s="281">
        <v>0</v>
      </c>
      <c r="O308" s="281">
        <v>0</v>
      </c>
      <c r="P308" s="281">
        <v>0</v>
      </c>
      <c r="Q308" s="281">
        <v>0</v>
      </c>
      <c r="R308" s="282">
        <v>11</v>
      </c>
      <c r="S308" s="282">
        <v>6</v>
      </c>
      <c r="T308" s="282">
        <v>17</v>
      </c>
    </row>
    <row r="309" spans="2:20" x14ac:dyDescent="0.25">
      <c r="B309" s="229" t="s">
        <v>256</v>
      </c>
      <c r="C309" s="304">
        <v>11</v>
      </c>
      <c r="D309" s="304">
        <v>16</v>
      </c>
      <c r="E309" s="304">
        <v>27</v>
      </c>
      <c r="F309" s="304">
        <v>5</v>
      </c>
      <c r="G309" s="304">
        <v>8</v>
      </c>
      <c r="H309" s="281">
        <v>13</v>
      </c>
      <c r="I309" s="304">
        <v>1</v>
      </c>
      <c r="J309" s="281">
        <v>1</v>
      </c>
      <c r="K309" s="304">
        <v>2</v>
      </c>
      <c r="L309" s="281">
        <v>0</v>
      </c>
      <c r="M309" s="304">
        <v>1</v>
      </c>
      <c r="N309" s="281">
        <v>1</v>
      </c>
      <c r="O309" s="281">
        <v>0</v>
      </c>
      <c r="P309" s="281">
        <v>0</v>
      </c>
      <c r="Q309" s="281">
        <v>0</v>
      </c>
      <c r="R309" s="282">
        <v>17</v>
      </c>
      <c r="S309" s="282">
        <v>26</v>
      </c>
      <c r="T309" s="282">
        <v>43</v>
      </c>
    </row>
    <row r="310" spans="2:20" x14ac:dyDescent="0.25">
      <c r="B310" s="229" t="s">
        <v>257</v>
      </c>
      <c r="C310" s="304">
        <v>6</v>
      </c>
      <c r="D310" s="304">
        <v>9</v>
      </c>
      <c r="E310" s="304">
        <v>15</v>
      </c>
      <c r="F310" s="304">
        <v>2</v>
      </c>
      <c r="G310" s="304">
        <v>3</v>
      </c>
      <c r="H310" s="281">
        <v>5</v>
      </c>
      <c r="I310" s="304">
        <v>0</v>
      </c>
      <c r="J310" s="281">
        <v>0</v>
      </c>
      <c r="K310" s="304">
        <v>0</v>
      </c>
      <c r="L310" s="281">
        <v>0</v>
      </c>
      <c r="M310" s="304">
        <v>1</v>
      </c>
      <c r="N310" s="281">
        <v>1</v>
      </c>
      <c r="O310" s="281">
        <v>0</v>
      </c>
      <c r="P310" s="281">
        <v>0</v>
      </c>
      <c r="Q310" s="281">
        <v>0</v>
      </c>
      <c r="R310" s="282">
        <v>8</v>
      </c>
      <c r="S310" s="282">
        <v>13</v>
      </c>
      <c r="T310" s="282">
        <v>21</v>
      </c>
    </row>
    <row r="311" spans="2:20" x14ac:dyDescent="0.25">
      <c r="B311" s="229" t="s">
        <v>258</v>
      </c>
      <c r="C311" s="304">
        <v>11</v>
      </c>
      <c r="D311" s="304">
        <v>14</v>
      </c>
      <c r="E311" s="304">
        <v>25</v>
      </c>
      <c r="F311" s="304">
        <v>6</v>
      </c>
      <c r="G311" s="304">
        <v>4</v>
      </c>
      <c r="H311" s="281">
        <v>10</v>
      </c>
      <c r="I311" s="304">
        <v>1</v>
      </c>
      <c r="J311" s="281">
        <v>0</v>
      </c>
      <c r="K311" s="304">
        <v>1</v>
      </c>
      <c r="L311" s="281">
        <v>1</v>
      </c>
      <c r="M311" s="304">
        <v>2</v>
      </c>
      <c r="N311" s="281">
        <v>3</v>
      </c>
      <c r="O311" s="281">
        <v>0</v>
      </c>
      <c r="P311" s="281">
        <v>0</v>
      </c>
      <c r="Q311" s="281">
        <v>0</v>
      </c>
      <c r="R311" s="282">
        <v>19</v>
      </c>
      <c r="S311" s="282">
        <v>20</v>
      </c>
      <c r="T311" s="282">
        <v>39</v>
      </c>
    </row>
    <row r="312" spans="2:20" x14ac:dyDescent="0.25">
      <c r="B312" s="229" t="s">
        <v>259</v>
      </c>
      <c r="C312" s="304">
        <v>9</v>
      </c>
      <c r="D312" s="304">
        <v>18</v>
      </c>
      <c r="E312" s="304">
        <v>27</v>
      </c>
      <c r="F312" s="304">
        <v>4</v>
      </c>
      <c r="G312" s="304">
        <v>1</v>
      </c>
      <c r="H312" s="281">
        <v>5</v>
      </c>
      <c r="I312" s="304">
        <v>3</v>
      </c>
      <c r="J312" s="281">
        <v>0</v>
      </c>
      <c r="K312" s="304">
        <v>3</v>
      </c>
      <c r="L312" s="281">
        <v>1</v>
      </c>
      <c r="M312" s="304">
        <v>0</v>
      </c>
      <c r="N312" s="281">
        <v>1</v>
      </c>
      <c r="O312" s="281">
        <v>0</v>
      </c>
      <c r="P312" s="281">
        <v>0</v>
      </c>
      <c r="Q312" s="281">
        <v>0</v>
      </c>
      <c r="R312" s="282">
        <v>17</v>
      </c>
      <c r="S312" s="282">
        <v>19</v>
      </c>
      <c r="T312" s="282">
        <v>36</v>
      </c>
    </row>
    <row r="313" spans="2:20" x14ac:dyDescent="0.25">
      <c r="B313" s="229" t="s">
        <v>260</v>
      </c>
      <c r="C313" s="304">
        <v>24</v>
      </c>
      <c r="D313" s="304">
        <v>23</v>
      </c>
      <c r="E313" s="304">
        <v>47</v>
      </c>
      <c r="F313" s="304">
        <v>21</v>
      </c>
      <c r="G313" s="304">
        <v>14</v>
      </c>
      <c r="H313" s="281">
        <v>35</v>
      </c>
      <c r="I313" s="304">
        <v>1</v>
      </c>
      <c r="J313" s="281">
        <v>0</v>
      </c>
      <c r="K313" s="304">
        <v>1</v>
      </c>
      <c r="L313" s="281">
        <v>0</v>
      </c>
      <c r="M313" s="304">
        <v>4</v>
      </c>
      <c r="N313" s="281">
        <v>4</v>
      </c>
      <c r="O313" s="281">
        <v>0</v>
      </c>
      <c r="P313" s="281">
        <v>0</v>
      </c>
      <c r="Q313" s="281">
        <v>0</v>
      </c>
      <c r="R313" s="282">
        <v>46</v>
      </c>
      <c r="S313" s="282">
        <v>41</v>
      </c>
      <c r="T313" s="282">
        <v>87</v>
      </c>
    </row>
    <row r="314" spans="2:20" x14ac:dyDescent="0.25">
      <c r="B314" s="229" t="s">
        <v>261</v>
      </c>
      <c r="C314" s="304">
        <v>34</v>
      </c>
      <c r="D314" s="304">
        <v>35</v>
      </c>
      <c r="E314" s="304">
        <v>69</v>
      </c>
      <c r="F314" s="304">
        <v>22</v>
      </c>
      <c r="G314" s="304">
        <v>19</v>
      </c>
      <c r="H314" s="281">
        <v>41</v>
      </c>
      <c r="I314" s="304">
        <v>1</v>
      </c>
      <c r="J314" s="281">
        <v>0</v>
      </c>
      <c r="K314" s="304">
        <v>1</v>
      </c>
      <c r="L314" s="281">
        <v>1</v>
      </c>
      <c r="M314" s="304">
        <v>5</v>
      </c>
      <c r="N314" s="281">
        <v>6</v>
      </c>
      <c r="O314" s="281">
        <v>0</v>
      </c>
      <c r="P314" s="281">
        <v>0</v>
      </c>
      <c r="Q314" s="281">
        <v>0</v>
      </c>
      <c r="R314" s="282">
        <v>58</v>
      </c>
      <c r="S314" s="282">
        <v>59</v>
      </c>
      <c r="T314" s="282">
        <v>117</v>
      </c>
    </row>
    <row r="315" spans="2:20" x14ac:dyDescent="0.25">
      <c r="B315" s="229" t="s">
        <v>262</v>
      </c>
      <c r="C315" s="304">
        <v>6</v>
      </c>
      <c r="D315" s="304">
        <v>5</v>
      </c>
      <c r="E315" s="304">
        <v>11</v>
      </c>
      <c r="F315" s="304">
        <v>0</v>
      </c>
      <c r="G315" s="304">
        <v>5</v>
      </c>
      <c r="H315" s="281">
        <v>5</v>
      </c>
      <c r="I315" s="304">
        <v>0</v>
      </c>
      <c r="J315" s="281">
        <v>1</v>
      </c>
      <c r="K315" s="304">
        <v>1</v>
      </c>
      <c r="L315" s="281">
        <v>1</v>
      </c>
      <c r="M315" s="304">
        <v>1</v>
      </c>
      <c r="N315" s="281">
        <v>2</v>
      </c>
      <c r="O315" s="281">
        <v>0</v>
      </c>
      <c r="P315" s="281">
        <v>0</v>
      </c>
      <c r="Q315" s="281">
        <v>0</v>
      </c>
      <c r="R315" s="282">
        <v>7</v>
      </c>
      <c r="S315" s="282">
        <v>12</v>
      </c>
      <c r="T315" s="282">
        <v>19</v>
      </c>
    </row>
    <row r="316" spans="2:20" x14ac:dyDescent="0.25">
      <c r="B316" s="229" t="s">
        <v>263</v>
      </c>
      <c r="C316" s="304">
        <v>151</v>
      </c>
      <c r="D316" s="304">
        <v>136</v>
      </c>
      <c r="E316" s="304">
        <v>287</v>
      </c>
      <c r="F316" s="304">
        <v>90</v>
      </c>
      <c r="G316" s="304">
        <v>69</v>
      </c>
      <c r="H316" s="281">
        <v>159</v>
      </c>
      <c r="I316" s="304">
        <v>5</v>
      </c>
      <c r="J316" s="281">
        <v>3</v>
      </c>
      <c r="K316" s="304">
        <v>8</v>
      </c>
      <c r="L316" s="281">
        <v>6</v>
      </c>
      <c r="M316" s="304">
        <v>16</v>
      </c>
      <c r="N316" s="281">
        <v>22</v>
      </c>
      <c r="O316" s="281">
        <v>0</v>
      </c>
      <c r="P316" s="281">
        <v>1</v>
      </c>
      <c r="Q316" s="281">
        <v>1</v>
      </c>
      <c r="R316" s="282">
        <v>252</v>
      </c>
      <c r="S316" s="282">
        <v>225</v>
      </c>
      <c r="T316" s="282">
        <v>477</v>
      </c>
    </row>
    <row r="317" spans="2:20" x14ac:dyDescent="0.25">
      <c r="B317" s="229" t="s">
        <v>264</v>
      </c>
      <c r="C317" s="304">
        <v>15</v>
      </c>
      <c r="D317" s="304">
        <v>14</v>
      </c>
      <c r="E317" s="304">
        <v>29</v>
      </c>
      <c r="F317" s="304">
        <v>13</v>
      </c>
      <c r="G317" s="304">
        <v>17</v>
      </c>
      <c r="H317" s="281">
        <v>30</v>
      </c>
      <c r="I317" s="304">
        <v>4</v>
      </c>
      <c r="J317" s="281">
        <v>0</v>
      </c>
      <c r="K317" s="304">
        <v>4</v>
      </c>
      <c r="L317" s="281">
        <v>0</v>
      </c>
      <c r="M317" s="304">
        <v>2</v>
      </c>
      <c r="N317" s="281">
        <v>2</v>
      </c>
      <c r="O317" s="281">
        <v>0</v>
      </c>
      <c r="P317" s="281">
        <v>0</v>
      </c>
      <c r="Q317" s="281">
        <v>0</v>
      </c>
      <c r="R317" s="282">
        <v>32</v>
      </c>
      <c r="S317" s="282">
        <v>33</v>
      </c>
      <c r="T317" s="282">
        <v>65</v>
      </c>
    </row>
    <row r="318" spans="2:20" x14ac:dyDescent="0.25">
      <c r="B318" s="229" t="s">
        <v>265</v>
      </c>
      <c r="C318" s="304">
        <v>2</v>
      </c>
      <c r="D318" s="304">
        <v>2</v>
      </c>
      <c r="E318" s="304">
        <v>4</v>
      </c>
      <c r="F318" s="304">
        <v>2</v>
      </c>
      <c r="G318" s="304">
        <v>0</v>
      </c>
      <c r="H318" s="281">
        <v>2</v>
      </c>
      <c r="I318" s="304">
        <v>0</v>
      </c>
      <c r="J318" s="281">
        <v>0</v>
      </c>
      <c r="K318" s="304">
        <v>0</v>
      </c>
      <c r="L318" s="281">
        <v>0</v>
      </c>
      <c r="M318" s="304">
        <v>1</v>
      </c>
      <c r="N318" s="281">
        <v>1</v>
      </c>
      <c r="O318" s="281">
        <v>0</v>
      </c>
      <c r="P318" s="281">
        <v>0</v>
      </c>
      <c r="Q318" s="281">
        <v>0</v>
      </c>
      <c r="R318" s="282">
        <v>4</v>
      </c>
      <c r="S318" s="282">
        <v>3</v>
      </c>
      <c r="T318" s="282">
        <v>7</v>
      </c>
    </row>
    <row r="319" spans="2:20" x14ac:dyDescent="0.25">
      <c r="B319" s="229" t="s">
        <v>266</v>
      </c>
      <c r="C319" s="304">
        <v>8</v>
      </c>
      <c r="D319" s="304">
        <v>11</v>
      </c>
      <c r="E319" s="304">
        <v>19</v>
      </c>
      <c r="F319" s="304">
        <v>6</v>
      </c>
      <c r="G319" s="304">
        <v>8</v>
      </c>
      <c r="H319" s="281">
        <v>14</v>
      </c>
      <c r="I319" s="304">
        <v>0</v>
      </c>
      <c r="J319" s="281">
        <v>1</v>
      </c>
      <c r="K319" s="304">
        <v>1</v>
      </c>
      <c r="L319" s="281">
        <v>0</v>
      </c>
      <c r="M319" s="304">
        <v>4</v>
      </c>
      <c r="N319" s="281">
        <v>4</v>
      </c>
      <c r="O319" s="281">
        <v>0</v>
      </c>
      <c r="P319" s="281">
        <v>0</v>
      </c>
      <c r="Q319" s="281">
        <v>0</v>
      </c>
      <c r="R319" s="282">
        <v>14</v>
      </c>
      <c r="S319" s="282">
        <v>24</v>
      </c>
      <c r="T319" s="282">
        <v>38</v>
      </c>
    </row>
    <row r="320" spans="2:20" x14ac:dyDescent="0.25">
      <c r="B320" s="230" t="s">
        <v>267</v>
      </c>
      <c r="C320" s="304">
        <v>9</v>
      </c>
      <c r="D320" s="304">
        <v>11</v>
      </c>
      <c r="E320" s="304">
        <v>20</v>
      </c>
      <c r="F320" s="304">
        <v>4</v>
      </c>
      <c r="G320" s="304">
        <v>7</v>
      </c>
      <c r="H320" s="281">
        <v>11</v>
      </c>
      <c r="I320" s="304">
        <v>0</v>
      </c>
      <c r="J320" s="281">
        <v>0</v>
      </c>
      <c r="K320" s="304">
        <v>0</v>
      </c>
      <c r="L320" s="281">
        <v>3</v>
      </c>
      <c r="M320" s="304">
        <v>1</v>
      </c>
      <c r="N320" s="281">
        <v>4</v>
      </c>
      <c r="O320" s="281">
        <v>0</v>
      </c>
      <c r="P320" s="281">
        <v>0</v>
      </c>
      <c r="Q320" s="281">
        <v>0</v>
      </c>
      <c r="R320" s="282">
        <v>16</v>
      </c>
      <c r="S320" s="282">
        <v>19</v>
      </c>
      <c r="T320" s="282">
        <v>35</v>
      </c>
    </row>
    <row r="321" spans="2:20" x14ac:dyDescent="0.25">
      <c r="B321" s="257" t="s">
        <v>25</v>
      </c>
      <c r="C321" s="279">
        <v>705</v>
      </c>
      <c r="D321" s="279">
        <v>694</v>
      </c>
      <c r="E321" s="279">
        <v>1399</v>
      </c>
      <c r="F321" s="279">
        <v>475</v>
      </c>
      <c r="G321" s="279">
        <v>388</v>
      </c>
      <c r="H321" s="282">
        <v>863</v>
      </c>
      <c r="I321" s="279">
        <v>24</v>
      </c>
      <c r="J321" s="282">
        <v>14</v>
      </c>
      <c r="K321" s="279">
        <v>38</v>
      </c>
      <c r="L321" s="282">
        <v>39</v>
      </c>
      <c r="M321" s="279">
        <v>75</v>
      </c>
      <c r="N321" s="282">
        <v>114</v>
      </c>
      <c r="O321" s="282">
        <v>0</v>
      </c>
      <c r="P321" s="282">
        <v>1</v>
      </c>
      <c r="Q321" s="282">
        <v>1</v>
      </c>
      <c r="R321" s="282">
        <v>1243</v>
      </c>
      <c r="S321" s="282">
        <v>1172</v>
      </c>
      <c r="T321" s="282">
        <v>2415</v>
      </c>
    </row>
    <row r="322" spans="2:20" ht="81" customHeight="1" x14ac:dyDescent="0.25">
      <c r="B322" s="527" t="s">
        <v>858</v>
      </c>
      <c r="C322" s="527"/>
      <c r="D322" s="527"/>
      <c r="E322" s="527"/>
      <c r="F322" s="527"/>
      <c r="G322" s="527"/>
      <c r="H322" s="527"/>
      <c r="I322" s="527"/>
      <c r="J322" s="527"/>
      <c r="K322" s="527"/>
      <c r="L322" s="527"/>
      <c r="M322" s="527"/>
      <c r="N322" s="527"/>
      <c r="O322" s="527"/>
      <c r="P322" s="527"/>
      <c r="Q322" s="527"/>
    </row>
    <row r="323" spans="2:20" x14ac:dyDescent="0.25">
      <c r="B323" s="157"/>
      <c r="C323" s="157"/>
      <c r="D323" s="157"/>
      <c r="E323"/>
      <c r="F323"/>
      <c r="G323"/>
    </row>
    <row r="324" spans="2:20" x14ac:dyDescent="0.25">
      <c r="B324" s="157"/>
      <c r="C324" s="157"/>
      <c r="D324" s="157"/>
      <c r="E324"/>
      <c r="F324"/>
      <c r="G324"/>
    </row>
    <row r="325" spans="2:20" x14ac:dyDescent="0.25">
      <c r="B325" s="186" t="s">
        <v>520</v>
      </c>
      <c r="C325"/>
      <c r="D325"/>
      <c r="E325"/>
      <c r="F325"/>
      <c r="G325"/>
    </row>
    <row r="326" spans="2:20" x14ac:dyDescent="0.25">
      <c r="B326" s="186"/>
      <c r="C326"/>
      <c r="D326"/>
      <c r="E326"/>
      <c r="F326"/>
      <c r="G326"/>
    </row>
    <row r="327" spans="2:20" ht="15" customHeight="1" x14ac:dyDescent="0.25">
      <c r="B327" s="496" t="s">
        <v>532</v>
      </c>
      <c r="C327" s="571" t="s">
        <v>477</v>
      </c>
      <c r="D327" s="571"/>
      <c r="E327" s="571"/>
      <c r="F327" s="571"/>
      <c r="G327" s="571"/>
      <c r="H327" s="571"/>
      <c r="I327" s="571"/>
      <c r="J327" s="571"/>
      <c r="K327" s="571"/>
      <c r="L327" s="571"/>
      <c r="M327" s="571"/>
      <c r="N327" s="571"/>
      <c r="O327" s="571"/>
      <c r="P327" s="571"/>
      <c r="Q327" s="571"/>
      <c r="R327" s="572" t="s">
        <v>869</v>
      </c>
      <c r="S327" s="573"/>
      <c r="T327" s="574"/>
    </row>
    <row r="328" spans="2:20" ht="15" customHeight="1" x14ac:dyDescent="0.25">
      <c r="B328" s="497"/>
      <c r="C328" s="549" t="s">
        <v>841</v>
      </c>
      <c r="D328" s="549"/>
      <c r="E328" s="549"/>
      <c r="F328" s="549" t="s">
        <v>842</v>
      </c>
      <c r="G328" s="549"/>
      <c r="H328" s="549"/>
      <c r="I328" s="549" t="s">
        <v>3</v>
      </c>
      <c r="J328" s="549"/>
      <c r="K328" s="549"/>
      <c r="L328" s="549" t="s">
        <v>5</v>
      </c>
      <c r="M328" s="549"/>
      <c r="N328" s="549"/>
      <c r="O328" s="549" t="s">
        <v>851</v>
      </c>
      <c r="P328" s="549"/>
      <c r="Q328" s="549"/>
      <c r="R328" s="575"/>
      <c r="S328" s="576"/>
      <c r="T328" s="577"/>
    </row>
    <row r="329" spans="2:20" x14ac:dyDescent="0.25">
      <c r="B329" s="498"/>
      <c r="C329" s="261" t="s">
        <v>73</v>
      </c>
      <c r="D329" s="261" t="s">
        <v>74</v>
      </c>
      <c r="E329" s="261" t="s">
        <v>25</v>
      </c>
      <c r="F329" s="261" t="s">
        <v>73</v>
      </c>
      <c r="G329" s="261" t="s">
        <v>74</v>
      </c>
      <c r="H329" s="261" t="s">
        <v>25</v>
      </c>
      <c r="I329" s="261" t="s">
        <v>73</v>
      </c>
      <c r="J329" s="261" t="s">
        <v>74</v>
      </c>
      <c r="K329" s="261" t="s">
        <v>25</v>
      </c>
      <c r="L329" s="261" t="s">
        <v>73</v>
      </c>
      <c r="M329" s="261" t="s">
        <v>74</v>
      </c>
      <c r="N329" s="261" t="s">
        <v>25</v>
      </c>
      <c r="O329" s="261" t="s">
        <v>73</v>
      </c>
      <c r="P329" s="261" t="s">
        <v>74</v>
      </c>
      <c r="Q329" s="261" t="s">
        <v>25</v>
      </c>
      <c r="R329" s="271" t="s">
        <v>73</v>
      </c>
      <c r="S329" s="271" t="s">
        <v>74</v>
      </c>
      <c r="T329" s="271" t="s">
        <v>25</v>
      </c>
    </row>
    <row r="330" spans="2:20" x14ac:dyDescent="0.25">
      <c r="B330" s="228" t="s">
        <v>451</v>
      </c>
      <c r="C330" s="304">
        <v>23</v>
      </c>
      <c r="D330" s="304">
        <v>13</v>
      </c>
      <c r="E330" s="304">
        <v>36</v>
      </c>
      <c r="F330" s="304">
        <v>8</v>
      </c>
      <c r="G330" s="304">
        <v>10</v>
      </c>
      <c r="H330" s="281">
        <v>18</v>
      </c>
      <c r="I330" s="304">
        <v>0</v>
      </c>
      <c r="J330" s="281">
        <v>0</v>
      </c>
      <c r="K330" s="304">
        <v>0</v>
      </c>
      <c r="L330" s="281">
        <v>0</v>
      </c>
      <c r="M330" s="304">
        <v>2</v>
      </c>
      <c r="N330" s="281">
        <v>2</v>
      </c>
      <c r="O330" s="281">
        <v>0</v>
      </c>
      <c r="P330" s="281">
        <v>0</v>
      </c>
      <c r="Q330" s="281">
        <v>0</v>
      </c>
      <c r="R330" s="282">
        <v>31</v>
      </c>
      <c r="S330" s="282">
        <v>25</v>
      </c>
      <c r="T330" s="282">
        <v>56</v>
      </c>
    </row>
    <row r="331" spans="2:20" x14ac:dyDescent="0.25">
      <c r="B331" s="229" t="s">
        <v>452</v>
      </c>
      <c r="C331" s="304">
        <v>110</v>
      </c>
      <c r="D331" s="304">
        <v>115</v>
      </c>
      <c r="E331" s="304">
        <v>225</v>
      </c>
      <c r="F331" s="304">
        <v>97</v>
      </c>
      <c r="G331" s="304">
        <v>69</v>
      </c>
      <c r="H331" s="281">
        <v>166</v>
      </c>
      <c r="I331" s="304">
        <v>4</v>
      </c>
      <c r="J331" s="281">
        <v>1</v>
      </c>
      <c r="K331" s="304">
        <v>5</v>
      </c>
      <c r="L331" s="281">
        <v>8</v>
      </c>
      <c r="M331" s="304">
        <v>10</v>
      </c>
      <c r="N331" s="281">
        <v>18</v>
      </c>
      <c r="O331" s="281">
        <v>0</v>
      </c>
      <c r="P331" s="281">
        <v>0</v>
      </c>
      <c r="Q331" s="281">
        <v>0</v>
      </c>
      <c r="R331" s="282">
        <v>219</v>
      </c>
      <c r="S331" s="282">
        <v>195</v>
      </c>
      <c r="T331" s="282">
        <v>414</v>
      </c>
    </row>
    <row r="332" spans="2:20" x14ac:dyDescent="0.25">
      <c r="B332" s="229" t="s">
        <v>453</v>
      </c>
      <c r="C332" s="304">
        <v>11</v>
      </c>
      <c r="D332" s="304">
        <v>21</v>
      </c>
      <c r="E332" s="304">
        <v>32</v>
      </c>
      <c r="F332" s="304">
        <v>8</v>
      </c>
      <c r="G332" s="304">
        <v>11</v>
      </c>
      <c r="H332" s="281">
        <v>19</v>
      </c>
      <c r="I332" s="304">
        <v>0</v>
      </c>
      <c r="J332" s="281">
        <v>3</v>
      </c>
      <c r="K332" s="304">
        <v>3</v>
      </c>
      <c r="L332" s="281">
        <v>1</v>
      </c>
      <c r="M332" s="304">
        <v>2</v>
      </c>
      <c r="N332" s="281">
        <v>3</v>
      </c>
      <c r="O332" s="281">
        <v>0</v>
      </c>
      <c r="P332" s="281">
        <v>0</v>
      </c>
      <c r="Q332" s="281">
        <v>0</v>
      </c>
      <c r="R332" s="282">
        <v>20</v>
      </c>
      <c r="S332" s="282">
        <v>37</v>
      </c>
      <c r="T332" s="282">
        <v>57</v>
      </c>
    </row>
    <row r="333" spans="2:20" x14ac:dyDescent="0.25">
      <c r="B333" s="229" t="s">
        <v>454</v>
      </c>
      <c r="C333" s="304">
        <v>3</v>
      </c>
      <c r="D333" s="304">
        <v>3</v>
      </c>
      <c r="E333" s="304">
        <v>6</v>
      </c>
      <c r="F333" s="304">
        <v>2</v>
      </c>
      <c r="G333" s="304">
        <v>1</v>
      </c>
      <c r="H333" s="281">
        <v>3</v>
      </c>
      <c r="I333" s="304">
        <v>0</v>
      </c>
      <c r="J333" s="281">
        <v>0</v>
      </c>
      <c r="K333" s="304">
        <v>0</v>
      </c>
      <c r="L333" s="281">
        <v>0</v>
      </c>
      <c r="M333" s="304">
        <v>0</v>
      </c>
      <c r="N333" s="281">
        <v>0</v>
      </c>
      <c r="O333" s="281">
        <v>0</v>
      </c>
      <c r="P333" s="281">
        <v>0</v>
      </c>
      <c r="Q333" s="281">
        <v>0</v>
      </c>
      <c r="R333" s="282">
        <v>5</v>
      </c>
      <c r="S333" s="282">
        <v>4</v>
      </c>
      <c r="T333" s="282">
        <v>9</v>
      </c>
    </row>
    <row r="334" spans="2:20" x14ac:dyDescent="0.25">
      <c r="B334" s="229" t="s">
        <v>455</v>
      </c>
      <c r="C334" s="304">
        <v>15</v>
      </c>
      <c r="D334" s="304">
        <v>11</v>
      </c>
      <c r="E334" s="304">
        <v>26</v>
      </c>
      <c r="F334" s="304">
        <v>10</v>
      </c>
      <c r="G334" s="304">
        <v>10</v>
      </c>
      <c r="H334" s="281">
        <v>20</v>
      </c>
      <c r="I334" s="304">
        <v>1</v>
      </c>
      <c r="J334" s="281">
        <v>0</v>
      </c>
      <c r="K334" s="304">
        <v>1</v>
      </c>
      <c r="L334" s="281">
        <v>1</v>
      </c>
      <c r="M334" s="304">
        <v>0</v>
      </c>
      <c r="N334" s="281">
        <v>1</v>
      </c>
      <c r="O334" s="281">
        <v>0</v>
      </c>
      <c r="P334" s="281">
        <v>0</v>
      </c>
      <c r="Q334" s="281">
        <v>0</v>
      </c>
      <c r="R334" s="282">
        <v>27</v>
      </c>
      <c r="S334" s="282">
        <v>21</v>
      </c>
      <c r="T334" s="282">
        <v>48</v>
      </c>
    </row>
    <row r="335" spans="2:20" x14ac:dyDescent="0.25">
      <c r="B335" s="229" t="s">
        <v>456</v>
      </c>
      <c r="C335" s="304">
        <v>17</v>
      </c>
      <c r="D335" s="304">
        <v>21</v>
      </c>
      <c r="E335" s="304">
        <v>38</v>
      </c>
      <c r="F335" s="304">
        <v>8</v>
      </c>
      <c r="G335" s="304">
        <v>19</v>
      </c>
      <c r="H335" s="281">
        <v>27</v>
      </c>
      <c r="I335" s="304">
        <v>1</v>
      </c>
      <c r="J335" s="281">
        <v>2</v>
      </c>
      <c r="K335" s="304">
        <v>3</v>
      </c>
      <c r="L335" s="281">
        <v>2</v>
      </c>
      <c r="M335" s="304">
        <v>3</v>
      </c>
      <c r="N335" s="281">
        <v>5</v>
      </c>
      <c r="O335" s="281">
        <v>0</v>
      </c>
      <c r="P335" s="281">
        <v>0</v>
      </c>
      <c r="Q335" s="281">
        <v>0</v>
      </c>
      <c r="R335" s="282">
        <v>28</v>
      </c>
      <c r="S335" s="282">
        <v>45</v>
      </c>
      <c r="T335" s="282">
        <v>73</v>
      </c>
    </row>
    <row r="336" spans="2:20" x14ac:dyDescent="0.25">
      <c r="B336" s="229" t="s">
        <v>457</v>
      </c>
      <c r="C336" s="304">
        <v>10</v>
      </c>
      <c r="D336" s="304">
        <v>10</v>
      </c>
      <c r="E336" s="304">
        <v>20</v>
      </c>
      <c r="F336" s="304">
        <v>6</v>
      </c>
      <c r="G336" s="304">
        <v>3</v>
      </c>
      <c r="H336" s="281">
        <v>9</v>
      </c>
      <c r="I336" s="304">
        <v>0</v>
      </c>
      <c r="J336" s="281">
        <v>0</v>
      </c>
      <c r="K336" s="304">
        <v>0</v>
      </c>
      <c r="L336" s="281">
        <v>0</v>
      </c>
      <c r="M336" s="304">
        <v>1</v>
      </c>
      <c r="N336" s="281">
        <v>1</v>
      </c>
      <c r="O336" s="281">
        <v>0</v>
      </c>
      <c r="P336" s="281">
        <v>0</v>
      </c>
      <c r="Q336" s="281">
        <v>0</v>
      </c>
      <c r="R336" s="282">
        <v>16</v>
      </c>
      <c r="S336" s="282">
        <v>14</v>
      </c>
      <c r="T336" s="282">
        <v>30</v>
      </c>
    </row>
    <row r="337" spans="2:20" x14ac:dyDescent="0.25">
      <c r="B337" s="229" t="s">
        <v>458</v>
      </c>
      <c r="C337" s="304">
        <v>6</v>
      </c>
      <c r="D337" s="304">
        <v>4</v>
      </c>
      <c r="E337" s="304">
        <v>10</v>
      </c>
      <c r="F337" s="304">
        <v>1</v>
      </c>
      <c r="G337" s="304">
        <v>4</v>
      </c>
      <c r="H337" s="281">
        <v>5</v>
      </c>
      <c r="I337" s="304">
        <v>0</v>
      </c>
      <c r="J337" s="281">
        <v>0</v>
      </c>
      <c r="K337" s="304">
        <v>0</v>
      </c>
      <c r="L337" s="281">
        <v>0</v>
      </c>
      <c r="M337" s="304">
        <v>1</v>
      </c>
      <c r="N337" s="281">
        <v>1</v>
      </c>
      <c r="O337" s="281">
        <v>0</v>
      </c>
      <c r="P337" s="281">
        <v>0</v>
      </c>
      <c r="Q337" s="281">
        <v>0</v>
      </c>
      <c r="R337" s="282">
        <v>7</v>
      </c>
      <c r="S337" s="282">
        <v>9</v>
      </c>
      <c r="T337" s="282">
        <v>16</v>
      </c>
    </row>
    <row r="338" spans="2:20" x14ac:dyDescent="0.25">
      <c r="B338" s="229" t="s">
        <v>459</v>
      </c>
      <c r="C338" s="304">
        <v>6</v>
      </c>
      <c r="D338" s="304">
        <v>7</v>
      </c>
      <c r="E338" s="304">
        <v>13</v>
      </c>
      <c r="F338" s="304">
        <v>3</v>
      </c>
      <c r="G338" s="304">
        <v>4</v>
      </c>
      <c r="H338" s="281">
        <v>7</v>
      </c>
      <c r="I338" s="304">
        <v>0</v>
      </c>
      <c r="J338" s="281">
        <v>0</v>
      </c>
      <c r="K338" s="304">
        <v>0</v>
      </c>
      <c r="L338" s="281">
        <v>0</v>
      </c>
      <c r="M338" s="304">
        <v>2</v>
      </c>
      <c r="N338" s="281">
        <v>2</v>
      </c>
      <c r="O338" s="281">
        <v>0</v>
      </c>
      <c r="P338" s="281">
        <v>0</v>
      </c>
      <c r="Q338" s="281">
        <v>0</v>
      </c>
      <c r="R338" s="282">
        <v>9</v>
      </c>
      <c r="S338" s="282">
        <v>13</v>
      </c>
      <c r="T338" s="282">
        <v>22</v>
      </c>
    </row>
    <row r="339" spans="2:20" x14ac:dyDescent="0.25">
      <c r="B339" s="229" t="s">
        <v>460</v>
      </c>
      <c r="C339" s="304">
        <v>9</v>
      </c>
      <c r="D339" s="304">
        <v>10</v>
      </c>
      <c r="E339" s="304">
        <v>19</v>
      </c>
      <c r="F339" s="304">
        <v>5</v>
      </c>
      <c r="G339" s="304">
        <v>3</v>
      </c>
      <c r="H339" s="281">
        <v>8</v>
      </c>
      <c r="I339" s="304">
        <v>0</v>
      </c>
      <c r="J339" s="281">
        <v>0</v>
      </c>
      <c r="K339" s="304">
        <v>0</v>
      </c>
      <c r="L339" s="281">
        <v>0</v>
      </c>
      <c r="M339" s="304">
        <v>0</v>
      </c>
      <c r="N339" s="281">
        <v>0</v>
      </c>
      <c r="O339" s="281">
        <v>0</v>
      </c>
      <c r="P339" s="281">
        <v>0</v>
      </c>
      <c r="Q339" s="281">
        <v>0</v>
      </c>
      <c r="R339" s="282">
        <v>14</v>
      </c>
      <c r="S339" s="282">
        <v>13</v>
      </c>
      <c r="T339" s="282">
        <v>27</v>
      </c>
    </row>
    <row r="340" spans="2:20" x14ac:dyDescent="0.25">
      <c r="B340" s="229" t="s">
        <v>461</v>
      </c>
      <c r="C340" s="304">
        <v>2</v>
      </c>
      <c r="D340" s="304">
        <v>2</v>
      </c>
      <c r="E340" s="304">
        <v>4</v>
      </c>
      <c r="F340" s="304">
        <v>0</v>
      </c>
      <c r="G340" s="304">
        <v>4</v>
      </c>
      <c r="H340" s="281">
        <v>4</v>
      </c>
      <c r="I340" s="304">
        <v>0</v>
      </c>
      <c r="J340" s="281">
        <v>0</v>
      </c>
      <c r="K340" s="304">
        <v>0</v>
      </c>
      <c r="L340" s="281">
        <v>0</v>
      </c>
      <c r="M340" s="304">
        <v>2</v>
      </c>
      <c r="N340" s="281">
        <v>2</v>
      </c>
      <c r="O340" s="281">
        <v>0</v>
      </c>
      <c r="P340" s="281">
        <v>0</v>
      </c>
      <c r="Q340" s="281">
        <v>0</v>
      </c>
      <c r="R340" s="282">
        <v>2</v>
      </c>
      <c r="S340" s="282">
        <v>8</v>
      </c>
      <c r="T340" s="282">
        <v>10</v>
      </c>
    </row>
    <row r="341" spans="2:20" x14ac:dyDescent="0.25">
      <c r="B341" s="229" t="s">
        <v>462</v>
      </c>
      <c r="C341" s="304">
        <v>12</v>
      </c>
      <c r="D341" s="304">
        <v>12</v>
      </c>
      <c r="E341" s="304">
        <v>24</v>
      </c>
      <c r="F341" s="304">
        <v>7</v>
      </c>
      <c r="G341" s="304">
        <v>5</v>
      </c>
      <c r="H341" s="281">
        <v>12</v>
      </c>
      <c r="I341" s="304">
        <v>0</v>
      </c>
      <c r="J341" s="281">
        <v>0</v>
      </c>
      <c r="K341" s="304">
        <v>0</v>
      </c>
      <c r="L341" s="281">
        <v>0</v>
      </c>
      <c r="M341" s="304">
        <v>0</v>
      </c>
      <c r="N341" s="281">
        <v>0</v>
      </c>
      <c r="O341" s="281">
        <v>0</v>
      </c>
      <c r="P341" s="281">
        <v>0</v>
      </c>
      <c r="Q341" s="281">
        <v>0</v>
      </c>
      <c r="R341" s="282">
        <v>19</v>
      </c>
      <c r="S341" s="282">
        <v>17</v>
      </c>
      <c r="T341" s="282">
        <v>36</v>
      </c>
    </row>
    <row r="342" spans="2:20" x14ac:dyDescent="0.25">
      <c r="B342" s="229" t="s">
        <v>463</v>
      </c>
      <c r="C342" s="304">
        <v>12</v>
      </c>
      <c r="D342" s="304">
        <v>7</v>
      </c>
      <c r="E342" s="304">
        <v>19</v>
      </c>
      <c r="F342" s="304">
        <v>4</v>
      </c>
      <c r="G342" s="304">
        <v>6</v>
      </c>
      <c r="H342" s="281">
        <v>10</v>
      </c>
      <c r="I342" s="304">
        <v>0</v>
      </c>
      <c r="J342" s="281">
        <v>0</v>
      </c>
      <c r="K342" s="304">
        <v>0</v>
      </c>
      <c r="L342" s="281">
        <v>0</v>
      </c>
      <c r="M342" s="304">
        <v>2</v>
      </c>
      <c r="N342" s="281">
        <v>2</v>
      </c>
      <c r="O342" s="281">
        <v>0</v>
      </c>
      <c r="P342" s="281">
        <v>0</v>
      </c>
      <c r="Q342" s="281">
        <v>0</v>
      </c>
      <c r="R342" s="282">
        <v>16</v>
      </c>
      <c r="S342" s="282">
        <v>15</v>
      </c>
      <c r="T342" s="282">
        <v>31</v>
      </c>
    </row>
    <row r="343" spans="2:20" x14ac:dyDescent="0.25">
      <c r="B343" s="229" t="s">
        <v>464</v>
      </c>
      <c r="C343" s="304">
        <v>6</v>
      </c>
      <c r="D343" s="304">
        <v>6</v>
      </c>
      <c r="E343" s="304">
        <v>12</v>
      </c>
      <c r="F343" s="304">
        <v>4</v>
      </c>
      <c r="G343" s="304">
        <v>2</v>
      </c>
      <c r="H343" s="281">
        <v>6</v>
      </c>
      <c r="I343" s="304">
        <v>0</v>
      </c>
      <c r="J343" s="281">
        <v>0</v>
      </c>
      <c r="K343" s="304">
        <v>0</v>
      </c>
      <c r="L343" s="281">
        <v>0</v>
      </c>
      <c r="M343" s="304">
        <v>1</v>
      </c>
      <c r="N343" s="281">
        <v>1</v>
      </c>
      <c r="O343" s="281">
        <v>0</v>
      </c>
      <c r="P343" s="281">
        <v>0</v>
      </c>
      <c r="Q343" s="281">
        <v>0</v>
      </c>
      <c r="R343" s="282">
        <v>10</v>
      </c>
      <c r="S343" s="282">
        <v>9</v>
      </c>
      <c r="T343" s="282">
        <v>19</v>
      </c>
    </row>
    <row r="344" spans="2:20" x14ac:dyDescent="0.25">
      <c r="B344" s="229" t="s">
        <v>465</v>
      </c>
      <c r="C344" s="304">
        <v>37</v>
      </c>
      <c r="D344" s="304">
        <v>36</v>
      </c>
      <c r="E344" s="304">
        <v>73</v>
      </c>
      <c r="F344" s="304">
        <v>28</v>
      </c>
      <c r="G344" s="304">
        <v>32</v>
      </c>
      <c r="H344" s="281">
        <v>60</v>
      </c>
      <c r="I344" s="304">
        <v>1</v>
      </c>
      <c r="J344" s="281">
        <v>0</v>
      </c>
      <c r="K344" s="304">
        <v>1</v>
      </c>
      <c r="L344" s="281">
        <v>1</v>
      </c>
      <c r="M344" s="304">
        <v>1</v>
      </c>
      <c r="N344" s="281">
        <v>2</v>
      </c>
      <c r="O344" s="281">
        <v>0</v>
      </c>
      <c r="P344" s="281">
        <v>0</v>
      </c>
      <c r="Q344" s="281">
        <v>0</v>
      </c>
      <c r="R344" s="282">
        <v>67</v>
      </c>
      <c r="S344" s="282">
        <v>69</v>
      </c>
      <c r="T344" s="282">
        <v>136</v>
      </c>
    </row>
    <row r="345" spans="2:20" x14ac:dyDescent="0.25">
      <c r="B345" s="229" t="s">
        <v>466</v>
      </c>
      <c r="C345" s="304">
        <v>3</v>
      </c>
      <c r="D345" s="304">
        <v>7</v>
      </c>
      <c r="E345" s="304">
        <v>10</v>
      </c>
      <c r="F345" s="304">
        <v>2</v>
      </c>
      <c r="G345" s="304">
        <v>2</v>
      </c>
      <c r="H345" s="281">
        <v>4</v>
      </c>
      <c r="I345" s="304">
        <v>0</v>
      </c>
      <c r="J345" s="281">
        <v>0</v>
      </c>
      <c r="K345" s="304">
        <v>0</v>
      </c>
      <c r="L345" s="281">
        <v>0</v>
      </c>
      <c r="M345" s="304">
        <v>0</v>
      </c>
      <c r="N345" s="281">
        <v>0</v>
      </c>
      <c r="O345" s="281">
        <v>0</v>
      </c>
      <c r="P345" s="281">
        <v>0</v>
      </c>
      <c r="Q345" s="281">
        <v>0</v>
      </c>
      <c r="R345" s="282">
        <v>5</v>
      </c>
      <c r="S345" s="282">
        <v>9</v>
      </c>
      <c r="T345" s="282">
        <v>14</v>
      </c>
    </row>
    <row r="346" spans="2:20" x14ac:dyDescent="0.25">
      <c r="B346" s="229" t="s">
        <v>467</v>
      </c>
      <c r="C346" s="304">
        <v>16</v>
      </c>
      <c r="D346" s="304">
        <v>4</v>
      </c>
      <c r="E346" s="304">
        <v>20</v>
      </c>
      <c r="F346" s="304">
        <v>4</v>
      </c>
      <c r="G346" s="304">
        <v>4</v>
      </c>
      <c r="H346" s="281">
        <v>8</v>
      </c>
      <c r="I346" s="304">
        <v>0</v>
      </c>
      <c r="J346" s="281">
        <v>0</v>
      </c>
      <c r="K346" s="304">
        <v>0</v>
      </c>
      <c r="L346" s="281">
        <v>0</v>
      </c>
      <c r="M346" s="304">
        <v>4</v>
      </c>
      <c r="N346" s="281">
        <v>4</v>
      </c>
      <c r="O346" s="281">
        <v>0</v>
      </c>
      <c r="P346" s="281">
        <v>0</v>
      </c>
      <c r="Q346" s="281">
        <v>0</v>
      </c>
      <c r="R346" s="282">
        <v>20</v>
      </c>
      <c r="S346" s="282">
        <v>12</v>
      </c>
      <c r="T346" s="282">
        <v>32</v>
      </c>
    </row>
    <row r="347" spans="2:20" x14ac:dyDescent="0.25">
      <c r="B347" s="229" t="s">
        <v>468</v>
      </c>
      <c r="C347" s="304">
        <v>17</v>
      </c>
      <c r="D347" s="304">
        <v>10</v>
      </c>
      <c r="E347" s="304">
        <v>27</v>
      </c>
      <c r="F347" s="304">
        <v>9</v>
      </c>
      <c r="G347" s="304">
        <v>8</v>
      </c>
      <c r="H347" s="281">
        <v>17</v>
      </c>
      <c r="I347" s="304">
        <v>0</v>
      </c>
      <c r="J347" s="281">
        <v>0</v>
      </c>
      <c r="K347" s="304">
        <v>0</v>
      </c>
      <c r="L347" s="281">
        <v>0</v>
      </c>
      <c r="M347" s="304">
        <v>2</v>
      </c>
      <c r="N347" s="281">
        <v>2</v>
      </c>
      <c r="O347" s="281">
        <v>0</v>
      </c>
      <c r="P347" s="281">
        <v>0</v>
      </c>
      <c r="Q347" s="281">
        <v>0</v>
      </c>
      <c r="R347" s="282">
        <v>26</v>
      </c>
      <c r="S347" s="282">
        <v>20</v>
      </c>
      <c r="T347" s="282">
        <v>46</v>
      </c>
    </row>
    <row r="348" spans="2:20" x14ac:dyDescent="0.25">
      <c r="B348" s="229" t="s">
        <v>469</v>
      </c>
      <c r="C348" s="304">
        <v>6</v>
      </c>
      <c r="D348" s="304">
        <v>4</v>
      </c>
      <c r="E348" s="304">
        <v>10</v>
      </c>
      <c r="F348" s="304">
        <v>2</v>
      </c>
      <c r="G348" s="304">
        <v>2</v>
      </c>
      <c r="H348" s="281">
        <v>4</v>
      </c>
      <c r="I348" s="304">
        <v>1</v>
      </c>
      <c r="J348" s="281">
        <v>1</v>
      </c>
      <c r="K348" s="304">
        <v>2</v>
      </c>
      <c r="L348" s="281">
        <v>0</v>
      </c>
      <c r="M348" s="304">
        <v>1</v>
      </c>
      <c r="N348" s="281">
        <v>1</v>
      </c>
      <c r="O348" s="281">
        <v>0</v>
      </c>
      <c r="P348" s="281">
        <v>0</v>
      </c>
      <c r="Q348" s="281">
        <v>0</v>
      </c>
      <c r="R348" s="282">
        <v>9</v>
      </c>
      <c r="S348" s="282">
        <v>8</v>
      </c>
      <c r="T348" s="282">
        <v>17</v>
      </c>
    </row>
    <row r="349" spans="2:20" x14ac:dyDescent="0.25">
      <c r="B349" s="229" t="s">
        <v>470</v>
      </c>
      <c r="C349" s="304">
        <v>13</v>
      </c>
      <c r="D349" s="304">
        <v>6</v>
      </c>
      <c r="E349" s="304">
        <v>19</v>
      </c>
      <c r="F349" s="304">
        <v>6</v>
      </c>
      <c r="G349" s="304">
        <v>10</v>
      </c>
      <c r="H349" s="281">
        <v>16</v>
      </c>
      <c r="I349" s="304">
        <v>0</v>
      </c>
      <c r="J349" s="281">
        <v>1</v>
      </c>
      <c r="K349" s="304">
        <v>1</v>
      </c>
      <c r="L349" s="281">
        <v>1</v>
      </c>
      <c r="M349" s="304">
        <v>1</v>
      </c>
      <c r="N349" s="281">
        <v>2</v>
      </c>
      <c r="O349" s="281">
        <v>0</v>
      </c>
      <c r="P349" s="281">
        <v>0</v>
      </c>
      <c r="Q349" s="281">
        <v>0</v>
      </c>
      <c r="R349" s="282">
        <v>20</v>
      </c>
      <c r="S349" s="282">
        <v>18</v>
      </c>
      <c r="T349" s="282">
        <v>38</v>
      </c>
    </row>
    <row r="350" spans="2:20" x14ac:dyDescent="0.25">
      <c r="B350" s="229" t="s">
        <v>471</v>
      </c>
      <c r="C350" s="304">
        <v>11</v>
      </c>
      <c r="D350" s="304">
        <v>8</v>
      </c>
      <c r="E350" s="304">
        <v>19</v>
      </c>
      <c r="F350" s="304">
        <v>2</v>
      </c>
      <c r="G350" s="304">
        <v>12</v>
      </c>
      <c r="H350" s="281">
        <v>14</v>
      </c>
      <c r="I350" s="304">
        <v>0</v>
      </c>
      <c r="J350" s="281">
        <v>0</v>
      </c>
      <c r="K350" s="304">
        <v>0</v>
      </c>
      <c r="L350" s="281">
        <v>1</v>
      </c>
      <c r="M350" s="304">
        <v>0</v>
      </c>
      <c r="N350" s="281">
        <v>1</v>
      </c>
      <c r="O350" s="281">
        <v>0</v>
      </c>
      <c r="P350" s="281">
        <v>0</v>
      </c>
      <c r="Q350" s="281">
        <v>0</v>
      </c>
      <c r="R350" s="282">
        <v>14</v>
      </c>
      <c r="S350" s="282">
        <v>20</v>
      </c>
      <c r="T350" s="282">
        <v>34</v>
      </c>
    </row>
    <row r="351" spans="2:20" x14ac:dyDescent="0.25">
      <c r="B351" s="257" t="s">
        <v>25</v>
      </c>
      <c r="C351" s="279">
        <v>345</v>
      </c>
      <c r="D351" s="279">
        <v>317</v>
      </c>
      <c r="E351" s="279">
        <v>662</v>
      </c>
      <c r="F351" s="279">
        <v>216</v>
      </c>
      <c r="G351" s="279">
        <v>221</v>
      </c>
      <c r="H351" s="282">
        <v>437</v>
      </c>
      <c r="I351" s="279">
        <v>8</v>
      </c>
      <c r="J351" s="282">
        <v>8</v>
      </c>
      <c r="K351" s="279">
        <v>16</v>
      </c>
      <c r="L351" s="282">
        <v>15</v>
      </c>
      <c r="M351" s="279">
        <v>35</v>
      </c>
      <c r="N351" s="282">
        <v>50</v>
      </c>
      <c r="O351" s="282">
        <v>0</v>
      </c>
      <c r="P351" s="282">
        <v>0</v>
      </c>
      <c r="Q351" s="282">
        <v>0</v>
      </c>
      <c r="R351" s="282">
        <v>584</v>
      </c>
      <c r="S351" s="282">
        <v>581</v>
      </c>
      <c r="T351" s="282">
        <v>1165</v>
      </c>
    </row>
    <row r="352" spans="2:20" ht="83.25" customHeight="1" x14ac:dyDescent="0.25">
      <c r="B352" s="527" t="s">
        <v>858</v>
      </c>
      <c r="C352" s="527"/>
      <c r="D352" s="527"/>
      <c r="E352" s="527"/>
      <c r="F352" s="527"/>
      <c r="G352" s="527"/>
      <c r="H352" s="527"/>
      <c r="I352" s="527"/>
      <c r="J352" s="527"/>
      <c r="K352" s="527"/>
      <c r="L352" s="527"/>
      <c r="M352" s="527"/>
      <c r="N352" s="527"/>
      <c r="O352" s="527"/>
      <c r="P352" s="527"/>
      <c r="Q352" s="527"/>
    </row>
    <row r="353" spans="2:20" x14ac:dyDescent="0.25">
      <c r="B353" s="157"/>
      <c r="C353" s="157"/>
      <c r="D353" s="157"/>
      <c r="E353"/>
      <c r="F353"/>
      <c r="G353"/>
    </row>
    <row r="354" spans="2:20" x14ac:dyDescent="0.25">
      <c r="B354" s="157"/>
      <c r="C354" s="157"/>
      <c r="D354" s="157"/>
      <c r="E354"/>
      <c r="F354"/>
      <c r="G354"/>
    </row>
    <row r="355" spans="2:20" x14ac:dyDescent="0.25">
      <c r="B355" s="186" t="s">
        <v>896</v>
      </c>
      <c r="C355"/>
      <c r="D355"/>
      <c r="E355"/>
      <c r="F355"/>
      <c r="G355"/>
    </row>
    <row r="356" spans="2:20" x14ac:dyDescent="0.25">
      <c r="B356" s="186"/>
      <c r="C356"/>
      <c r="D356"/>
      <c r="E356"/>
      <c r="F356"/>
      <c r="G356"/>
    </row>
    <row r="357" spans="2:20" ht="15" customHeight="1" x14ac:dyDescent="0.25">
      <c r="B357" s="496" t="s">
        <v>532</v>
      </c>
      <c r="C357" s="571" t="s">
        <v>477</v>
      </c>
      <c r="D357" s="571"/>
      <c r="E357" s="571"/>
      <c r="F357" s="571"/>
      <c r="G357" s="571"/>
      <c r="H357" s="571"/>
      <c r="I357" s="571"/>
      <c r="J357" s="571"/>
      <c r="K357" s="571"/>
      <c r="L357" s="571"/>
      <c r="M357" s="571"/>
      <c r="N357" s="571"/>
      <c r="O357" s="571"/>
      <c r="P357" s="571"/>
      <c r="Q357" s="571"/>
      <c r="R357" s="572" t="s">
        <v>869</v>
      </c>
      <c r="S357" s="573"/>
      <c r="T357" s="574"/>
    </row>
    <row r="358" spans="2:20" ht="15" customHeight="1" x14ac:dyDescent="0.25">
      <c r="B358" s="497"/>
      <c r="C358" s="549" t="s">
        <v>841</v>
      </c>
      <c r="D358" s="549"/>
      <c r="E358" s="549"/>
      <c r="F358" s="549" t="s">
        <v>842</v>
      </c>
      <c r="G358" s="549"/>
      <c r="H358" s="549"/>
      <c r="I358" s="549" t="s">
        <v>3</v>
      </c>
      <c r="J358" s="549"/>
      <c r="K358" s="549"/>
      <c r="L358" s="549" t="s">
        <v>5</v>
      </c>
      <c r="M358" s="549"/>
      <c r="N358" s="549"/>
      <c r="O358" s="549" t="s">
        <v>851</v>
      </c>
      <c r="P358" s="549"/>
      <c r="Q358" s="549"/>
      <c r="R358" s="575"/>
      <c r="S358" s="576"/>
      <c r="T358" s="577"/>
    </row>
    <row r="359" spans="2:20" x14ac:dyDescent="0.25">
      <c r="B359" s="498"/>
      <c r="C359" s="261" t="s">
        <v>73</v>
      </c>
      <c r="D359" s="261" t="s">
        <v>74</v>
      </c>
      <c r="E359" s="261" t="s">
        <v>25</v>
      </c>
      <c r="F359" s="261" t="s">
        <v>73</v>
      </c>
      <c r="G359" s="261" t="s">
        <v>74</v>
      </c>
      <c r="H359" s="261" t="s">
        <v>25</v>
      </c>
      <c r="I359" s="261" t="s">
        <v>73</v>
      </c>
      <c r="J359" s="261" t="s">
        <v>74</v>
      </c>
      <c r="K359" s="261" t="s">
        <v>25</v>
      </c>
      <c r="L359" s="261" t="s">
        <v>73</v>
      </c>
      <c r="M359" s="261" t="s">
        <v>74</v>
      </c>
      <c r="N359" s="261" t="s">
        <v>25</v>
      </c>
      <c r="O359" s="261" t="s">
        <v>73</v>
      </c>
      <c r="P359" s="261" t="s">
        <v>74</v>
      </c>
      <c r="Q359" s="261" t="s">
        <v>25</v>
      </c>
      <c r="R359" s="271" t="s">
        <v>73</v>
      </c>
      <c r="S359" s="271" t="s">
        <v>74</v>
      </c>
      <c r="T359" s="271" t="s">
        <v>25</v>
      </c>
    </row>
    <row r="360" spans="2:20" x14ac:dyDescent="0.25">
      <c r="B360" s="156" t="s">
        <v>269</v>
      </c>
      <c r="C360" s="313">
        <v>7</v>
      </c>
      <c r="D360" s="313">
        <v>5</v>
      </c>
      <c r="E360" s="313">
        <v>12</v>
      </c>
      <c r="F360" s="317">
        <v>0</v>
      </c>
      <c r="G360" s="304">
        <v>0</v>
      </c>
      <c r="H360" s="281">
        <v>0</v>
      </c>
      <c r="I360" s="304">
        <v>0</v>
      </c>
      <c r="J360" s="281">
        <v>0</v>
      </c>
      <c r="K360" s="304">
        <v>0</v>
      </c>
      <c r="L360" s="281">
        <v>0</v>
      </c>
      <c r="M360" s="304">
        <v>0</v>
      </c>
      <c r="N360" s="281">
        <v>0</v>
      </c>
      <c r="O360" s="281">
        <v>0</v>
      </c>
      <c r="P360" s="281">
        <v>0</v>
      </c>
      <c r="Q360" s="281">
        <v>0</v>
      </c>
      <c r="R360" s="282">
        <v>7</v>
      </c>
      <c r="S360" s="282">
        <v>5</v>
      </c>
      <c r="T360" s="282">
        <v>12</v>
      </c>
    </row>
    <row r="361" spans="2:20" x14ac:dyDescent="0.25">
      <c r="B361" s="136" t="s">
        <v>270</v>
      </c>
      <c r="C361" s="313">
        <v>5</v>
      </c>
      <c r="D361" s="313">
        <v>3</v>
      </c>
      <c r="E361" s="313">
        <v>8</v>
      </c>
      <c r="F361" s="317">
        <v>2</v>
      </c>
      <c r="G361" s="304">
        <v>2</v>
      </c>
      <c r="H361" s="281">
        <v>4</v>
      </c>
      <c r="I361" s="304">
        <v>0</v>
      </c>
      <c r="J361" s="281">
        <v>0</v>
      </c>
      <c r="K361" s="304">
        <v>0</v>
      </c>
      <c r="L361" s="281">
        <v>0</v>
      </c>
      <c r="M361" s="304">
        <v>1</v>
      </c>
      <c r="N361" s="281">
        <v>1</v>
      </c>
      <c r="O361" s="281">
        <v>0</v>
      </c>
      <c r="P361" s="281">
        <v>0</v>
      </c>
      <c r="Q361" s="281">
        <v>0</v>
      </c>
      <c r="R361" s="282">
        <v>7</v>
      </c>
      <c r="S361" s="282">
        <v>6</v>
      </c>
      <c r="T361" s="282">
        <v>13</v>
      </c>
    </row>
    <row r="362" spans="2:20" x14ac:dyDescent="0.25">
      <c r="B362" s="136" t="s">
        <v>271</v>
      </c>
      <c r="C362" s="313">
        <v>26</v>
      </c>
      <c r="D362" s="313">
        <v>29</v>
      </c>
      <c r="E362" s="313">
        <v>55</v>
      </c>
      <c r="F362" s="317">
        <v>11</v>
      </c>
      <c r="G362" s="304">
        <v>8</v>
      </c>
      <c r="H362" s="281">
        <v>19</v>
      </c>
      <c r="I362" s="304">
        <v>0</v>
      </c>
      <c r="J362" s="281">
        <v>0</v>
      </c>
      <c r="K362" s="304">
        <v>0</v>
      </c>
      <c r="L362" s="281">
        <v>1</v>
      </c>
      <c r="M362" s="304">
        <v>4</v>
      </c>
      <c r="N362" s="281">
        <v>5</v>
      </c>
      <c r="O362" s="281">
        <v>0</v>
      </c>
      <c r="P362" s="281">
        <v>0</v>
      </c>
      <c r="Q362" s="281">
        <v>0</v>
      </c>
      <c r="R362" s="282">
        <v>38</v>
      </c>
      <c r="S362" s="282">
        <v>41</v>
      </c>
      <c r="T362" s="282">
        <v>79</v>
      </c>
    </row>
    <row r="363" spans="2:20" x14ac:dyDescent="0.25">
      <c r="B363" s="136" t="s">
        <v>272</v>
      </c>
      <c r="C363" s="313">
        <v>20</v>
      </c>
      <c r="D363" s="313">
        <v>18</v>
      </c>
      <c r="E363" s="313">
        <v>38</v>
      </c>
      <c r="F363" s="317">
        <v>13</v>
      </c>
      <c r="G363" s="304">
        <v>11</v>
      </c>
      <c r="H363" s="281">
        <v>24</v>
      </c>
      <c r="I363" s="304">
        <v>1</v>
      </c>
      <c r="J363" s="281">
        <v>0</v>
      </c>
      <c r="K363" s="304">
        <v>1</v>
      </c>
      <c r="L363" s="281">
        <v>1</v>
      </c>
      <c r="M363" s="304">
        <v>3</v>
      </c>
      <c r="N363" s="281">
        <v>4</v>
      </c>
      <c r="O363" s="281">
        <v>0</v>
      </c>
      <c r="P363" s="281">
        <v>0</v>
      </c>
      <c r="Q363" s="281">
        <v>0</v>
      </c>
      <c r="R363" s="282">
        <v>35</v>
      </c>
      <c r="S363" s="282">
        <v>32</v>
      </c>
      <c r="T363" s="282">
        <v>67</v>
      </c>
    </row>
    <row r="364" spans="2:20" x14ac:dyDescent="0.25">
      <c r="B364" s="136" t="s">
        <v>495</v>
      </c>
      <c r="C364" s="313">
        <v>22</v>
      </c>
      <c r="D364" s="313">
        <v>23</v>
      </c>
      <c r="E364" s="313">
        <v>45</v>
      </c>
      <c r="F364" s="317">
        <v>12</v>
      </c>
      <c r="G364" s="304">
        <v>9</v>
      </c>
      <c r="H364" s="281">
        <v>21</v>
      </c>
      <c r="I364" s="304">
        <v>0</v>
      </c>
      <c r="J364" s="281">
        <v>1</v>
      </c>
      <c r="K364" s="304">
        <v>1</v>
      </c>
      <c r="L364" s="281">
        <v>0</v>
      </c>
      <c r="M364" s="304">
        <v>2</v>
      </c>
      <c r="N364" s="281">
        <v>2</v>
      </c>
      <c r="O364" s="281">
        <v>0</v>
      </c>
      <c r="P364" s="281">
        <v>0</v>
      </c>
      <c r="Q364" s="281">
        <v>0</v>
      </c>
      <c r="R364" s="282">
        <v>34</v>
      </c>
      <c r="S364" s="282">
        <v>35</v>
      </c>
      <c r="T364" s="282">
        <v>69</v>
      </c>
    </row>
    <row r="365" spans="2:20" x14ac:dyDescent="0.25">
      <c r="B365" s="136" t="s">
        <v>273</v>
      </c>
      <c r="C365" s="313">
        <v>57</v>
      </c>
      <c r="D365" s="313">
        <v>46</v>
      </c>
      <c r="E365" s="313">
        <v>103</v>
      </c>
      <c r="F365" s="317">
        <v>45</v>
      </c>
      <c r="G365" s="304">
        <v>20</v>
      </c>
      <c r="H365" s="281">
        <v>65</v>
      </c>
      <c r="I365" s="304">
        <v>0</v>
      </c>
      <c r="J365" s="281">
        <v>0</v>
      </c>
      <c r="K365" s="304">
        <v>0</v>
      </c>
      <c r="L365" s="281">
        <v>3</v>
      </c>
      <c r="M365" s="304">
        <v>1</v>
      </c>
      <c r="N365" s="281">
        <v>4</v>
      </c>
      <c r="O365" s="281">
        <v>0</v>
      </c>
      <c r="P365" s="281">
        <v>0</v>
      </c>
      <c r="Q365" s="281">
        <v>0</v>
      </c>
      <c r="R365" s="282">
        <v>105</v>
      </c>
      <c r="S365" s="282">
        <v>67</v>
      </c>
      <c r="T365" s="282">
        <v>172</v>
      </c>
    </row>
    <row r="366" spans="2:20" x14ac:dyDescent="0.25">
      <c r="B366" s="136" t="s">
        <v>274</v>
      </c>
      <c r="C366" s="313">
        <v>120</v>
      </c>
      <c r="D366" s="313">
        <v>92</v>
      </c>
      <c r="E366" s="313">
        <v>212</v>
      </c>
      <c r="F366" s="317">
        <v>129</v>
      </c>
      <c r="G366" s="304">
        <v>76</v>
      </c>
      <c r="H366" s="281">
        <v>205</v>
      </c>
      <c r="I366" s="304">
        <v>4</v>
      </c>
      <c r="J366" s="281">
        <v>3</v>
      </c>
      <c r="K366" s="304">
        <v>7</v>
      </c>
      <c r="L366" s="281">
        <v>8</v>
      </c>
      <c r="M366" s="304">
        <v>6</v>
      </c>
      <c r="N366" s="281">
        <v>14</v>
      </c>
      <c r="O366" s="281">
        <v>0</v>
      </c>
      <c r="P366" s="281">
        <v>0</v>
      </c>
      <c r="Q366" s="281">
        <v>0</v>
      </c>
      <c r="R366" s="282">
        <v>261</v>
      </c>
      <c r="S366" s="282">
        <v>177</v>
      </c>
      <c r="T366" s="282">
        <v>438</v>
      </c>
    </row>
    <row r="367" spans="2:20" x14ac:dyDescent="0.25">
      <c r="B367" s="136" t="s">
        <v>275</v>
      </c>
      <c r="C367" s="313">
        <v>2</v>
      </c>
      <c r="D367" s="313">
        <v>8</v>
      </c>
      <c r="E367" s="313">
        <v>10</v>
      </c>
      <c r="F367" s="317">
        <v>1</v>
      </c>
      <c r="G367" s="304">
        <v>1</v>
      </c>
      <c r="H367" s="281">
        <v>2</v>
      </c>
      <c r="I367" s="304">
        <v>0</v>
      </c>
      <c r="J367" s="281">
        <v>1</v>
      </c>
      <c r="K367" s="304">
        <v>1</v>
      </c>
      <c r="L367" s="281">
        <v>0</v>
      </c>
      <c r="M367" s="304">
        <v>1</v>
      </c>
      <c r="N367" s="281">
        <v>1</v>
      </c>
      <c r="O367" s="281">
        <v>0</v>
      </c>
      <c r="P367" s="281">
        <v>0</v>
      </c>
      <c r="Q367" s="281">
        <v>0</v>
      </c>
      <c r="R367" s="282">
        <v>3</v>
      </c>
      <c r="S367" s="282">
        <v>11</v>
      </c>
      <c r="T367" s="282">
        <v>14</v>
      </c>
    </row>
    <row r="368" spans="2:20" x14ac:dyDescent="0.25">
      <c r="B368" s="136" t="s">
        <v>276</v>
      </c>
      <c r="C368" s="313">
        <v>80</v>
      </c>
      <c r="D368" s="313">
        <v>59</v>
      </c>
      <c r="E368" s="313">
        <v>139</v>
      </c>
      <c r="F368" s="317">
        <v>31</v>
      </c>
      <c r="G368" s="304">
        <v>42</v>
      </c>
      <c r="H368" s="281">
        <v>73</v>
      </c>
      <c r="I368" s="304">
        <v>1</v>
      </c>
      <c r="J368" s="281">
        <v>0</v>
      </c>
      <c r="K368" s="304">
        <v>1</v>
      </c>
      <c r="L368" s="281">
        <v>4</v>
      </c>
      <c r="M368" s="304">
        <v>8</v>
      </c>
      <c r="N368" s="281">
        <v>12</v>
      </c>
      <c r="O368" s="281">
        <v>0</v>
      </c>
      <c r="P368" s="281">
        <v>0</v>
      </c>
      <c r="Q368" s="281">
        <v>0</v>
      </c>
      <c r="R368" s="282">
        <v>116</v>
      </c>
      <c r="S368" s="282">
        <v>109</v>
      </c>
      <c r="T368" s="282">
        <v>225</v>
      </c>
    </row>
    <row r="369" spans="2:20" x14ac:dyDescent="0.25">
      <c r="B369" s="136" t="s">
        <v>277</v>
      </c>
      <c r="C369" s="313">
        <v>17</v>
      </c>
      <c r="D369" s="313">
        <v>14</v>
      </c>
      <c r="E369" s="313">
        <v>31</v>
      </c>
      <c r="F369" s="317">
        <v>14</v>
      </c>
      <c r="G369" s="304">
        <v>8</v>
      </c>
      <c r="H369" s="281">
        <v>22</v>
      </c>
      <c r="I369" s="304">
        <v>0</v>
      </c>
      <c r="J369" s="281">
        <v>2</v>
      </c>
      <c r="K369" s="304">
        <v>2</v>
      </c>
      <c r="L369" s="281">
        <v>0</v>
      </c>
      <c r="M369" s="304">
        <v>1</v>
      </c>
      <c r="N369" s="281">
        <v>1</v>
      </c>
      <c r="O369" s="281">
        <v>0</v>
      </c>
      <c r="P369" s="281">
        <v>0</v>
      </c>
      <c r="Q369" s="281">
        <v>0</v>
      </c>
      <c r="R369" s="282">
        <v>31</v>
      </c>
      <c r="S369" s="282">
        <v>25</v>
      </c>
      <c r="T369" s="282">
        <v>56</v>
      </c>
    </row>
    <row r="370" spans="2:20" x14ac:dyDescent="0.25">
      <c r="B370" s="136" t="s">
        <v>278</v>
      </c>
      <c r="C370" s="313">
        <v>4</v>
      </c>
      <c r="D370" s="313">
        <v>7</v>
      </c>
      <c r="E370" s="313">
        <v>11</v>
      </c>
      <c r="F370" s="317">
        <v>7</v>
      </c>
      <c r="G370" s="304">
        <v>8</v>
      </c>
      <c r="H370" s="281">
        <v>15</v>
      </c>
      <c r="I370" s="304">
        <v>0</v>
      </c>
      <c r="J370" s="281">
        <v>0</v>
      </c>
      <c r="K370" s="304">
        <v>0</v>
      </c>
      <c r="L370" s="281">
        <v>0</v>
      </c>
      <c r="M370" s="304">
        <v>1</v>
      </c>
      <c r="N370" s="281">
        <v>1</v>
      </c>
      <c r="O370" s="281">
        <v>0</v>
      </c>
      <c r="P370" s="281">
        <v>0</v>
      </c>
      <c r="Q370" s="281">
        <v>0</v>
      </c>
      <c r="R370" s="282">
        <v>11</v>
      </c>
      <c r="S370" s="282">
        <v>16</v>
      </c>
      <c r="T370" s="282">
        <v>27</v>
      </c>
    </row>
    <row r="371" spans="2:20" x14ac:dyDescent="0.25">
      <c r="B371" s="136" t="s">
        <v>279</v>
      </c>
      <c r="C371" s="313">
        <v>38</v>
      </c>
      <c r="D371" s="313">
        <v>67</v>
      </c>
      <c r="E371" s="313">
        <v>105</v>
      </c>
      <c r="F371" s="317">
        <v>59</v>
      </c>
      <c r="G371" s="304">
        <v>23</v>
      </c>
      <c r="H371" s="281">
        <v>82</v>
      </c>
      <c r="I371" s="304">
        <v>1</v>
      </c>
      <c r="J371" s="281">
        <v>1</v>
      </c>
      <c r="K371" s="304">
        <v>2</v>
      </c>
      <c r="L371" s="281">
        <v>2</v>
      </c>
      <c r="M371" s="304">
        <v>5</v>
      </c>
      <c r="N371" s="281">
        <v>7</v>
      </c>
      <c r="O371" s="281">
        <v>0</v>
      </c>
      <c r="P371" s="281">
        <v>0</v>
      </c>
      <c r="Q371" s="281">
        <v>0</v>
      </c>
      <c r="R371" s="282">
        <v>100</v>
      </c>
      <c r="S371" s="282">
        <v>96</v>
      </c>
      <c r="T371" s="282">
        <v>196</v>
      </c>
    </row>
    <row r="372" spans="2:20" x14ac:dyDescent="0.25">
      <c r="B372" s="136" t="s">
        <v>280</v>
      </c>
      <c r="C372" s="313">
        <v>15</v>
      </c>
      <c r="D372" s="313">
        <v>15</v>
      </c>
      <c r="E372" s="313">
        <v>30</v>
      </c>
      <c r="F372" s="317">
        <v>8</v>
      </c>
      <c r="G372" s="304">
        <v>8</v>
      </c>
      <c r="H372" s="281">
        <v>16</v>
      </c>
      <c r="I372" s="304">
        <v>0</v>
      </c>
      <c r="J372" s="281">
        <v>0</v>
      </c>
      <c r="K372" s="304">
        <v>0</v>
      </c>
      <c r="L372" s="281">
        <v>0</v>
      </c>
      <c r="M372" s="304">
        <v>1</v>
      </c>
      <c r="N372" s="281">
        <v>1</v>
      </c>
      <c r="O372" s="281">
        <v>0</v>
      </c>
      <c r="P372" s="281">
        <v>0</v>
      </c>
      <c r="Q372" s="281">
        <v>0</v>
      </c>
      <c r="R372" s="282">
        <v>23</v>
      </c>
      <c r="S372" s="282">
        <v>24</v>
      </c>
      <c r="T372" s="282">
        <v>47</v>
      </c>
    </row>
    <row r="373" spans="2:20" x14ac:dyDescent="0.25">
      <c r="B373" s="136" t="s">
        <v>281</v>
      </c>
      <c r="C373" s="313">
        <v>11</v>
      </c>
      <c r="D373" s="313">
        <v>16</v>
      </c>
      <c r="E373" s="313">
        <v>27</v>
      </c>
      <c r="F373" s="317">
        <v>8</v>
      </c>
      <c r="G373" s="304">
        <v>3</v>
      </c>
      <c r="H373" s="281">
        <v>11</v>
      </c>
      <c r="I373" s="304">
        <v>0</v>
      </c>
      <c r="J373" s="281">
        <v>1</v>
      </c>
      <c r="K373" s="304">
        <v>1</v>
      </c>
      <c r="L373" s="281">
        <v>0</v>
      </c>
      <c r="M373" s="304">
        <v>3</v>
      </c>
      <c r="N373" s="281">
        <v>3</v>
      </c>
      <c r="O373" s="281">
        <v>0</v>
      </c>
      <c r="P373" s="281">
        <v>0</v>
      </c>
      <c r="Q373" s="281">
        <v>0</v>
      </c>
      <c r="R373" s="282">
        <v>19</v>
      </c>
      <c r="S373" s="282">
        <v>23</v>
      </c>
      <c r="T373" s="282">
        <v>42</v>
      </c>
    </row>
    <row r="374" spans="2:20" x14ac:dyDescent="0.25">
      <c r="B374" s="136" t="s">
        <v>282</v>
      </c>
      <c r="C374" s="313">
        <v>23</v>
      </c>
      <c r="D374" s="313">
        <v>11</v>
      </c>
      <c r="E374" s="313">
        <v>34</v>
      </c>
      <c r="F374" s="317">
        <v>10</v>
      </c>
      <c r="G374" s="304">
        <v>10</v>
      </c>
      <c r="H374" s="281">
        <v>20</v>
      </c>
      <c r="I374" s="304">
        <v>0</v>
      </c>
      <c r="J374" s="281">
        <v>0</v>
      </c>
      <c r="K374" s="304">
        <v>0</v>
      </c>
      <c r="L374" s="281">
        <v>0</v>
      </c>
      <c r="M374" s="304">
        <v>1</v>
      </c>
      <c r="N374" s="281">
        <v>1</v>
      </c>
      <c r="O374" s="281">
        <v>0</v>
      </c>
      <c r="P374" s="281">
        <v>0</v>
      </c>
      <c r="Q374" s="281">
        <v>0</v>
      </c>
      <c r="R374" s="282">
        <v>33</v>
      </c>
      <c r="S374" s="282">
        <v>22</v>
      </c>
      <c r="T374" s="282">
        <v>55</v>
      </c>
    </row>
    <row r="375" spans="2:20" x14ac:dyDescent="0.25">
      <c r="B375" s="136" t="s">
        <v>283</v>
      </c>
      <c r="C375" s="313">
        <v>19</v>
      </c>
      <c r="D375" s="313">
        <v>11</v>
      </c>
      <c r="E375" s="313">
        <v>30</v>
      </c>
      <c r="F375" s="317">
        <v>10</v>
      </c>
      <c r="G375" s="304">
        <v>7</v>
      </c>
      <c r="H375" s="281">
        <v>17</v>
      </c>
      <c r="I375" s="304">
        <v>1</v>
      </c>
      <c r="J375" s="281">
        <v>1</v>
      </c>
      <c r="K375" s="304">
        <v>2</v>
      </c>
      <c r="L375" s="281">
        <v>0</v>
      </c>
      <c r="M375" s="304">
        <v>0</v>
      </c>
      <c r="N375" s="281">
        <v>0</v>
      </c>
      <c r="O375" s="281">
        <v>0</v>
      </c>
      <c r="P375" s="281">
        <v>1</v>
      </c>
      <c r="Q375" s="281">
        <v>1</v>
      </c>
      <c r="R375" s="282">
        <v>30</v>
      </c>
      <c r="S375" s="282">
        <v>20</v>
      </c>
      <c r="T375" s="282">
        <v>50</v>
      </c>
    </row>
    <row r="376" spans="2:20" x14ac:dyDescent="0.25">
      <c r="B376" s="136" t="s">
        <v>284</v>
      </c>
      <c r="C376" s="313">
        <v>124</v>
      </c>
      <c r="D376" s="313">
        <v>123</v>
      </c>
      <c r="E376" s="313">
        <v>247</v>
      </c>
      <c r="F376" s="317">
        <v>110</v>
      </c>
      <c r="G376" s="304">
        <v>70</v>
      </c>
      <c r="H376" s="281">
        <v>180</v>
      </c>
      <c r="I376" s="304">
        <v>2</v>
      </c>
      <c r="J376" s="281">
        <v>4</v>
      </c>
      <c r="K376" s="304">
        <v>6</v>
      </c>
      <c r="L376" s="281">
        <v>4</v>
      </c>
      <c r="M376" s="304">
        <v>14</v>
      </c>
      <c r="N376" s="281">
        <v>18</v>
      </c>
      <c r="O376" s="281">
        <v>0</v>
      </c>
      <c r="P376" s="281">
        <v>0</v>
      </c>
      <c r="Q376" s="281">
        <v>0</v>
      </c>
      <c r="R376" s="282">
        <v>240</v>
      </c>
      <c r="S376" s="282">
        <v>211</v>
      </c>
      <c r="T376" s="282">
        <v>451</v>
      </c>
    </row>
    <row r="377" spans="2:20" x14ac:dyDescent="0.25">
      <c r="B377" s="136" t="s">
        <v>285</v>
      </c>
      <c r="C377" s="313">
        <v>35</v>
      </c>
      <c r="D377" s="313">
        <v>28</v>
      </c>
      <c r="E377" s="313">
        <v>63</v>
      </c>
      <c r="F377" s="317">
        <v>20</v>
      </c>
      <c r="G377" s="304">
        <v>21</v>
      </c>
      <c r="H377" s="281">
        <v>41</v>
      </c>
      <c r="I377" s="304">
        <v>1</v>
      </c>
      <c r="J377" s="281">
        <v>0</v>
      </c>
      <c r="K377" s="304">
        <v>1</v>
      </c>
      <c r="L377" s="281">
        <v>1</v>
      </c>
      <c r="M377" s="304">
        <v>3</v>
      </c>
      <c r="N377" s="281">
        <v>4</v>
      </c>
      <c r="O377" s="281">
        <v>0</v>
      </c>
      <c r="P377" s="281">
        <v>0</v>
      </c>
      <c r="Q377" s="281">
        <v>0</v>
      </c>
      <c r="R377" s="282">
        <v>57</v>
      </c>
      <c r="S377" s="282">
        <v>52</v>
      </c>
      <c r="T377" s="282">
        <v>109</v>
      </c>
    </row>
    <row r="378" spans="2:20" x14ac:dyDescent="0.25">
      <c r="B378" s="136" t="s">
        <v>286</v>
      </c>
      <c r="C378" s="313">
        <v>23</v>
      </c>
      <c r="D378" s="313">
        <v>12</v>
      </c>
      <c r="E378" s="313">
        <v>35</v>
      </c>
      <c r="F378" s="317">
        <v>7</v>
      </c>
      <c r="G378" s="304">
        <v>11</v>
      </c>
      <c r="H378" s="281">
        <v>18</v>
      </c>
      <c r="I378" s="304">
        <v>0</v>
      </c>
      <c r="J378" s="281">
        <v>0</v>
      </c>
      <c r="K378" s="304">
        <v>0</v>
      </c>
      <c r="L378" s="281">
        <v>2</v>
      </c>
      <c r="M378" s="304">
        <v>1</v>
      </c>
      <c r="N378" s="281">
        <v>3</v>
      </c>
      <c r="O378" s="281">
        <v>0</v>
      </c>
      <c r="P378" s="281">
        <v>0</v>
      </c>
      <c r="Q378" s="281">
        <v>0</v>
      </c>
      <c r="R378" s="282">
        <v>32</v>
      </c>
      <c r="S378" s="282">
        <v>24</v>
      </c>
      <c r="T378" s="282">
        <v>56</v>
      </c>
    </row>
    <row r="379" spans="2:20" x14ac:dyDescent="0.25">
      <c r="B379" s="136" t="s">
        <v>287</v>
      </c>
      <c r="C379" s="313">
        <v>17</v>
      </c>
      <c r="D379" s="313">
        <v>16</v>
      </c>
      <c r="E379" s="313">
        <v>33</v>
      </c>
      <c r="F379" s="317">
        <v>4</v>
      </c>
      <c r="G379" s="304">
        <v>5</v>
      </c>
      <c r="H379" s="281">
        <v>9</v>
      </c>
      <c r="I379" s="304">
        <v>1</v>
      </c>
      <c r="J379" s="281">
        <v>0</v>
      </c>
      <c r="K379" s="304">
        <v>1</v>
      </c>
      <c r="L379" s="281">
        <v>2</v>
      </c>
      <c r="M379" s="304">
        <v>1</v>
      </c>
      <c r="N379" s="281">
        <v>3</v>
      </c>
      <c r="O379" s="281">
        <v>0</v>
      </c>
      <c r="P379" s="281">
        <v>0</v>
      </c>
      <c r="Q379" s="281">
        <v>0</v>
      </c>
      <c r="R379" s="282">
        <v>24</v>
      </c>
      <c r="S379" s="282">
        <v>22</v>
      </c>
      <c r="T379" s="282">
        <v>46</v>
      </c>
    </row>
    <row r="380" spans="2:20" x14ac:dyDescent="0.25">
      <c r="B380" s="136" t="s">
        <v>288</v>
      </c>
      <c r="C380" s="313">
        <v>5</v>
      </c>
      <c r="D380" s="313">
        <v>4</v>
      </c>
      <c r="E380" s="313">
        <v>9</v>
      </c>
      <c r="F380" s="317">
        <v>2</v>
      </c>
      <c r="G380" s="304">
        <v>4</v>
      </c>
      <c r="H380" s="281">
        <v>6</v>
      </c>
      <c r="I380" s="304">
        <v>0</v>
      </c>
      <c r="J380" s="281">
        <v>0</v>
      </c>
      <c r="K380" s="304">
        <v>0</v>
      </c>
      <c r="L380" s="281">
        <v>1</v>
      </c>
      <c r="M380" s="304">
        <v>3</v>
      </c>
      <c r="N380" s="281">
        <v>4</v>
      </c>
      <c r="O380" s="281">
        <v>0</v>
      </c>
      <c r="P380" s="281">
        <v>0</v>
      </c>
      <c r="Q380" s="281">
        <v>0</v>
      </c>
      <c r="R380" s="282">
        <v>8</v>
      </c>
      <c r="S380" s="282">
        <v>11</v>
      </c>
      <c r="T380" s="282">
        <v>19</v>
      </c>
    </row>
    <row r="381" spans="2:20" x14ac:dyDescent="0.25">
      <c r="B381" s="136" t="s">
        <v>289</v>
      </c>
      <c r="C381" s="313">
        <v>35</v>
      </c>
      <c r="D381" s="313">
        <v>30</v>
      </c>
      <c r="E381" s="313">
        <v>65</v>
      </c>
      <c r="F381" s="317">
        <v>23</v>
      </c>
      <c r="G381" s="304">
        <v>12</v>
      </c>
      <c r="H381" s="281">
        <v>35</v>
      </c>
      <c r="I381" s="304">
        <v>2</v>
      </c>
      <c r="J381" s="281">
        <v>0</v>
      </c>
      <c r="K381" s="304">
        <v>2</v>
      </c>
      <c r="L381" s="281">
        <v>3</v>
      </c>
      <c r="M381" s="304">
        <v>4</v>
      </c>
      <c r="N381" s="281">
        <v>7</v>
      </c>
      <c r="O381" s="281">
        <v>0</v>
      </c>
      <c r="P381" s="281">
        <v>0</v>
      </c>
      <c r="Q381" s="281">
        <v>0</v>
      </c>
      <c r="R381" s="282">
        <v>63</v>
      </c>
      <c r="S381" s="282">
        <v>46</v>
      </c>
      <c r="T381" s="282">
        <v>109</v>
      </c>
    </row>
    <row r="382" spans="2:20" x14ac:dyDescent="0.25">
      <c r="B382" s="136" t="s">
        <v>290</v>
      </c>
      <c r="C382" s="313">
        <v>3</v>
      </c>
      <c r="D382" s="313">
        <v>1</v>
      </c>
      <c r="E382" s="313">
        <v>4</v>
      </c>
      <c r="F382" s="317">
        <v>3</v>
      </c>
      <c r="G382" s="304">
        <v>2</v>
      </c>
      <c r="H382" s="281">
        <v>5</v>
      </c>
      <c r="I382" s="304">
        <v>1</v>
      </c>
      <c r="J382" s="281">
        <v>0</v>
      </c>
      <c r="K382" s="304">
        <v>1</v>
      </c>
      <c r="L382" s="281">
        <v>0</v>
      </c>
      <c r="M382" s="304">
        <v>1</v>
      </c>
      <c r="N382" s="281">
        <v>1</v>
      </c>
      <c r="O382" s="281">
        <v>0</v>
      </c>
      <c r="P382" s="281">
        <v>0</v>
      </c>
      <c r="Q382" s="281">
        <v>0</v>
      </c>
      <c r="R382" s="282">
        <v>7</v>
      </c>
      <c r="S382" s="282">
        <v>4</v>
      </c>
      <c r="T382" s="282">
        <v>11</v>
      </c>
    </row>
    <row r="383" spans="2:20" x14ac:dyDescent="0.25">
      <c r="B383" s="136" t="s">
        <v>291</v>
      </c>
      <c r="C383" s="313">
        <v>7</v>
      </c>
      <c r="D383" s="313">
        <v>6</v>
      </c>
      <c r="E383" s="313">
        <v>13</v>
      </c>
      <c r="F383" s="317">
        <v>4</v>
      </c>
      <c r="G383" s="304">
        <v>2</v>
      </c>
      <c r="H383" s="281">
        <v>6</v>
      </c>
      <c r="I383" s="304">
        <v>0</v>
      </c>
      <c r="J383" s="281">
        <v>0</v>
      </c>
      <c r="K383" s="304">
        <v>0</v>
      </c>
      <c r="L383" s="281">
        <v>0</v>
      </c>
      <c r="M383" s="304">
        <v>1</v>
      </c>
      <c r="N383" s="281">
        <v>1</v>
      </c>
      <c r="O383" s="281">
        <v>0</v>
      </c>
      <c r="P383" s="281">
        <v>0</v>
      </c>
      <c r="Q383" s="281">
        <v>0</v>
      </c>
      <c r="R383" s="282">
        <v>11</v>
      </c>
      <c r="S383" s="282">
        <v>9</v>
      </c>
      <c r="T383" s="282">
        <v>20</v>
      </c>
    </row>
    <row r="384" spans="2:20" x14ac:dyDescent="0.25">
      <c r="B384" s="136" t="s">
        <v>292</v>
      </c>
      <c r="C384" s="313">
        <v>71</v>
      </c>
      <c r="D384" s="313">
        <v>52</v>
      </c>
      <c r="E384" s="313">
        <v>123</v>
      </c>
      <c r="F384" s="317">
        <v>55</v>
      </c>
      <c r="G384" s="304">
        <v>26</v>
      </c>
      <c r="H384" s="281">
        <v>81</v>
      </c>
      <c r="I384" s="304">
        <v>1</v>
      </c>
      <c r="J384" s="281">
        <v>0</v>
      </c>
      <c r="K384" s="304">
        <v>1</v>
      </c>
      <c r="L384" s="281">
        <v>4</v>
      </c>
      <c r="M384" s="304">
        <v>9</v>
      </c>
      <c r="N384" s="281">
        <v>13</v>
      </c>
      <c r="O384" s="281">
        <v>0</v>
      </c>
      <c r="P384" s="281">
        <v>0</v>
      </c>
      <c r="Q384" s="281">
        <v>0</v>
      </c>
      <c r="R384" s="282">
        <v>131</v>
      </c>
      <c r="S384" s="282">
        <v>87</v>
      </c>
      <c r="T384" s="282">
        <v>218</v>
      </c>
    </row>
    <row r="385" spans="2:20" x14ac:dyDescent="0.25">
      <c r="B385" s="136" t="s">
        <v>293</v>
      </c>
      <c r="C385" s="313">
        <v>3</v>
      </c>
      <c r="D385" s="313">
        <v>3</v>
      </c>
      <c r="E385" s="313">
        <v>6</v>
      </c>
      <c r="F385" s="317">
        <v>2</v>
      </c>
      <c r="G385" s="304">
        <v>4</v>
      </c>
      <c r="H385" s="281">
        <v>6</v>
      </c>
      <c r="I385" s="304">
        <v>0</v>
      </c>
      <c r="J385" s="281">
        <v>0</v>
      </c>
      <c r="K385" s="304">
        <v>0</v>
      </c>
      <c r="L385" s="281">
        <v>0</v>
      </c>
      <c r="M385" s="304">
        <v>0</v>
      </c>
      <c r="N385" s="281">
        <v>0</v>
      </c>
      <c r="O385" s="281">
        <v>0</v>
      </c>
      <c r="P385" s="281">
        <v>0</v>
      </c>
      <c r="Q385" s="281">
        <v>0</v>
      </c>
      <c r="R385" s="282">
        <v>5</v>
      </c>
      <c r="S385" s="282">
        <v>7</v>
      </c>
      <c r="T385" s="282">
        <v>12</v>
      </c>
    </row>
    <row r="386" spans="2:20" x14ac:dyDescent="0.25">
      <c r="B386" s="136" t="s">
        <v>294</v>
      </c>
      <c r="C386" s="313">
        <v>7</v>
      </c>
      <c r="D386" s="313">
        <v>10</v>
      </c>
      <c r="E386" s="313">
        <v>17</v>
      </c>
      <c r="F386" s="317">
        <v>4</v>
      </c>
      <c r="G386" s="304">
        <v>5</v>
      </c>
      <c r="H386" s="281">
        <v>9</v>
      </c>
      <c r="I386" s="304">
        <v>0</v>
      </c>
      <c r="J386" s="281">
        <v>0</v>
      </c>
      <c r="K386" s="304">
        <v>0</v>
      </c>
      <c r="L386" s="281">
        <v>1</v>
      </c>
      <c r="M386" s="304">
        <v>1</v>
      </c>
      <c r="N386" s="281">
        <v>2</v>
      </c>
      <c r="O386" s="281">
        <v>0</v>
      </c>
      <c r="P386" s="281">
        <v>0</v>
      </c>
      <c r="Q386" s="281">
        <v>0</v>
      </c>
      <c r="R386" s="282">
        <v>12</v>
      </c>
      <c r="S386" s="282">
        <v>16</v>
      </c>
      <c r="T386" s="282">
        <v>28</v>
      </c>
    </row>
    <row r="387" spans="2:20" x14ac:dyDescent="0.25">
      <c r="B387" s="136" t="s">
        <v>295</v>
      </c>
      <c r="C387" s="313">
        <v>12</v>
      </c>
      <c r="D387" s="313">
        <v>12</v>
      </c>
      <c r="E387" s="313">
        <v>24</v>
      </c>
      <c r="F387" s="317">
        <v>5</v>
      </c>
      <c r="G387" s="304">
        <v>7</v>
      </c>
      <c r="H387" s="281">
        <v>12</v>
      </c>
      <c r="I387" s="304">
        <v>0</v>
      </c>
      <c r="J387" s="281">
        <v>0</v>
      </c>
      <c r="K387" s="304">
        <v>0</v>
      </c>
      <c r="L387" s="281">
        <v>0</v>
      </c>
      <c r="M387" s="304">
        <v>1</v>
      </c>
      <c r="N387" s="281">
        <v>1</v>
      </c>
      <c r="O387" s="281">
        <v>0</v>
      </c>
      <c r="P387" s="281">
        <v>0</v>
      </c>
      <c r="Q387" s="281">
        <v>0</v>
      </c>
      <c r="R387" s="282">
        <v>17</v>
      </c>
      <c r="S387" s="282">
        <v>20</v>
      </c>
      <c r="T387" s="282">
        <v>37</v>
      </c>
    </row>
    <row r="388" spans="2:20" x14ac:dyDescent="0.25">
      <c r="B388" s="136" t="s">
        <v>296</v>
      </c>
      <c r="C388" s="313">
        <v>87</v>
      </c>
      <c r="D388" s="313">
        <v>95</v>
      </c>
      <c r="E388" s="313">
        <v>182</v>
      </c>
      <c r="F388" s="317">
        <v>91</v>
      </c>
      <c r="G388" s="304">
        <v>66</v>
      </c>
      <c r="H388" s="281">
        <v>157</v>
      </c>
      <c r="I388" s="304">
        <v>3</v>
      </c>
      <c r="J388" s="281">
        <v>2</v>
      </c>
      <c r="K388" s="304">
        <v>5</v>
      </c>
      <c r="L388" s="281">
        <v>7</v>
      </c>
      <c r="M388" s="304">
        <v>7</v>
      </c>
      <c r="N388" s="281">
        <v>14</v>
      </c>
      <c r="O388" s="281">
        <v>0</v>
      </c>
      <c r="P388" s="281">
        <v>0</v>
      </c>
      <c r="Q388" s="281">
        <v>0</v>
      </c>
      <c r="R388" s="282">
        <v>188</v>
      </c>
      <c r="S388" s="282">
        <v>170</v>
      </c>
      <c r="T388" s="282">
        <v>358</v>
      </c>
    </row>
    <row r="389" spans="2:20" x14ac:dyDescent="0.25">
      <c r="B389" s="136" t="s">
        <v>297</v>
      </c>
      <c r="C389" s="313">
        <v>8</v>
      </c>
      <c r="D389" s="313">
        <v>9</v>
      </c>
      <c r="E389" s="313">
        <v>17</v>
      </c>
      <c r="F389" s="317">
        <v>0</v>
      </c>
      <c r="G389" s="304">
        <v>5</v>
      </c>
      <c r="H389" s="281">
        <v>5</v>
      </c>
      <c r="I389" s="304">
        <v>0</v>
      </c>
      <c r="J389" s="281">
        <v>0</v>
      </c>
      <c r="K389" s="304">
        <v>0</v>
      </c>
      <c r="L389" s="281">
        <v>0</v>
      </c>
      <c r="M389" s="304">
        <v>0</v>
      </c>
      <c r="N389" s="281">
        <v>0</v>
      </c>
      <c r="O389" s="281">
        <v>0</v>
      </c>
      <c r="P389" s="281">
        <v>0</v>
      </c>
      <c r="Q389" s="281">
        <v>0</v>
      </c>
      <c r="R389" s="282">
        <v>8</v>
      </c>
      <c r="S389" s="282">
        <v>14</v>
      </c>
      <c r="T389" s="282">
        <v>22</v>
      </c>
    </row>
    <row r="390" spans="2:20" x14ac:dyDescent="0.25">
      <c r="B390" s="136" t="s">
        <v>298</v>
      </c>
      <c r="C390" s="313">
        <v>44</v>
      </c>
      <c r="D390" s="313">
        <v>45</v>
      </c>
      <c r="E390" s="313">
        <v>89</v>
      </c>
      <c r="F390" s="317">
        <v>43</v>
      </c>
      <c r="G390" s="304">
        <v>17</v>
      </c>
      <c r="H390" s="281">
        <v>60</v>
      </c>
      <c r="I390" s="304">
        <v>0</v>
      </c>
      <c r="J390" s="281">
        <v>2</v>
      </c>
      <c r="K390" s="304">
        <v>2</v>
      </c>
      <c r="L390" s="281">
        <v>4</v>
      </c>
      <c r="M390" s="304">
        <v>6</v>
      </c>
      <c r="N390" s="281">
        <v>10</v>
      </c>
      <c r="O390" s="281">
        <v>0</v>
      </c>
      <c r="P390" s="281">
        <v>0</v>
      </c>
      <c r="Q390" s="281">
        <v>0</v>
      </c>
      <c r="R390" s="282">
        <v>91</v>
      </c>
      <c r="S390" s="282">
        <v>70</v>
      </c>
      <c r="T390" s="282">
        <v>161</v>
      </c>
    </row>
    <row r="391" spans="2:20" x14ac:dyDescent="0.25">
      <c r="B391" s="155" t="s">
        <v>299</v>
      </c>
      <c r="C391" s="314">
        <v>6</v>
      </c>
      <c r="D391" s="314">
        <v>10</v>
      </c>
      <c r="E391" s="314">
        <v>16</v>
      </c>
      <c r="F391" s="318">
        <v>7</v>
      </c>
      <c r="G391" s="304">
        <v>2</v>
      </c>
      <c r="H391" s="281">
        <v>9</v>
      </c>
      <c r="I391" s="304">
        <v>0</v>
      </c>
      <c r="J391" s="281">
        <v>1</v>
      </c>
      <c r="K391" s="304">
        <v>1</v>
      </c>
      <c r="L391" s="281">
        <v>1</v>
      </c>
      <c r="M391" s="304">
        <v>2</v>
      </c>
      <c r="N391" s="281">
        <v>3</v>
      </c>
      <c r="O391" s="281">
        <v>0</v>
      </c>
      <c r="P391" s="281">
        <v>0</v>
      </c>
      <c r="Q391" s="281">
        <v>0</v>
      </c>
      <c r="R391" s="282">
        <v>14</v>
      </c>
      <c r="S391" s="282">
        <v>15</v>
      </c>
      <c r="T391" s="282">
        <v>29</v>
      </c>
    </row>
    <row r="392" spans="2:20" x14ac:dyDescent="0.25">
      <c r="B392" s="158" t="s">
        <v>300</v>
      </c>
      <c r="C392" s="304">
        <v>14</v>
      </c>
      <c r="D392" s="304">
        <v>22</v>
      </c>
      <c r="E392" s="304">
        <v>36</v>
      </c>
      <c r="F392" s="320">
        <v>10</v>
      </c>
      <c r="G392" s="304">
        <v>10</v>
      </c>
      <c r="H392" s="281">
        <v>20</v>
      </c>
      <c r="I392" s="304">
        <v>0</v>
      </c>
      <c r="J392" s="281">
        <v>0</v>
      </c>
      <c r="K392" s="304">
        <v>0</v>
      </c>
      <c r="L392" s="281">
        <v>0</v>
      </c>
      <c r="M392" s="304">
        <v>4</v>
      </c>
      <c r="N392" s="281">
        <v>4</v>
      </c>
      <c r="O392" s="281">
        <v>0</v>
      </c>
      <c r="P392" s="281">
        <v>0</v>
      </c>
      <c r="Q392" s="281">
        <v>0</v>
      </c>
      <c r="R392" s="282">
        <v>24</v>
      </c>
      <c r="S392" s="282">
        <v>36</v>
      </c>
      <c r="T392" s="282">
        <v>60</v>
      </c>
    </row>
    <row r="393" spans="2:20" x14ac:dyDescent="0.25">
      <c r="B393" s="257" t="s">
        <v>25</v>
      </c>
      <c r="C393" s="279">
        <v>967</v>
      </c>
      <c r="D393" s="279">
        <v>902</v>
      </c>
      <c r="E393" s="279">
        <v>1869</v>
      </c>
      <c r="F393" s="279">
        <v>750</v>
      </c>
      <c r="G393" s="279">
        <v>505</v>
      </c>
      <c r="H393" s="282">
        <v>1255</v>
      </c>
      <c r="I393" s="279">
        <v>19</v>
      </c>
      <c r="J393" s="282">
        <v>19</v>
      </c>
      <c r="K393" s="279">
        <v>38</v>
      </c>
      <c r="L393" s="282">
        <v>49</v>
      </c>
      <c r="M393" s="279">
        <v>96</v>
      </c>
      <c r="N393" s="282">
        <v>145</v>
      </c>
      <c r="O393" s="282">
        <v>0</v>
      </c>
      <c r="P393" s="282">
        <v>1</v>
      </c>
      <c r="Q393" s="282">
        <v>1</v>
      </c>
      <c r="R393" s="282">
        <v>1785</v>
      </c>
      <c r="S393" s="282">
        <v>1523</v>
      </c>
      <c r="T393" s="282">
        <v>3308</v>
      </c>
    </row>
    <row r="394" spans="2:20" ht="84" customHeight="1" x14ac:dyDescent="0.25">
      <c r="B394" s="527" t="s">
        <v>858</v>
      </c>
      <c r="C394" s="527"/>
      <c r="D394" s="527"/>
      <c r="E394" s="527"/>
      <c r="F394" s="527"/>
      <c r="G394" s="527"/>
      <c r="H394" s="527"/>
      <c r="I394" s="527"/>
      <c r="J394" s="527"/>
      <c r="K394" s="527"/>
      <c r="L394" s="527"/>
      <c r="M394" s="527"/>
      <c r="N394" s="527"/>
      <c r="O394" s="527"/>
      <c r="P394" s="527"/>
      <c r="Q394" s="527"/>
    </row>
    <row r="395" spans="2:20" x14ac:dyDescent="0.25">
      <c r="B395" s="157"/>
      <c r="C395" s="157"/>
      <c r="D395" s="157"/>
      <c r="E395"/>
      <c r="F395"/>
      <c r="G395"/>
    </row>
    <row r="396" spans="2:20" x14ac:dyDescent="0.25">
      <c r="B396" s="186" t="s">
        <v>513</v>
      </c>
      <c r="C396"/>
      <c r="D396"/>
      <c r="E396"/>
      <c r="F396"/>
      <c r="G396"/>
    </row>
    <row r="397" spans="2:20" x14ac:dyDescent="0.25">
      <c r="B397" s="186"/>
      <c r="C397"/>
      <c r="D397"/>
      <c r="E397"/>
      <c r="F397"/>
      <c r="G397"/>
    </row>
    <row r="398" spans="2:20" ht="15" customHeight="1" x14ac:dyDescent="0.25">
      <c r="B398" s="496" t="s">
        <v>532</v>
      </c>
      <c r="C398" s="571" t="s">
        <v>477</v>
      </c>
      <c r="D398" s="571"/>
      <c r="E398" s="571"/>
      <c r="F398" s="571"/>
      <c r="G398" s="571"/>
      <c r="H398" s="571"/>
      <c r="I398" s="571"/>
      <c r="J398" s="571"/>
      <c r="K398" s="571"/>
      <c r="L398" s="571"/>
      <c r="M398" s="571"/>
      <c r="N398" s="571"/>
      <c r="O398" s="571"/>
      <c r="P398" s="571"/>
      <c r="Q398" s="571"/>
      <c r="R398" s="572" t="s">
        <v>869</v>
      </c>
      <c r="S398" s="573"/>
      <c r="T398" s="574"/>
    </row>
    <row r="399" spans="2:20" ht="15" customHeight="1" x14ac:dyDescent="0.25">
      <c r="B399" s="497"/>
      <c r="C399" s="549" t="s">
        <v>841</v>
      </c>
      <c r="D399" s="549"/>
      <c r="E399" s="549"/>
      <c r="F399" s="549" t="s">
        <v>842</v>
      </c>
      <c r="G399" s="549"/>
      <c r="H399" s="549"/>
      <c r="I399" s="549" t="s">
        <v>3</v>
      </c>
      <c r="J399" s="549"/>
      <c r="K399" s="549"/>
      <c r="L399" s="549" t="s">
        <v>5</v>
      </c>
      <c r="M399" s="549"/>
      <c r="N399" s="549"/>
      <c r="O399" s="549" t="s">
        <v>851</v>
      </c>
      <c r="P399" s="549"/>
      <c r="Q399" s="549"/>
      <c r="R399" s="575"/>
      <c r="S399" s="576"/>
      <c r="T399" s="577"/>
    </row>
    <row r="400" spans="2:20" x14ac:dyDescent="0.25">
      <c r="B400" s="498"/>
      <c r="C400" s="261" t="s">
        <v>73</v>
      </c>
      <c r="D400" s="261" t="s">
        <v>74</v>
      </c>
      <c r="E400" s="261" t="s">
        <v>25</v>
      </c>
      <c r="F400" s="261" t="s">
        <v>73</v>
      </c>
      <c r="G400" s="261" t="s">
        <v>74</v>
      </c>
      <c r="H400" s="261" t="s">
        <v>25</v>
      </c>
      <c r="I400" s="261" t="s">
        <v>73</v>
      </c>
      <c r="J400" s="261" t="s">
        <v>74</v>
      </c>
      <c r="K400" s="261" t="s">
        <v>25</v>
      </c>
      <c r="L400" s="261" t="s">
        <v>73</v>
      </c>
      <c r="M400" s="261" t="s">
        <v>74</v>
      </c>
      <c r="N400" s="261" t="s">
        <v>25</v>
      </c>
      <c r="O400" s="261" t="s">
        <v>73</v>
      </c>
      <c r="P400" s="261" t="s">
        <v>74</v>
      </c>
      <c r="Q400" s="261" t="s">
        <v>25</v>
      </c>
      <c r="R400" s="271" t="s">
        <v>73</v>
      </c>
      <c r="S400" s="271" t="s">
        <v>74</v>
      </c>
      <c r="T400" s="271" t="s">
        <v>25</v>
      </c>
    </row>
    <row r="401" spans="2:20" x14ac:dyDescent="0.25">
      <c r="B401" s="332" t="s">
        <v>301</v>
      </c>
      <c r="C401" s="304">
        <v>40</v>
      </c>
      <c r="D401" s="304">
        <v>41</v>
      </c>
      <c r="E401" s="304">
        <v>81</v>
      </c>
      <c r="F401" s="304">
        <v>30</v>
      </c>
      <c r="G401" s="304">
        <v>12</v>
      </c>
      <c r="H401" s="281">
        <v>42</v>
      </c>
      <c r="I401" s="304">
        <v>2</v>
      </c>
      <c r="J401" s="281">
        <v>2</v>
      </c>
      <c r="K401" s="304">
        <v>4</v>
      </c>
      <c r="L401" s="281">
        <v>6</v>
      </c>
      <c r="M401" s="304">
        <v>3</v>
      </c>
      <c r="N401" s="281">
        <v>9</v>
      </c>
      <c r="O401" s="281">
        <v>0</v>
      </c>
      <c r="P401" s="281">
        <v>0</v>
      </c>
      <c r="Q401" s="281">
        <v>0</v>
      </c>
      <c r="R401" s="282">
        <v>78</v>
      </c>
      <c r="S401" s="282">
        <v>58</v>
      </c>
      <c r="T401" s="282">
        <v>136</v>
      </c>
    </row>
    <row r="402" spans="2:20" x14ac:dyDescent="0.25">
      <c r="B402" s="249" t="s">
        <v>302</v>
      </c>
      <c r="C402" s="304">
        <v>27</v>
      </c>
      <c r="D402" s="304">
        <v>20</v>
      </c>
      <c r="E402" s="304">
        <v>47</v>
      </c>
      <c r="F402" s="304">
        <v>2</v>
      </c>
      <c r="G402" s="304">
        <v>12</v>
      </c>
      <c r="H402" s="281">
        <v>14</v>
      </c>
      <c r="I402" s="304">
        <v>0</v>
      </c>
      <c r="J402" s="281">
        <v>1</v>
      </c>
      <c r="K402" s="304">
        <v>1</v>
      </c>
      <c r="L402" s="281">
        <v>2</v>
      </c>
      <c r="M402" s="304">
        <v>1</v>
      </c>
      <c r="N402" s="281">
        <v>3</v>
      </c>
      <c r="O402" s="281">
        <v>0</v>
      </c>
      <c r="P402" s="281">
        <v>0</v>
      </c>
      <c r="Q402" s="281">
        <v>0</v>
      </c>
      <c r="R402" s="282">
        <v>31</v>
      </c>
      <c r="S402" s="282">
        <v>34</v>
      </c>
      <c r="T402" s="282">
        <v>65</v>
      </c>
    </row>
    <row r="403" spans="2:20" x14ac:dyDescent="0.25">
      <c r="B403" s="249" t="s">
        <v>303</v>
      </c>
      <c r="C403" s="304">
        <v>12</v>
      </c>
      <c r="D403" s="304">
        <v>11</v>
      </c>
      <c r="E403" s="304">
        <v>23</v>
      </c>
      <c r="F403" s="304">
        <v>3</v>
      </c>
      <c r="G403" s="304">
        <v>1</v>
      </c>
      <c r="H403" s="281">
        <v>4</v>
      </c>
      <c r="I403" s="304">
        <v>0</v>
      </c>
      <c r="J403" s="281">
        <v>0</v>
      </c>
      <c r="K403" s="304">
        <v>0</v>
      </c>
      <c r="L403" s="281">
        <v>0</v>
      </c>
      <c r="M403" s="304">
        <v>0</v>
      </c>
      <c r="N403" s="281">
        <v>0</v>
      </c>
      <c r="O403" s="281">
        <v>0</v>
      </c>
      <c r="P403" s="281">
        <v>0</v>
      </c>
      <c r="Q403" s="281">
        <v>0</v>
      </c>
      <c r="R403" s="282">
        <v>15</v>
      </c>
      <c r="S403" s="282">
        <v>12</v>
      </c>
      <c r="T403" s="282">
        <v>27</v>
      </c>
    </row>
    <row r="404" spans="2:20" x14ac:dyDescent="0.25">
      <c r="B404" s="249" t="s">
        <v>304</v>
      </c>
      <c r="C404" s="304">
        <v>6</v>
      </c>
      <c r="D404" s="304">
        <v>13</v>
      </c>
      <c r="E404" s="304">
        <v>19</v>
      </c>
      <c r="F404" s="304">
        <v>8</v>
      </c>
      <c r="G404" s="304">
        <v>6</v>
      </c>
      <c r="H404" s="281">
        <v>14</v>
      </c>
      <c r="I404" s="304">
        <v>0</v>
      </c>
      <c r="J404" s="281">
        <v>0</v>
      </c>
      <c r="K404" s="304">
        <v>0</v>
      </c>
      <c r="L404" s="281">
        <v>1</v>
      </c>
      <c r="M404" s="304">
        <v>1</v>
      </c>
      <c r="N404" s="281">
        <v>2</v>
      </c>
      <c r="O404" s="281">
        <v>0</v>
      </c>
      <c r="P404" s="281">
        <v>0</v>
      </c>
      <c r="Q404" s="281">
        <v>0</v>
      </c>
      <c r="R404" s="282">
        <v>15</v>
      </c>
      <c r="S404" s="282">
        <v>20</v>
      </c>
      <c r="T404" s="282">
        <v>35</v>
      </c>
    </row>
    <row r="405" spans="2:20" x14ac:dyDescent="0.25">
      <c r="B405" s="249" t="s">
        <v>305</v>
      </c>
      <c r="C405" s="304">
        <v>9</v>
      </c>
      <c r="D405" s="304">
        <v>18</v>
      </c>
      <c r="E405" s="304">
        <v>27</v>
      </c>
      <c r="F405" s="304">
        <v>5</v>
      </c>
      <c r="G405" s="304">
        <v>6</v>
      </c>
      <c r="H405" s="281">
        <v>11</v>
      </c>
      <c r="I405" s="304">
        <v>1</v>
      </c>
      <c r="J405" s="281">
        <v>0</v>
      </c>
      <c r="K405" s="304">
        <v>1</v>
      </c>
      <c r="L405" s="281">
        <v>1</v>
      </c>
      <c r="M405" s="304">
        <v>2</v>
      </c>
      <c r="N405" s="281">
        <v>3</v>
      </c>
      <c r="O405" s="281">
        <v>0</v>
      </c>
      <c r="P405" s="281">
        <v>0</v>
      </c>
      <c r="Q405" s="281">
        <v>0</v>
      </c>
      <c r="R405" s="282">
        <v>16</v>
      </c>
      <c r="S405" s="282">
        <v>26</v>
      </c>
      <c r="T405" s="282">
        <v>42</v>
      </c>
    </row>
    <row r="406" spans="2:20" x14ac:dyDescent="0.25">
      <c r="B406" s="249" t="s">
        <v>306</v>
      </c>
      <c r="C406" s="304">
        <v>13</v>
      </c>
      <c r="D406" s="304">
        <v>10</v>
      </c>
      <c r="E406" s="304">
        <v>23</v>
      </c>
      <c r="F406" s="304">
        <v>8</v>
      </c>
      <c r="G406" s="304">
        <v>7</v>
      </c>
      <c r="H406" s="281">
        <v>15</v>
      </c>
      <c r="I406" s="304">
        <v>0</v>
      </c>
      <c r="J406" s="281">
        <v>2</v>
      </c>
      <c r="K406" s="304">
        <v>2</v>
      </c>
      <c r="L406" s="281">
        <v>1</v>
      </c>
      <c r="M406" s="304">
        <v>1</v>
      </c>
      <c r="N406" s="281">
        <v>2</v>
      </c>
      <c r="O406" s="281">
        <v>0</v>
      </c>
      <c r="P406" s="281">
        <v>0</v>
      </c>
      <c r="Q406" s="281">
        <v>0</v>
      </c>
      <c r="R406" s="282">
        <v>22</v>
      </c>
      <c r="S406" s="282">
        <v>20</v>
      </c>
      <c r="T406" s="282">
        <v>42</v>
      </c>
    </row>
    <row r="407" spans="2:20" x14ac:dyDescent="0.25">
      <c r="B407" s="249" t="s">
        <v>307</v>
      </c>
      <c r="C407" s="304">
        <v>5</v>
      </c>
      <c r="D407" s="304">
        <v>6</v>
      </c>
      <c r="E407" s="304">
        <v>11</v>
      </c>
      <c r="F407" s="304">
        <v>2</v>
      </c>
      <c r="G407" s="304">
        <v>1</v>
      </c>
      <c r="H407" s="281">
        <v>3</v>
      </c>
      <c r="I407" s="304">
        <v>0</v>
      </c>
      <c r="J407" s="281">
        <v>0</v>
      </c>
      <c r="K407" s="304">
        <v>0</v>
      </c>
      <c r="L407" s="281">
        <v>0</v>
      </c>
      <c r="M407" s="304">
        <v>0</v>
      </c>
      <c r="N407" s="281">
        <v>0</v>
      </c>
      <c r="O407" s="281">
        <v>0</v>
      </c>
      <c r="P407" s="281">
        <v>0</v>
      </c>
      <c r="Q407" s="281">
        <v>0</v>
      </c>
      <c r="R407" s="282">
        <v>7</v>
      </c>
      <c r="S407" s="282">
        <v>7</v>
      </c>
      <c r="T407" s="282">
        <v>14</v>
      </c>
    </row>
    <row r="408" spans="2:20" x14ac:dyDescent="0.25">
      <c r="B408" s="249" t="s">
        <v>308</v>
      </c>
      <c r="C408" s="304">
        <v>5</v>
      </c>
      <c r="D408" s="304">
        <v>5</v>
      </c>
      <c r="E408" s="304">
        <v>10</v>
      </c>
      <c r="F408" s="304">
        <v>3</v>
      </c>
      <c r="G408" s="304">
        <v>3</v>
      </c>
      <c r="H408" s="281">
        <v>6</v>
      </c>
      <c r="I408" s="304">
        <v>1</v>
      </c>
      <c r="J408" s="281">
        <v>0</v>
      </c>
      <c r="K408" s="304">
        <v>1</v>
      </c>
      <c r="L408" s="281">
        <v>0</v>
      </c>
      <c r="M408" s="304">
        <v>0</v>
      </c>
      <c r="N408" s="281">
        <v>0</v>
      </c>
      <c r="O408" s="281">
        <v>0</v>
      </c>
      <c r="P408" s="281">
        <v>0</v>
      </c>
      <c r="Q408" s="281">
        <v>0</v>
      </c>
      <c r="R408" s="282">
        <v>9</v>
      </c>
      <c r="S408" s="282">
        <v>8</v>
      </c>
      <c r="T408" s="282">
        <v>17</v>
      </c>
    </row>
    <row r="409" spans="2:20" x14ac:dyDescent="0.25">
      <c r="B409" s="249" t="s">
        <v>309</v>
      </c>
      <c r="C409" s="304">
        <v>24</v>
      </c>
      <c r="D409" s="304">
        <v>23</v>
      </c>
      <c r="E409" s="304">
        <v>47</v>
      </c>
      <c r="F409" s="304">
        <v>7</v>
      </c>
      <c r="G409" s="304">
        <v>8</v>
      </c>
      <c r="H409" s="281">
        <v>15</v>
      </c>
      <c r="I409" s="304">
        <v>0</v>
      </c>
      <c r="J409" s="281">
        <v>0</v>
      </c>
      <c r="K409" s="304">
        <v>0</v>
      </c>
      <c r="L409" s="281">
        <v>1</v>
      </c>
      <c r="M409" s="304">
        <v>6</v>
      </c>
      <c r="N409" s="281">
        <v>7</v>
      </c>
      <c r="O409" s="281">
        <v>0</v>
      </c>
      <c r="P409" s="281">
        <v>0</v>
      </c>
      <c r="Q409" s="281">
        <v>0</v>
      </c>
      <c r="R409" s="282">
        <v>32</v>
      </c>
      <c r="S409" s="282">
        <v>37</v>
      </c>
      <c r="T409" s="282">
        <v>69</v>
      </c>
    </row>
    <row r="410" spans="2:20" x14ac:dyDescent="0.25">
      <c r="B410" s="249" t="s">
        <v>310</v>
      </c>
      <c r="C410" s="304">
        <v>13</v>
      </c>
      <c r="D410" s="304">
        <v>9</v>
      </c>
      <c r="E410" s="304">
        <v>22</v>
      </c>
      <c r="F410" s="304">
        <v>4</v>
      </c>
      <c r="G410" s="304">
        <v>2</v>
      </c>
      <c r="H410" s="281">
        <v>6</v>
      </c>
      <c r="I410" s="304">
        <v>2</v>
      </c>
      <c r="J410" s="281">
        <v>1</v>
      </c>
      <c r="K410" s="304">
        <v>3</v>
      </c>
      <c r="L410" s="281">
        <v>0</v>
      </c>
      <c r="M410" s="304">
        <v>1</v>
      </c>
      <c r="N410" s="281">
        <v>1</v>
      </c>
      <c r="O410" s="281">
        <v>0</v>
      </c>
      <c r="P410" s="281">
        <v>0</v>
      </c>
      <c r="Q410" s="281">
        <v>0</v>
      </c>
      <c r="R410" s="282">
        <v>19</v>
      </c>
      <c r="S410" s="282">
        <v>13</v>
      </c>
      <c r="T410" s="282">
        <v>32</v>
      </c>
    </row>
    <row r="411" spans="2:20" x14ac:dyDescent="0.25">
      <c r="B411" s="249" t="s">
        <v>311</v>
      </c>
      <c r="C411" s="304">
        <v>14</v>
      </c>
      <c r="D411" s="304">
        <v>8</v>
      </c>
      <c r="E411" s="304">
        <v>22</v>
      </c>
      <c r="F411" s="304">
        <v>10</v>
      </c>
      <c r="G411" s="304">
        <v>4</v>
      </c>
      <c r="H411" s="281">
        <v>14</v>
      </c>
      <c r="I411" s="304">
        <v>0</v>
      </c>
      <c r="J411" s="281">
        <v>0</v>
      </c>
      <c r="K411" s="304">
        <v>0</v>
      </c>
      <c r="L411" s="281">
        <v>0</v>
      </c>
      <c r="M411" s="304">
        <v>0</v>
      </c>
      <c r="N411" s="281">
        <v>0</v>
      </c>
      <c r="O411" s="281">
        <v>0</v>
      </c>
      <c r="P411" s="281">
        <v>0</v>
      </c>
      <c r="Q411" s="281">
        <v>0</v>
      </c>
      <c r="R411" s="282">
        <v>24</v>
      </c>
      <c r="S411" s="282">
        <v>12</v>
      </c>
      <c r="T411" s="282">
        <v>36</v>
      </c>
    </row>
    <row r="412" spans="2:20" x14ac:dyDescent="0.25">
      <c r="B412" s="249" t="s">
        <v>312</v>
      </c>
      <c r="C412" s="304">
        <v>29</v>
      </c>
      <c r="D412" s="304">
        <v>27</v>
      </c>
      <c r="E412" s="304">
        <v>56</v>
      </c>
      <c r="F412" s="304">
        <v>16</v>
      </c>
      <c r="G412" s="304">
        <v>13</v>
      </c>
      <c r="H412" s="281">
        <v>29</v>
      </c>
      <c r="I412" s="304">
        <v>1</v>
      </c>
      <c r="J412" s="281">
        <v>1</v>
      </c>
      <c r="K412" s="304">
        <v>2</v>
      </c>
      <c r="L412" s="281">
        <v>1</v>
      </c>
      <c r="M412" s="304">
        <v>2</v>
      </c>
      <c r="N412" s="281">
        <v>3</v>
      </c>
      <c r="O412" s="281">
        <v>0</v>
      </c>
      <c r="P412" s="281">
        <v>0</v>
      </c>
      <c r="Q412" s="281">
        <v>0</v>
      </c>
      <c r="R412" s="282">
        <v>47</v>
      </c>
      <c r="S412" s="282">
        <v>43</v>
      </c>
      <c r="T412" s="282">
        <v>90</v>
      </c>
    </row>
    <row r="413" spans="2:20" x14ac:dyDescent="0.25">
      <c r="B413" s="249" t="s">
        <v>313</v>
      </c>
      <c r="C413" s="304">
        <v>22</v>
      </c>
      <c r="D413" s="304">
        <v>25</v>
      </c>
      <c r="E413" s="304">
        <v>47</v>
      </c>
      <c r="F413" s="304">
        <v>9</v>
      </c>
      <c r="G413" s="304">
        <v>8</v>
      </c>
      <c r="H413" s="281">
        <v>17</v>
      </c>
      <c r="I413" s="304">
        <v>0</v>
      </c>
      <c r="J413" s="281">
        <v>1</v>
      </c>
      <c r="K413" s="304">
        <v>1</v>
      </c>
      <c r="L413" s="281">
        <v>0</v>
      </c>
      <c r="M413" s="304">
        <v>0</v>
      </c>
      <c r="N413" s="281">
        <v>0</v>
      </c>
      <c r="O413" s="281">
        <v>0</v>
      </c>
      <c r="P413" s="281">
        <v>0</v>
      </c>
      <c r="Q413" s="281">
        <v>0</v>
      </c>
      <c r="R413" s="282">
        <v>31</v>
      </c>
      <c r="S413" s="282">
        <v>34</v>
      </c>
      <c r="T413" s="282">
        <v>65</v>
      </c>
    </row>
    <row r="414" spans="2:20" x14ac:dyDescent="0.25">
      <c r="B414" s="249" t="s">
        <v>314</v>
      </c>
      <c r="C414" s="304">
        <v>4</v>
      </c>
      <c r="D414" s="304">
        <v>8</v>
      </c>
      <c r="E414" s="304">
        <v>12</v>
      </c>
      <c r="F414" s="304">
        <v>2</v>
      </c>
      <c r="G414" s="304">
        <v>1</v>
      </c>
      <c r="H414" s="281">
        <v>3</v>
      </c>
      <c r="I414" s="304">
        <v>1</v>
      </c>
      <c r="J414" s="281">
        <v>1</v>
      </c>
      <c r="K414" s="304">
        <v>2</v>
      </c>
      <c r="L414" s="281">
        <v>0</v>
      </c>
      <c r="M414" s="304">
        <v>0</v>
      </c>
      <c r="N414" s="281">
        <v>0</v>
      </c>
      <c r="O414" s="281">
        <v>0</v>
      </c>
      <c r="P414" s="281">
        <v>0</v>
      </c>
      <c r="Q414" s="281">
        <v>0</v>
      </c>
      <c r="R414" s="282">
        <v>7</v>
      </c>
      <c r="S414" s="282">
        <v>10</v>
      </c>
      <c r="T414" s="282">
        <v>17</v>
      </c>
    </row>
    <row r="415" spans="2:20" x14ac:dyDescent="0.25">
      <c r="B415" s="249" t="s">
        <v>315</v>
      </c>
      <c r="C415" s="304">
        <v>4</v>
      </c>
      <c r="D415" s="304">
        <v>10</v>
      </c>
      <c r="E415" s="304">
        <v>14</v>
      </c>
      <c r="F415" s="304">
        <v>4</v>
      </c>
      <c r="G415" s="304">
        <v>5</v>
      </c>
      <c r="H415" s="281">
        <v>9</v>
      </c>
      <c r="I415" s="304">
        <v>0</v>
      </c>
      <c r="J415" s="281">
        <v>0</v>
      </c>
      <c r="K415" s="304">
        <v>0</v>
      </c>
      <c r="L415" s="281">
        <v>0</v>
      </c>
      <c r="M415" s="304">
        <v>1</v>
      </c>
      <c r="N415" s="281">
        <v>1</v>
      </c>
      <c r="O415" s="281">
        <v>0</v>
      </c>
      <c r="P415" s="281">
        <v>0</v>
      </c>
      <c r="Q415" s="281">
        <v>0</v>
      </c>
      <c r="R415" s="282">
        <v>8</v>
      </c>
      <c r="S415" s="282">
        <v>16</v>
      </c>
      <c r="T415" s="282">
        <v>24</v>
      </c>
    </row>
    <row r="416" spans="2:20" x14ac:dyDescent="0.25">
      <c r="B416" s="249" t="s">
        <v>316</v>
      </c>
      <c r="C416" s="304">
        <v>8</v>
      </c>
      <c r="D416" s="304">
        <v>6</v>
      </c>
      <c r="E416" s="304">
        <v>14</v>
      </c>
      <c r="F416" s="304">
        <v>2</v>
      </c>
      <c r="G416" s="304">
        <v>3</v>
      </c>
      <c r="H416" s="281">
        <v>5</v>
      </c>
      <c r="I416" s="304">
        <v>0</v>
      </c>
      <c r="J416" s="281">
        <v>2</v>
      </c>
      <c r="K416" s="304">
        <v>2</v>
      </c>
      <c r="L416" s="281">
        <v>0</v>
      </c>
      <c r="M416" s="304">
        <v>2</v>
      </c>
      <c r="N416" s="281">
        <v>2</v>
      </c>
      <c r="O416" s="281">
        <v>0</v>
      </c>
      <c r="P416" s="281">
        <v>0</v>
      </c>
      <c r="Q416" s="281">
        <v>0</v>
      </c>
      <c r="R416" s="282">
        <v>10</v>
      </c>
      <c r="S416" s="282">
        <v>13</v>
      </c>
      <c r="T416" s="282">
        <v>23</v>
      </c>
    </row>
    <row r="417" spans="2:20" x14ac:dyDescent="0.25">
      <c r="B417" s="249" t="s">
        <v>317</v>
      </c>
      <c r="C417" s="304">
        <v>10</v>
      </c>
      <c r="D417" s="304">
        <v>5</v>
      </c>
      <c r="E417" s="304">
        <v>15</v>
      </c>
      <c r="F417" s="304">
        <v>2</v>
      </c>
      <c r="G417" s="304">
        <v>4</v>
      </c>
      <c r="H417" s="281">
        <v>6</v>
      </c>
      <c r="I417" s="304">
        <v>0</v>
      </c>
      <c r="J417" s="281">
        <v>0</v>
      </c>
      <c r="K417" s="304">
        <v>0</v>
      </c>
      <c r="L417" s="281">
        <v>1</v>
      </c>
      <c r="M417" s="304">
        <v>0</v>
      </c>
      <c r="N417" s="281">
        <v>1</v>
      </c>
      <c r="O417" s="281">
        <v>0</v>
      </c>
      <c r="P417" s="281">
        <v>0</v>
      </c>
      <c r="Q417" s="281">
        <v>0</v>
      </c>
      <c r="R417" s="282">
        <v>13</v>
      </c>
      <c r="S417" s="282">
        <v>9</v>
      </c>
      <c r="T417" s="282">
        <v>22</v>
      </c>
    </row>
    <row r="418" spans="2:20" x14ac:dyDescent="0.25">
      <c r="B418" s="249" t="s">
        <v>318</v>
      </c>
      <c r="C418" s="304">
        <v>25</v>
      </c>
      <c r="D418" s="304">
        <v>18</v>
      </c>
      <c r="E418" s="304">
        <v>43</v>
      </c>
      <c r="F418" s="304">
        <v>10</v>
      </c>
      <c r="G418" s="304">
        <v>6</v>
      </c>
      <c r="H418" s="281">
        <v>16</v>
      </c>
      <c r="I418" s="304">
        <v>0</v>
      </c>
      <c r="J418" s="281">
        <v>1</v>
      </c>
      <c r="K418" s="304">
        <v>1</v>
      </c>
      <c r="L418" s="281">
        <v>2</v>
      </c>
      <c r="M418" s="304">
        <v>0</v>
      </c>
      <c r="N418" s="281">
        <v>2</v>
      </c>
      <c r="O418" s="281">
        <v>0</v>
      </c>
      <c r="P418" s="281">
        <v>0</v>
      </c>
      <c r="Q418" s="281">
        <v>0</v>
      </c>
      <c r="R418" s="282">
        <v>37</v>
      </c>
      <c r="S418" s="282">
        <v>25</v>
      </c>
      <c r="T418" s="282">
        <v>62</v>
      </c>
    </row>
    <row r="419" spans="2:20" x14ac:dyDescent="0.25">
      <c r="B419" s="249" t="s">
        <v>319</v>
      </c>
      <c r="C419" s="304">
        <v>44</v>
      </c>
      <c r="D419" s="304">
        <v>41</v>
      </c>
      <c r="E419" s="304">
        <v>85</v>
      </c>
      <c r="F419" s="304">
        <v>30</v>
      </c>
      <c r="G419" s="304">
        <v>20</v>
      </c>
      <c r="H419" s="281">
        <v>50</v>
      </c>
      <c r="I419" s="304">
        <v>0</v>
      </c>
      <c r="J419" s="281">
        <v>1</v>
      </c>
      <c r="K419" s="304">
        <v>1</v>
      </c>
      <c r="L419" s="281">
        <v>3</v>
      </c>
      <c r="M419" s="304">
        <v>4</v>
      </c>
      <c r="N419" s="281">
        <v>7</v>
      </c>
      <c r="O419" s="281">
        <v>0</v>
      </c>
      <c r="P419" s="281">
        <v>0</v>
      </c>
      <c r="Q419" s="281">
        <v>0</v>
      </c>
      <c r="R419" s="282">
        <v>77</v>
      </c>
      <c r="S419" s="282">
        <v>66</v>
      </c>
      <c r="T419" s="282">
        <v>143</v>
      </c>
    </row>
    <row r="420" spans="2:20" x14ac:dyDescent="0.25">
      <c r="B420" s="249" t="s">
        <v>320</v>
      </c>
      <c r="C420" s="304">
        <v>3</v>
      </c>
      <c r="D420" s="304">
        <v>4</v>
      </c>
      <c r="E420" s="304">
        <v>7</v>
      </c>
      <c r="F420" s="304">
        <v>0</v>
      </c>
      <c r="G420" s="304">
        <v>4</v>
      </c>
      <c r="H420" s="281">
        <v>4</v>
      </c>
      <c r="I420" s="304">
        <v>0</v>
      </c>
      <c r="J420" s="281">
        <v>0</v>
      </c>
      <c r="K420" s="304">
        <v>0</v>
      </c>
      <c r="L420" s="281">
        <v>0</v>
      </c>
      <c r="M420" s="304">
        <v>0</v>
      </c>
      <c r="N420" s="281">
        <v>0</v>
      </c>
      <c r="O420" s="281">
        <v>0</v>
      </c>
      <c r="P420" s="281">
        <v>0</v>
      </c>
      <c r="Q420" s="281">
        <v>0</v>
      </c>
      <c r="R420" s="282">
        <v>3</v>
      </c>
      <c r="S420" s="282">
        <v>8</v>
      </c>
      <c r="T420" s="282">
        <v>11</v>
      </c>
    </row>
    <row r="421" spans="2:20" x14ac:dyDescent="0.25">
      <c r="B421" s="249" t="s">
        <v>321</v>
      </c>
      <c r="C421" s="304">
        <v>19</v>
      </c>
      <c r="D421" s="304">
        <v>22</v>
      </c>
      <c r="E421" s="304">
        <v>41</v>
      </c>
      <c r="F421" s="304">
        <v>5</v>
      </c>
      <c r="G421" s="304">
        <v>12</v>
      </c>
      <c r="H421" s="281">
        <v>17</v>
      </c>
      <c r="I421" s="304">
        <v>0</v>
      </c>
      <c r="J421" s="281">
        <v>0</v>
      </c>
      <c r="K421" s="304">
        <v>0</v>
      </c>
      <c r="L421" s="281">
        <v>1</v>
      </c>
      <c r="M421" s="304">
        <v>4</v>
      </c>
      <c r="N421" s="281">
        <v>5</v>
      </c>
      <c r="O421" s="281">
        <v>0</v>
      </c>
      <c r="P421" s="281">
        <v>0</v>
      </c>
      <c r="Q421" s="281">
        <v>0</v>
      </c>
      <c r="R421" s="282">
        <v>25</v>
      </c>
      <c r="S421" s="282">
        <v>38</v>
      </c>
      <c r="T421" s="282">
        <v>63</v>
      </c>
    </row>
    <row r="422" spans="2:20" x14ac:dyDescent="0.25">
      <c r="B422" s="249" t="s">
        <v>322</v>
      </c>
      <c r="C422" s="304">
        <v>18</v>
      </c>
      <c r="D422" s="304">
        <v>22</v>
      </c>
      <c r="E422" s="304">
        <v>40</v>
      </c>
      <c r="F422" s="304">
        <v>12</v>
      </c>
      <c r="G422" s="304">
        <v>8</v>
      </c>
      <c r="H422" s="281">
        <v>20</v>
      </c>
      <c r="I422" s="304">
        <v>2</v>
      </c>
      <c r="J422" s="281">
        <v>0</v>
      </c>
      <c r="K422" s="304">
        <v>2</v>
      </c>
      <c r="L422" s="281">
        <v>2</v>
      </c>
      <c r="M422" s="304">
        <v>2</v>
      </c>
      <c r="N422" s="281">
        <v>4</v>
      </c>
      <c r="O422" s="281">
        <v>0</v>
      </c>
      <c r="P422" s="281">
        <v>0</v>
      </c>
      <c r="Q422" s="281">
        <v>0</v>
      </c>
      <c r="R422" s="282">
        <v>34</v>
      </c>
      <c r="S422" s="282">
        <v>32</v>
      </c>
      <c r="T422" s="282">
        <v>66</v>
      </c>
    </row>
    <row r="423" spans="2:20" x14ac:dyDescent="0.25">
      <c r="B423" s="249" t="s">
        <v>323</v>
      </c>
      <c r="C423" s="304">
        <v>9</v>
      </c>
      <c r="D423" s="304">
        <v>10</v>
      </c>
      <c r="E423" s="304">
        <v>19</v>
      </c>
      <c r="F423" s="304">
        <v>2</v>
      </c>
      <c r="G423" s="304">
        <v>1</v>
      </c>
      <c r="H423" s="281">
        <v>3</v>
      </c>
      <c r="I423" s="304">
        <v>0</v>
      </c>
      <c r="J423" s="281">
        <v>0</v>
      </c>
      <c r="K423" s="304">
        <v>0</v>
      </c>
      <c r="L423" s="281">
        <v>0</v>
      </c>
      <c r="M423" s="304">
        <v>1</v>
      </c>
      <c r="N423" s="281">
        <v>1</v>
      </c>
      <c r="O423" s="281">
        <v>0</v>
      </c>
      <c r="P423" s="281">
        <v>0</v>
      </c>
      <c r="Q423" s="281">
        <v>0</v>
      </c>
      <c r="R423" s="282">
        <v>11</v>
      </c>
      <c r="S423" s="282">
        <v>12</v>
      </c>
      <c r="T423" s="282">
        <v>23</v>
      </c>
    </row>
    <row r="424" spans="2:20" x14ac:dyDescent="0.25">
      <c r="B424" s="249" t="s">
        <v>324</v>
      </c>
      <c r="C424" s="304">
        <v>8</v>
      </c>
      <c r="D424" s="304">
        <v>3</v>
      </c>
      <c r="E424" s="304">
        <v>11</v>
      </c>
      <c r="F424" s="304">
        <v>3</v>
      </c>
      <c r="G424" s="304">
        <v>4</v>
      </c>
      <c r="H424" s="281">
        <v>7</v>
      </c>
      <c r="I424" s="304">
        <v>0</v>
      </c>
      <c r="J424" s="281">
        <v>1</v>
      </c>
      <c r="K424" s="304">
        <v>1</v>
      </c>
      <c r="L424" s="281">
        <v>1</v>
      </c>
      <c r="M424" s="304">
        <v>0</v>
      </c>
      <c r="N424" s="281">
        <v>1</v>
      </c>
      <c r="O424" s="281">
        <v>0</v>
      </c>
      <c r="P424" s="281">
        <v>0</v>
      </c>
      <c r="Q424" s="281">
        <v>0</v>
      </c>
      <c r="R424" s="282">
        <v>12</v>
      </c>
      <c r="S424" s="282">
        <v>8</v>
      </c>
      <c r="T424" s="282">
        <v>20</v>
      </c>
    </row>
    <row r="425" spans="2:20" x14ac:dyDescent="0.25">
      <c r="B425" s="249" t="s">
        <v>325</v>
      </c>
      <c r="C425" s="304">
        <v>11</v>
      </c>
      <c r="D425" s="304">
        <v>14</v>
      </c>
      <c r="E425" s="304">
        <v>25</v>
      </c>
      <c r="F425" s="304">
        <v>4</v>
      </c>
      <c r="G425" s="304">
        <v>5</v>
      </c>
      <c r="H425" s="281">
        <v>9</v>
      </c>
      <c r="I425" s="304">
        <v>0</v>
      </c>
      <c r="J425" s="281">
        <v>0</v>
      </c>
      <c r="K425" s="304">
        <v>0</v>
      </c>
      <c r="L425" s="281">
        <v>0</v>
      </c>
      <c r="M425" s="304">
        <v>1</v>
      </c>
      <c r="N425" s="281">
        <v>1</v>
      </c>
      <c r="O425" s="281">
        <v>0</v>
      </c>
      <c r="P425" s="281">
        <v>0</v>
      </c>
      <c r="Q425" s="281">
        <v>0</v>
      </c>
      <c r="R425" s="282">
        <v>15</v>
      </c>
      <c r="S425" s="282">
        <v>20</v>
      </c>
      <c r="T425" s="282">
        <v>35</v>
      </c>
    </row>
    <row r="426" spans="2:20" x14ac:dyDescent="0.25">
      <c r="B426" s="249" t="s">
        <v>326</v>
      </c>
      <c r="C426" s="304">
        <v>167</v>
      </c>
      <c r="D426" s="304">
        <v>143</v>
      </c>
      <c r="E426" s="304">
        <v>310</v>
      </c>
      <c r="F426" s="304">
        <v>140</v>
      </c>
      <c r="G426" s="304">
        <v>68</v>
      </c>
      <c r="H426" s="281">
        <v>208</v>
      </c>
      <c r="I426" s="304">
        <v>3</v>
      </c>
      <c r="J426" s="281">
        <v>3</v>
      </c>
      <c r="K426" s="304">
        <v>6</v>
      </c>
      <c r="L426" s="281">
        <v>5</v>
      </c>
      <c r="M426" s="304">
        <v>14</v>
      </c>
      <c r="N426" s="281">
        <v>19</v>
      </c>
      <c r="O426" s="281">
        <v>0</v>
      </c>
      <c r="P426" s="281">
        <v>1</v>
      </c>
      <c r="Q426" s="281">
        <v>1</v>
      </c>
      <c r="R426" s="282">
        <v>315</v>
      </c>
      <c r="S426" s="282">
        <v>229</v>
      </c>
      <c r="T426" s="282">
        <v>544</v>
      </c>
    </row>
    <row r="427" spans="2:20" x14ac:dyDescent="0.25">
      <c r="B427" s="249" t="s">
        <v>327</v>
      </c>
      <c r="C427" s="304">
        <v>9</v>
      </c>
      <c r="D427" s="304">
        <v>16</v>
      </c>
      <c r="E427" s="304">
        <v>25</v>
      </c>
      <c r="F427" s="304">
        <v>4</v>
      </c>
      <c r="G427" s="304">
        <v>10</v>
      </c>
      <c r="H427" s="281">
        <v>14</v>
      </c>
      <c r="I427" s="304">
        <v>0</v>
      </c>
      <c r="J427" s="281">
        <v>0</v>
      </c>
      <c r="K427" s="304">
        <v>0</v>
      </c>
      <c r="L427" s="281">
        <v>0</v>
      </c>
      <c r="M427" s="304">
        <v>1</v>
      </c>
      <c r="N427" s="281">
        <v>1</v>
      </c>
      <c r="O427" s="281">
        <v>0</v>
      </c>
      <c r="P427" s="281">
        <v>0</v>
      </c>
      <c r="Q427" s="281">
        <v>0</v>
      </c>
      <c r="R427" s="282">
        <v>13</v>
      </c>
      <c r="S427" s="282">
        <v>27</v>
      </c>
      <c r="T427" s="282">
        <v>40</v>
      </c>
    </row>
    <row r="428" spans="2:20" x14ac:dyDescent="0.25">
      <c r="B428" s="249" t="s">
        <v>328</v>
      </c>
      <c r="C428" s="304">
        <v>10</v>
      </c>
      <c r="D428" s="304">
        <v>7</v>
      </c>
      <c r="E428" s="304">
        <v>17</v>
      </c>
      <c r="F428" s="304">
        <v>3</v>
      </c>
      <c r="G428" s="304">
        <v>5</v>
      </c>
      <c r="H428" s="281">
        <v>8</v>
      </c>
      <c r="I428" s="304">
        <v>0</v>
      </c>
      <c r="J428" s="281">
        <v>1</v>
      </c>
      <c r="K428" s="304">
        <v>1</v>
      </c>
      <c r="L428" s="281">
        <v>0</v>
      </c>
      <c r="M428" s="304">
        <v>0</v>
      </c>
      <c r="N428" s="281">
        <v>0</v>
      </c>
      <c r="O428" s="281">
        <v>0</v>
      </c>
      <c r="P428" s="281">
        <v>0</v>
      </c>
      <c r="Q428" s="281">
        <v>0</v>
      </c>
      <c r="R428" s="282">
        <v>13</v>
      </c>
      <c r="S428" s="282">
        <v>13</v>
      </c>
      <c r="T428" s="282">
        <v>26</v>
      </c>
    </row>
    <row r="429" spans="2:20" x14ac:dyDescent="0.25">
      <c r="B429" s="249" t="s">
        <v>329</v>
      </c>
      <c r="C429" s="304">
        <v>17</v>
      </c>
      <c r="D429" s="304">
        <v>17</v>
      </c>
      <c r="E429" s="304">
        <v>34</v>
      </c>
      <c r="F429" s="304">
        <v>9</v>
      </c>
      <c r="G429" s="304">
        <v>8</v>
      </c>
      <c r="H429" s="281">
        <v>17</v>
      </c>
      <c r="I429" s="304">
        <v>0</v>
      </c>
      <c r="J429" s="281">
        <v>1</v>
      </c>
      <c r="K429" s="304">
        <v>1</v>
      </c>
      <c r="L429" s="281">
        <v>1</v>
      </c>
      <c r="M429" s="304">
        <v>1</v>
      </c>
      <c r="N429" s="281">
        <v>2</v>
      </c>
      <c r="O429" s="281">
        <v>0</v>
      </c>
      <c r="P429" s="281">
        <v>0</v>
      </c>
      <c r="Q429" s="281">
        <v>0</v>
      </c>
      <c r="R429" s="282">
        <v>27</v>
      </c>
      <c r="S429" s="282">
        <v>27</v>
      </c>
      <c r="T429" s="282">
        <v>54</v>
      </c>
    </row>
    <row r="430" spans="2:20" x14ac:dyDescent="0.25">
      <c r="B430" s="249" t="s">
        <v>330</v>
      </c>
      <c r="C430" s="304">
        <v>29</v>
      </c>
      <c r="D430" s="304">
        <v>26</v>
      </c>
      <c r="E430" s="304">
        <v>55</v>
      </c>
      <c r="F430" s="304">
        <v>13</v>
      </c>
      <c r="G430" s="304">
        <v>9</v>
      </c>
      <c r="H430" s="281">
        <v>22</v>
      </c>
      <c r="I430" s="304">
        <v>1</v>
      </c>
      <c r="J430" s="281">
        <v>1</v>
      </c>
      <c r="K430" s="304">
        <v>2</v>
      </c>
      <c r="L430" s="281">
        <v>1</v>
      </c>
      <c r="M430" s="304">
        <v>5</v>
      </c>
      <c r="N430" s="281">
        <v>6</v>
      </c>
      <c r="O430" s="281">
        <v>0</v>
      </c>
      <c r="P430" s="281">
        <v>0</v>
      </c>
      <c r="Q430" s="281">
        <v>0</v>
      </c>
      <c r="R430" s="282">
        <v>44</v>
      </c>
      <c r="S430" s="282">
        <v>41</v>
      </c>
      <c r="T430" s="282">
        <v>85</v>
      </c>
    </row>
    <row r="431" spans="2:20" x14ac:dyDescent="0.25">
      <c r="B431" s="249" t="s">
        <v>331</v>
      </c>
      <c r="C431" s="304">
        <v>24</v>
      </c>
      <c r="D431" s="304">
        <v>20</v>
      </c>
      <c r="E431" s="304">
        <v>44</v>
      </c>
      <c r="F431" s="304">
        <v>14</v>
      </c>
      <c r="G431" s="304">
        <v>11</v>
      </c>
      <c r="H431" s="281">
        <v>25</v>
      </c>
      <c r="I431" s="304">
        <v>0</v>
      </c>
      <c r="J431" s="281">
        <v>1</v>
      </c>
      <c r="K431" s="304">
        <v>1</v>
      </c>
      <c r="L431" s="281">
        <v>2</v>
      </c>
      <c r="M431" s="304">
        <v>4</v>
      </c>
      <c r="N431" s="281">
        <v>6</v>
      </c>
      <c r="O431" s="281">
        <v>0</v>
      </c>
      <c r="P431" s="281">
        <v>0</v>
      </c>
      <c r="Q431" s="281">
        <v>0</v>
      </c>
      <c r="R431" s="282">
        <v>40</v>
      </c>
      <c r="S431" s="282">
        <v>36</v>
      </c>
      <c r="T431" s="282">
        <v>76</v>
      </c>
    </row>
    <row r="432" spans="2:20" x14ac:dyDescent="0.25">
      <c r="B432" s="249" t="s">
        <v>332</v>
      </c>
      <c r="C432" s="304">
        <v>44</v>
      </c>
      <c r="D432" s="304">
        <v>51</v>
      </c>
      <c r="E432" s="304">
        <v>95</v>
      </c>
      <c r="F432" s="304">
        <v>31</v>
      </c>
      <c r="G432" s="304">
        <v>19</v>
      </c>
      <c r="H432" s="281">
        <v>50</v>
      </c>
      <c r="I432" s="304">
        <v>0</v>
      </c>
      <c r="J432" s="281">
        <v>3</v>
      </c>
      <c r="K432" s="304">
        <v>3</v>
      </c>
      <c r="L432" s="281">
        <v>0</v>
      </c>
      <c r="M432" s="304">
        <v>4</v>
      </c>
      <c r="N432" s="281">
        <v>4</v>
      </c>
      <c r="O432" s="281">
        <v>0</v>
      </c>
      <c r="P432" s="281">
        <v>0</v>
      </c>
      <c r="Q432" s="281">
        <v>0</v>
      </c>
      <c r="R432" s="282">
        <v>75</v>
      </c>
      <c r="S432" s="282">
        <v>77</v>
      </c>
      <c r="T432" s="282">
        <v>152</v>
      </c>
    </row>
    <row r="433" spans="2:20" x14ac:dyDescent="0.25">
      <c r="B433" s="294" t="s">
        <v>25</v>
      </c>
      <c r="C433" s="279">
        <v>682</v>
      </c>
      <c r="D433" s="279">
        <v>659</v>
      </c>
      <c r="E433" s="279">
        <v>1341</v>
      </c>
      <c r="F433" s="279">
        <v>397</v>
      </c>
      <c r="G433" s="279">
        <v>286</v>
      </c>
      <c r="H433" s="282">
        <v>683</v>
      </c>
      <c r="I433" s="279">
        <v>14</v>
      </c>
      <c r="J433" s="282">
        <v>24</v>
      </c>
      <c r="K433" s="279">
        <v>38</v>
      </c>
      <c r="L433" s="282">
        <v>32</v>
      </c>
      <c r="M433" s="279">
        <v>61</v>
      </c>
      <c r="N433" s="282">
        <v>93</v>
      </c>
      <c r="O433" s="282">
        <v>0</v>
      </c>
      <c r="P433" s="282">
        <v>1</v>
      </c>
      <c r="Q433" s="282">
        <v>1</v>
      </c>
      <c r="R433" s="282">
        <v>1125</v>
      </c>
      <c r="S433" s="282">
        <v>1031</v>
      </c>
      <c r="T433" s="282">
        <v>2156</v>
      </c>
    </row>
    <row r="434" spans="2:20" ht="84" customHeight="1" x14ac:dyDescent="0.25">
      <c r="B434" s="527" t="s">
        <v>858</v>
      </c>
      <c r="C434" s="527"/>
      <c r="D434" s="527"/>
      <c r="E434" s="527"/>
      <c r="F434" s="527"/>
      <c r="G434" s="527"/>
      <c r="H434" s="527"/>
      <c r="I434" s="527"/>
      <c r="J434" s="527"/>
      <c r="K434" s="527"/>
      <c r="L434" s="527"/>
      <c r="M434" s="527"/>
      <c r="N434" s="527"/>
      <c r="O434" s="527"/>
      <c r="P434" s="527"/>
      <c r="Q434" s="527"/>
    </row>
    <row r="435" spans="2:20" x14ac:dyDescent="0.25">
      <c r="B435" s="157"/>
      <c r="C435" s="157"/>
      <c r="D435" s="157"/>
      <c r="E435"/>
      <c r="F435"/>
      <c r="G435"/>
    </row>
    <row r="436" spans="2:20" x14ac:dyDescent="0.25">
      <c r="B436" s="157"/>
      <c r="C436" s="157"/>
      <c r="D436" s="157"/>
      <c r="E436"/>
      <c r="F436"/>
      <c r="G436"/>
    </row>
    <row r="437" spans="2:20" x14ac:dyDescent="0.25">
      <c r="B437" s="186" t="s">
        <v>518</v>
      </c>
      <c r="C437"/>
      <c r="D437"/>
      <c r="E437"/>
      <c r="F437"/>
      <c r="G437"/>
    </row>
    <row r="438" spans="2:20" x14ac:dyDescent="0.25">
      <c r="B438" s="186"/>
      <c r="C438"/>
      <c r="D438"/>
      <c r="E438"/>
      <c r="F438"/>
      <c r="G438"/>
    </row>
    <row r="439" spans="2:20" ht="15" customHeight="1" x14ac:dyDescent="0.25">
      <c r="B439" s="496" t="s">
        <v>532</v>
      </c>
      <c r="C439" s="571" t="s">
        <v>477</v>
      </c>
      <c r="D439" s="571"/>
      <c r="E439" s="571"/>
      <c r="F439" s="571"/>
      <c r="G439" s="571"/>
      <c r="H439" s="571"/>
      <c r="I439" s="571"/>
      <c r="J439" s="571"/>
      <c r="K439" s="571"/>
      <c r="L439" s="571"/>
      <c r="M439" s="571"/>
      <c r="N439" s="571"/>
      <c r="O439" s="571"/>
      <c r="P439" s="571"/>
      <c r="Q439" s="571"/>
      <c r="R439" s="572" t="s">
        <v>869</v>
      </c>
      <c r="S439" s="573"/>
      <c r="T439" s="574"/>
    </row>
    <row r="440" spans="2:20" ht="15" customHeight="1" x14ac:dyDescent="0.25">
      <c r="B440" s="497"/>
      <c r="C440" s="549" t="s">
        <v>841</v>
      </c>
      <c r="D440" s="549"/>
      <c r="E440" s="549"/>
      <c r="F440" s="549" t="s">
        <v>842</v>
      </c>
      <c r="G440" s="549"/>
      <c r="H440" s="549"/>
      <c r="I440" s="549" t="s">
        <v>3</v>
      </c>
      <c r="J440" s="549"/>
      <c r="K440" s="549"/>
      <c r="L440" s="549" t="s">
        <v>5</v>
      </c>
      <c r="M440" s="549"/>
      <c r="N440" s="549"/>
      <c r="O440" s="549" t="s">
        <v>851</v>
      </c>
      <c r="P440" s="549"/>
      <c r="Q440" s="549"/>
      <c r="R440" s="575"/>
      <c r="S440" s="576"/>
      <c r="T440" s="577"/>
    </row>
    <row r="441" spans="2:20" x14ac:dyDescent="0.25">
      <c r="B441" s="498"/>
      <c r="C441" s="261" t="s">
        <v>73</v>
      </c>
      <c r="D441" s="261" t="s">
        <v>74</v>
      </c>
      <c r="E441" s="261" t="s">
        <v>25</v>
      </c>
      <c r="F441" s="261" t="s">
        <v>73</v>
      </c>
      <c r="G441" s="261" t="s">
        <v>74</v>
      </c>
      <c r="H441" s="261" t="s">
        <v>25</v>
      </c>
      <c r="I441" s="261" t="s">
        <v>73</v>
      </c>
      <c r="J441" s="261" t="s">
        <v>74</v>
      </c>
      <c r="K441" s="261" t="s">
        <v>25</v>
      </c>
      <c r="L441" s="261" t="s">
        <v>73</v>
      </c>
      <c r="M441" s="261" t="s">
        <v>74</v>
      </c>
      <c r="N441" s="261" t="s">
        <v>25</v>
      </c>
      <c r="O441" s="261" t="s">
        <v>73</v>
      </c>
      <c r="P441" s="261" t="s">
        <v>74</v>
      </c>
      <c r="Q441" s="261" t="s">
        <v>25</v>
      </c>
      <c r="R441" s="271" t="s">
        <v>73</v>
      </c>
      <c r="S441" s="271" t="s">
        <v>74</v>
      </c>
      <c r="T441" s="271" t="s">
        <v>25</v>
      </c>
    </row>
    <row r="442" spans="2:20" x14ac:dyDescent="0.25">
      <c r="B442" s="332" t="s">
        <v>435</v>
      </c>
      <c r="C442" s="304">
        <v>1</v>
      </c>
      <c r="D442" s="304">
        <v>1</v>
      </c>
      <c r="E442" s="304">
        <v>2</v>
      </c>
      <c r="F442" s="304">
        <v>1</v>
      </c>
      <c r="G442" s="304">
        <v>2</v>
      </c>
      <c r="H442" s="281">
        <v>3</v>
      </c>
      <c r="I442" s="304">
        <v>1</v>
      </c>
      <c r="J442" s="281">
        <v>1</v>
      </c>
      <c r="K442" s="304">
        <v>2</v>
      </c>
      <c r="L442" s="281">
        <v>0</v>
      </c>
      <c r="M442" s="304">
        <v>1</v>
      </c>
      <c r="N442" s="281">
        <v>1</v>
      </c>
      <c r="O442" s="281">
        <v>0</v>
      </c>
      <c r="P442" s="281">
        <v>0</v>
      </c>
      <c r="Q442" s="281">
        <v>0</v>
      </c>
      <c r="R442" s="282">
        <v>3</v>
      </c>
      <c r="S442" s="282">
        <v>5</v>
      </c>
      <c r="T442" s="282">
        <v>8</v>
      </c>
    </row>
    <row r="443" spans="2:20" x14ac:dyDescent="0.25">
      <c r="B443" s="249" t="s">
        <v>436</v>
      </c>
      <c r="C443" s="304">
        <v>10</v>
      </c>
      <c r="D443" s="304">
        <v>11</v>
      </c>
      <c r="E443" s="304">
        <v>21</v>
      </c>
      <c r="F443" s="304">
        <v>6</v>
      </c>
      <c r="G443" s="304">
        <v>5</v>
      </c>
      <c r="H443" s="281">
        <v>11</v>
      </c>
      <c r="I443" s="304">
        <v>0</v>
      </c>
      <c r="J443" s="281">
        <v>0</v>
      </c>
      <c r="K443" s="304">
        <v>0</v>
      </c>
      <c r="L443" s="281">
        <v>0</v>
      </c>
      <c r="M443" s="304">
        <v>0</v>
      </c>
      <c r="N443" s="281">
        <v>0</v>
      </c>
      <c r="O443" s="281">
        <v>0</v>
      </c>
      <c r="P443" s="281">
        <v>0</v>
      </c>
      <c r="Q443" s="281">
        <v>0</v>
      </c>
      <c r="R443" s="282">
        <v>16</v>
      </c>
      <c r="S443" s="282">
        <v>16</v>
      </c>
      <c r="T443" s="282">
        <v>32</v>
      </c>
    </row>
    <row r="444" spans="2:20" x14ac:dyDescent="0.25">
      <c r="B444" s="249" t="s">
        <v>437</v>
      </c>
      <c r="C444" s="304">
        <v>22</v>
      </c>
      <c r="D444" s="304">
        <v>41</v>
      </c>
      <c r="E444" s="304">
        <v>63</v>
      </c>
      <c r="F444" s="304">
        <v>27</v>
      </c>
      <c r="G444" s="304">
        <v>19</v>
      </c>
      <c r="H444" s="281">
        <v>46</v>
      </c>
      <c r="I444" s="304">
        <v>0</v>
      </c>
      <c r="J444" s="281">
        <v>1</v>
      </c>
      <c r="K444" s="304">
        <v>1</v>
      </c>
      <c r="L444" s="281">
        <v>2</v>
      </c>
      <c r="M444" s="304">
        <v>3</v>
      </c>
      <c r="N444" s="281">
        <v>5</v>
      </c>
      <c r="O444" s="281">
        <v>0</v>
      </c>
      <c r="P444" s="281">
        <v>0</v>
      </c>
      <c r="Q444" s="281">
        <v>0</v>
      </c>
      <c r="R444" s="282">
        <v>51</v>
      </c>
      <c r="S444" s="282">
        <v>64</v>
      </c>
      <c r="T444" s="282">
        <v>115</v>
      </c>
    </row>
    <row r="445" spans="2:20" x14ac:dyDescent="0.25">
      <c r="B445" s="249" t="s">
        <v>438</v>
      </c>
      <c r="C445" s="304">
        <v>7</v>
      </c>
      <c r="D445" s="304">
        <v>10</v>
      </c>
      <c r="E445" s="304">
        <v>17</v>
      </c>
      <c r="F445" s="304">
        <v>4</v>
      </c>
      <c r="G445" s="304">
        <v>1</v>
      </c>
      <c r="H445" s="281">
        <v>5</v>
      </c>
      <c r="I445" s="304">
        <v>1</v>
      </c>
      <c r="J445" s="281">
        <v>0</v>
      </c>
      <c r="K445" s="304">
        <v>1</v>
      </c>
      <c r="L445" s="281">
        <v>0</v>
      </c>
      <c r="M445" s="304">
        <v>4</v>
      </c>
      <c r="N445" s="281">
        <v>4</v>
      </c>
      <c r="O445" s="281">
        <v>0</v>
      </c>
      <c r="P445" s="281">
        <v>0</v>
      </c>
      <c r="Q445" s="281">
        <v>0</v>
      </c>
      <c r="R445" s="282">
        <v>12</v>
      </c>
      <c r="S445" s="282">
        <v>15</v>
      </c>
      <c r="T445" s="282">
        <v>27</v>
      </c>
    </row>
    <row r="446" spans="2:20" x14ac:dyDescent="0.25">
      <c r="B446" s="249" t="s">
        <v>439</v>
      </c>
      <c r="C446" s="304">
        <v>11</v>
      </c>
      <c r="D446" s="304">
        <v>13</v>
      </c>
      <c r="E446" s="304">
        <v>24</v>
      </c>
      <c r="F446" s="304">
        <v>6</v>
      </c>
      <c r="G446" s="304">
        <v>8</v>
      </c>
      <c r="H446" s="281">
        <v>14</v>
      </c>
      <c r="I446" s="304">
        <v>0</v>
      </c>
      <c r="J446" s="281">
        <v>0</v>
      </c>
      <c r="K446" s="304">
        <v>0</v>
      </c>
      <c r="L446" s="281">
        <v>2</v>
      </c>
      <c r="M446" s="304">
        <v>0</v>
      </c>
      <c r="N446" s="281">
        <v>2</v>
      </c>
      <c r="O446" s="281">
        <v>0</v>
      </c>
      <c r="P446" s="281">
        <v>0</v>
      </c>
      <c r="Q446" s="281">
        <v>0</v>
      </c>
      <c r="R446" s="282">
        <v>19</v>
      </c>
      <c r="S446" s="282">
        <v>21</v>
      </c>
      <c r="T446" s="282">
        <v>40</v>
      </c>
    </row>
    <row r="447" spans="2:20" x14ac:dyDescent="0.25">
      <c r="B447" s="249" t="s">
        <v>440</v>
      </c>
      <c r="C447" s="304">
        <v>11</v>
      </c>
      <c r="D447" s="304">
        <v>14</v>
      </c>
      <c r="E447" s="304">
        <v>25</v>
      </c>
      <c r="F447" s="304">
        <v>10</v>
      </c>
      <c r="G447" s="304">
        <v>6</v>
      </c>
      <c r="H447" s="281">
        <v>16</v>
      </c>
      <c r="I447" s="304">
        <v>0</v>
      </c>
      <c r="J447" s="281">
        <v>0</v>
      </c>
      <c r="K447" s="304">
        <v>0</v>
      </c>
      <c r="L447" s="281">
        <v>1</v>
      </c>
      <c r="M447" s="304">
        <v>5</v>
      </c>
      <c r="N447" s="281">
        <v>6</v>
      </c>
      <c r="O447" s="281">
        <v>0</v>
      </c>
      <c r="P447" s="281">
        <v>0</v>
      </c>
      <c r="Q447" s="281">
        <v>0</v>
      </c>
      <c r="R447" s="282">
        <v>22</v>
      </c>
      <c r="S447" s="282">
        <v>25</v>
      </c>
      <c r="T447" s="282">
        <v>47</v>
      </c>
    </row>
    <row r="448" spans="2:20" x14ac:dyDescent="0.25">
      <c r="B448" s="249" t="s">
        <v>441</v>
      </c>
      <c r="C448" s="304">
        <v>3</v>
      </c>
      <c r="D448" s="304">
        <v>3</v>
      </c>
      <c r="E448" s="304">
        <v>6</v>
      </c>
      <c r="F448" s="304">
        <v>2</v>
      </c>
      <c r="G448" s="304">
        <v>4</v>
      </c>
      <c r="H448" s="281">
        <v>6</v>
      </c>
      <c r="I448" s="304">
        <v>0</v>
      </c>
      <c r="J448" s="281">
        <v>0</v>
      </c>
      <c r="K448" s="304">
        <v>0</v>
      </c>
      <c r="L448" s="281">
        <v>0</v>
      </c>
      <c r="M448" s="304">
        <v>1</v>
      </c>
      <c r="N448" s="281">
        <v>1</v>
      </c>
      <c r="O448" s="281">
        <v>0</v>
      </c>
      <c r="P448" s="281">
        <v>0</v>
      </c>
      <c r="Q448" s="281">
        <v>0</v>
      </c>
      <c r="R448" s="282">
        <v>5</v>
      </c>
      <c r="S448" s="282">
        <v>8</v>
      </c>
      <c r="T448" s="282">
        <v>13</v>
      </c>
    </row>
    <row r="449" spans="2:20" x14ac:dyDescent="0.25">
      <c r="B449" s="249" t="s">
        <v>442</v>
      </c>
      <c r="C449" s="304">
        <v>14</v>
      </c>
      <c r="D449" s="304">
        <v>18</v>
      </c>
      <c r="E449" s="304">
        <v>32</v>
      </c>
      <c r="F449" s="304">
        <v>10</v>
      </c>
      <c r="G449" s="304">
        <v>5</v>
      </c>
      <c r="H449" s="281">
        <v>15</v>
      </c>
      <c r="I449" s="304">
        <v>0</v>
      </c>
      <c r="J449" s="281">
        <v>0</v>
      </c>
      <c r="K449" s="304">
        <v>0</v>
      </c>
      <c r="L449" s="281">
        <v>1</v>
      </c>
      <c r="M449" s="304">
        <v>1</v>
      </c>
      <c r="N449" s="281">
        <v>2</v>
      </c>
      <c r="O449" s="281">
        <v>0</v>
      </c>
      <c r="P449" s="281">
        <v>0</v>
      </c>
      <c r="Q449" s="281">
        <v>0</v>
      </c>
      <c r="R449" s="282">
        <v>25</v>
      </c>
      <c r="S449" s="282">
        <v>24</v>
      </c>
      <c r="T449" s="282">
        <v>49</v>
      </c>
    </row>
    <row r="450" spans="2:20" x14ac:dyDescent="0.25">
      <c r="B450" s="249" t="s">
        <v>443</v>
      </c>
      <c r="C450" s="304">
        <v>29</v>
      </c>
      <c r="D450" s="304">
        <v>33</v>
      </c>
      <c r="E450" s="304">
        <v>62</v>
      </c>
      <c r="F450" s="304">
        <v>15</v>
      </c>
      <c r="G450" s="304">
        <v>13</v>
      </c>
      <c r="H450" s="281">
        <v>28</v>
      </c>
      <c r="I450" s="304">
        <v>1</v>
      </c>
      <c r="J450" s="281">
        <v>2</v>
      </c>
      <c r="K450" s="304">
        <v>3</v>
      </c>
      <c r="L450" s="281">
        <v>1</v>
      </c>
      <c r="M450" s="304">
        <v>3</v>
      </c>
      <c r="N450" s="281">
        <v>4</v>
      </c>
      <c r="O450" s="281">
        <v>0</v>
      </c>
      <c r="P450" s="281">
        <v>0</v>
      </c>
      <c r="Q450" s="281">
        <v>0</v>
      </c>
      <c r="R450" s="282">
        <v>46</v>
      </c>
      <c r="S450" s="282">
        <v>51</v>
      </c>
      <c r="T450" s="282">
        <v>97</v>
      </c>
    </row>
    <row r="451" spans="2:20" x14ac:dyDescent="0.25">
      <c r="B451" s="249" t="s">
        <v>444</v>
      </c>
      <c r="C451" s="304">
        <v>31</v>
      </c>
      <c r="D451" s="304">
        <v>19</v>
      </c>
      <c r="E451" s="304">
        <v>50</v>
      </c>
      <c r="F451" s="304">
        <v>11</v>
      </c>
      <c r="G451" s="304">
        <v>12</v>
      </c>
      <c r="H451" s="281">
        <v>23</v>
      </c>
      <c r="I451" s="304">
        <v>0</v>
      </c>
      <c r="J451" s="281">
        <v>0</v>
      </c>
      <c r="K451" s="304">
        <v>0</v>
      </c>
      <c r="L451" s="281">
        <v>0</v>
      </c>
      <c r="M451" s="304">
        <v>2</v>
      </c>
      <c r="N451" s="281">
        <v>2</v>
      </c>
      <c r="O451" s="281">
        <v>0</v>
      </c>
      <c r="P451" s="281">
        <v>0</v>
      </c>
      <c r="Q451" s="281">
        <v>0</v>
      </c>
      <c r="R451" s="282">
        <v>42</v>
      </c>
      <c r="S451" s="282">
        <v>33</v>
      </c>
      <c r="T451" s="282">
        <v>75</v>
      </c>
    </row>
    <row r="452" spans="2:20" x14ac:dyDescent="0.25">
      <c r="B452" s="249" t="s">
        <v>503</v>
      </c>
      <c r="C452" s="304">
        <v>14</v>
      </c>
      <c r="D452" s="304">
        <v>13</v>
      </c>
      <c r="E452" s="304">
        <v>27</v>
      </c>
      <c r="F452" s="304">
        <v>7</v>
      </c>
      <c r="G452" s="304">
        <v>9</v>
      </c>
      <c r="H452" s="281">
        <v>16</v>
      </c>
      <c r="I452" s="304">
        <v>4</v>
      </c>
      <c r="J452" s="281">
        <v>0</v>
      </c>
      <c r="K452" s="304">
        <v>4</v>
      </c>
      <c r="L452" s="281">
        <v>0</v>
      </c>
      <c r="M452" s="304">
        <v>4</v>
      </c>
      <c r="N452" s="281">
        <v>4</v>
      </c>
      <c r="O452" s="281">
        <v>0</v>
      </c>
      <c r="P452" s="281">
        <v>0</v>
      </c>
      <c r="Q452" s="281">
        <v>0</v>
      </c>
      <c r="R452" s="282">
        <v>25</v>
      </c>
      <c r="S452" s="282">
        <v>26</v>
      </c>
      <c r="T452" s="282">
        <v>51</v>
      </c>
    </row>
    <row r="453" spans="2:20" x14ac:dyDescent="0.25">
      <c r="B453" s="249" t="s">
        <v>446</v>
      </c>
      <c r="C453" s="304">
        <v>100</v>
      </c>
      <c r="D453" s="304">
        <v>97</v>
      </c>
      <c r="E453" s="304">
        <v>197</v>
      </c>
      <c r="F453" s="304">
        <v>74</v>
      </c>
      <c r="G453" s="304">
        <v>49</v>
      </c>
      <c r="H453" s="281">
        <v>123</v>
      </c>
      <c r="I453" s="304">
        <v>3</v>
      </c>
      <c r="J453" s="281">
        <v>2</v>
      </c>
      <c r="K453" s="304">
        <v>5</v>
      </c>
      <c r="L453" s="281">
        <v>7</v>
      </c>
      <c r="M453" s="304">
        <v>11</v>
      </c>
      <c r="N453" s="281">
        <v>18</v>
      </c>
      <c r="O453" s="281">
        <v>0</v>
      </c>
      <c r="P453" s="281">
        <v>0</v>
      </c>
      <c r="Q453" s="281">
        <v>0</v>
      </c>
      <c r="R453" s="282">
        <v>184</v>
      </c>
      <c r="S453" s="282">
        <v>159</v>
      </c>
      <c r="T453" s="282">
        <v>343</v>
      </c>
    </row>
    <row r="454" spans="2:20" x14ac:dyDescent="0.25">
      <c r="B454" s="294" t="s">
        <v>25</v>
      </c>
      <c r="C454" s="279">
        <v>253</v>
      </c>
      <c r="D454" s="279">
        <v>273</v>
      </c>
      <c r="E454" s="279">
        <v>526</v>
      </c>
      <c r="F454" s="279">
        <v>173</v>
      </c>
      <c r="G454" s="279">
        <v>133</v>
      </c>
      <c r="H454" s="282">
        <v>306</v>
      </c>
      <c r="I454" s="279">
        <v>10</v>
      </c>
      <c r="J454" s="282">
        <v>6</v>
      </c>
      <c r="K454" s="279">
        <v>16</v>
      </c>
      <c r="L454" s="282">
        <v>14</v>
      </c>
      <c r="M454" s="279">
        <v>35</v>
      </c>
      <c r="N454" s="282">
        <v>49</v>
      </c>
      <c r="O454" s="282">
        <v>0</v>
      </c>
      <c r="P454" s="282">
        <v>0</v>
      </c>
      <c r="Q454" s="282">
        <v>0</v>
      </c>
      <c r="R454" s="282">
        <v>450</v>
      </c>
      <c r="S454" s="282">
        <v>447</v>
      </c>
      <c r="T454" s="282">
        <v>897</v>
      </c>
    </row>
    <row r="455" spans="2:20" ht="86.25" customHeight="1" x14ac:dyDescent="0.25">
      <c r="B455" s="527" t="s">
        <v>858</v>
      </c>
      <c r="C455" s="527"/>
      <c r="D455" s="527"/>
      <c r="E455" s="527"/>
      <c r="F455" s="527"/>
      <c r="G455" s="527"/>
      <c r="H455" s="527"/>
      <c r="I455" s="527"/>
      <c r="J455" s="527"/>
      <c r="K455" s="527"/>
      <c r="L455" s="527"/>
      <c r="M455" s="527"/>
      <c r="N455" s="527"/>
      <c r="O455" s="527"/>
      <c r="P455" s="527"/>
      <c r="Q455" s="527"/>
    </row>
    <row r="456" spans="2:20" x14ac:dyDescent="0.25">
      <c r="B456" s="157"/>
      <c r="C456" s="157"/>
      <c r="D456" s="157"/>
      <c r="E456"/>
      <c r="F456"/>
      <c r="G456"/>
    </row>
    <row r="457" spans="2:20" x14ac:dyDescent="0.25">
      <c r="B457" s="157"/>
      <c r="C457" s="157"/>
      <c r="D457" s="157"/>
      <c r="E457"/>
      <c r="F457"/>
      <c r="G457"/>
    </row>
    <row r="458" spans="2:20" x14ac:dyDescent="0.25">
      <c r="B458" s="186" t="s">
        <v>514</v>
      </c>
      <c r="C458"/>
      <c r="D458"/>
      <c r="E458"/>
      <c r="F458"/>
      <c r="G458"/>
    </row>
    <row r="459" spans="2:20" x14ac:dyDescent="0.25">
      <c r="B459" s="186"/>
      <c r="C459"/>
      <c r="D459"/>
      <c r="E459"/>
      <c r="F459"/>
      <c r="G459"/>
    </row>
    <row r="460" spans="2:20" ht="15" customHeight="1" x14ac:dyDescent="0.25">
      <c r="B460" s="496" t="s">
        <v>532</v>
      </c>
      <c r="C460" s="571" t="s">
        <v>477</v>
      </c>
      <c r="D460" s="571"/>
      <c r="E460" s="571"/>
      <c r="F460" s="571"/>
      <c r="G460" s="571"/>
      <c r="H460" s="571"/>
      <c r="I460" s="571"/>
      <c r="J460" s="571"/>
      <c r="K460" s="571"/>
      <c r="L460" s="571"/>
      <c r="M460" s="571"/>
      <c r="N460" s="571"/>
      <c r="O460" s="571"/>
      <c r="P460" s="571"/>
      <c r="Q460" s="571"/>
      <c r="R460" s="572" t="s">
        <v>869</v>
      </c>
      <c r="S460" s="573"/>
      <c r="T460" s="574"/>
    </row>
    <row r="461" spans="2:20" ht="15" customHeight="1" x14ac:dyDescent="0.25">
      <c r="B461" s="497"/>
      <c r="C461" s="549" t="s">
        <v>841</v>
      </c>
      <c r="D461" s="549"/>
      <c r="E461" s="549"/>
      <c r="F461" s="549" t="s">
        <v>842</v>
      </c>
      <c r="G461" s="549"/>
      <c r="H461" s="549"/>
      <c r="I461" s="549" t="s">
        <v>3</v>
      </c>
      <c r="J461" s="549"/>
      <c r="K461" s="549"/>
      <c r="L461" s="549" t="s">
        <v>5</v>
      </c>
      <c r="M461" s="549"/>
      <c r="N461" s="549"/>
      <c r="O461" s="549" t="s">
        <v>851</v>
      </c>
      <c r="P461" s="549"/>
      <c r="Q461" s="549"/>
      <c r="R461" s="575"/>
      <c r="S461" s="576"/>
      <c r="T461" s="577"/>
    </row>
    <row r="462" spans="2:20" x14ac:dyDescent="0.25">
      <c r="B462" s="498"/>
      <c r="C462" s="261" t="s">
        <v>73</v>
      </c>
      <c r="D462" s="261" t="s">
        <v>74</v>
      </c>
      <c r="E462" s="261" t="s">
        <v>25</v>
      </c>
      <c r="F462" s="261" t="s">
        <v>73</v>
      </c>
      <c r="G462" s="261" t="s">
        <v>74</v>
      </c>
      <c r="H462" s="261" t="s">
        <v>25</v>
      </c>
      <c r="I462" s="261" t="s">
        <v>73</v>
      </c>
      <c r="J462" s="261" t="s">
        <v>74</v>
      </c>
      <c r="K462" s="261" t="s">
        <v>25</v>
      </c>
      <c r="L462" s="261" t="s">
        <v>73</v>
      </c>
      <c r="M462" s="261" t="s">
        <v>74</v>
      </c>
      <c r="N462" s="261" t="s">
        <v>25</v>
      </c>
      <c r="O462" s="261" t="s">
        <v>73</v>
      </c>
      <c r="P462" s="261" t="s">
        <v>74</v>
      </c>
      <c r="Q462" s="261" t="s">
        <v>25</v>
      </c>
      <c r="R462" s="271" t="s">
        <v>73</v>
      </c>
      <c r="S462" s="271" t="s">
        <v>74</v>
      </c>
      <c r="T462" s="271" t="s">
        <v>25</v>
      </c>
    </row>
    <row r="463" spans="2:20" x14ac:dyDescent="0.25">
      <c r="B463" s="332" t="s">
        <v>334</v>
      </c>
      <c r="C463" s="304">
        <v>23</v>
      </c>
      <c r="D463" s="304">
        <v>31</v>
      </c>
      <c r="E463" s="304">
        <v>54</v>
      </c>
      <c r="F463" s="304">
        <v>12</v>
      </c>
      <c r="G463" s="304">
        <v>13</v>
      </c>
      <c r="H463" s="281">
        <v>25</v>
      </c>
      <c r="I463" s="304">
        <v>3</v>
      </c>
      <c r="J463" s="281">
        <v>3</v>
      </c>
      <c r="K463" s="304">
        <v>6</v>
      </c>
      <c r="L463" s="281">
        <v>8</v>
      </c>
      <c r="M463" s="304">
        <v>10</v>
      </c>
      <c r="N463" s="281">
        <v>18</v>
      </c>
      <c r="O463" s="281">
        <v>0</v>
      </c>
      <c r="P463" s="281">
        <v>0</v>
      </c>
      <c r="Q463" s="281">
        <v>0</v>
      </c>
      <c r="R463" s="282">
        <v>46</v>
      </c>
      <c r="S463" s="282">
        <v>57</v>
      </c>
      <c r="T463" s="282">
        <v>103</v>
      </c>
    </row>
    <row r="464" spans="2:20" x14ac:dyDescent="0.25">
      <c r="B464" s="249" t="s">
        <v>335</v>
      </c>
      <c r="C464" s="304">
        <v>14</v>
      </c>
      <c r="D464" s="304">
        <v>34</v>
      </c>
      <c r="E464" s="304">
        <v>48</v>
      </c>
      <c r="F464" s="304">
        <v>11</v>
      </c>
      <c r="G464" s="304">
        <v>8</v>
      </c>
      <c r="H464" s="281">
        <v>19</v>
      </c>
      <c r="I464" s="304">
        <v>1</v>
      </c>
      <c r="J464" s="281">
        <v>0</v>
      </c>
      <c r="K464" s="304">
        <v>1</v>
      </c>
      <c r="L464" s="281">
        <v>1</v>
      </c>
      <c r="M464" s="304">
        <v>1</v>
      </c>
      <c r="N464" s="281">
        <v>2</v>
      </c>
      <c r="O464" s="281">
        <v>0</v>
      </c>
      <c r="P464" s="281">
        <v>0</v>
      </c>
      <c r="Q464" s="281">
        <v>0</v>
      </c>
      <c r="R464" s="282">
        <v>27</v>
      </c>
      <c r="S464" s="282">
        <v>43</v>
      </c>
      <c r="T464" s="282">
        <v>70</v>
      </c>
    </row>
    <row r="465" spans="2:20" x14ac:dyDescent="0.25">
      <c r="B465" s="249" t="s">
        <v>336</v>
      </c>
      <c r="C465" s="304">
        <v>16</v>
      </c>
      <c r="D465" s="304">
        <v>18</v>
      </c>
      <c r="E465" s="304">
        <v>34</v>
      </c>
      <c r="F465" s="304">
        <v>18</v>
      </c>
      <c r="G465" s="304">
        <v>12</v>
      </c>
      <c r="H465" s="281">
        <v>30</v>
      </c>
      <c r="I465" s="304">
        <v>3</v>
      </c>
      <c r="J465" s="281">
        <v>2</v>
      </c>
      <c r="K465" s="304">
        <v>5</v>
      </c>
      <c r="L465" s="281">
        <v>6</v>
      </c>
      <c r="M465" s="304">
        <v>6</v>
      </c>
      <c r="N465" s="281">
        <v>12</v>
      </c>
      <c r="O465" s="281">
        <v>0</v>
      </c>
      <c r="P465" s="281">
        <v>0</v>
      </c>
      <c r="Q465" s="281">
        <v>0</v>
      </c>
      <c r="R465" s="282">
        <v>43</v>
      </c>
      <c r="S465" s="282">
        <v>38</v>
      </c>
      <c r="T465" s="282">
        <v>81</v>
      </c>
    </row>
    <row r="466" spans="2:20" x14ac:dyDescent="0.25">
      <c r="B466" s="249" t="s">
        <v>337</v>
      </c>
      <c r="C466" s="304">
        <v>2</v>
      </c>
      <c r="D466" s="304">
        <v>7</v>
      </c>
      <c r="E466" s="304">
        <v>9</v>
      </c>
      <c r="F466" s="304">
        <v>1</v>
      </c>
      <c r="G466" s="304">
        <v>0</v>
      </c>
      <c r="H466" s="281">
        <v>1</v>
      </c>
      <c r="I466" s="304">
        <v>0</v>
      </c>
      <c r="J466" s="281">
        <v>0</v>
      </c>
      <c r="K466" s="304">
        <v>0</v>
      </c>
      <c r="L466" s="281">
        <v>0</v>
      </c>
      <c r="M466" s="304">
        <v>1</v>
      </c>
      <c r="N466" s="281">
        <v>1</v>
      </c>
      <c r="O466" s="281">
        <v>0</v>
      </c>
      <c r="P466" s="281">
        <v>0</v>
      </c>
      <c r="Q466" s="281">
        <v>0</v>
      </c>
      <c r="R466" s="282">
        <v>3</v>
      </c>
      <c r="S466" s="282">
        <v>8</v>
      </c>
      <c r="T466" s="282">
        <v>11</v>
      </c>
    </row>
    <row r="467" spans="2:20" x14ac:dyDescent="0.25">
      <c r="B467" s="249" t="s">
        <v>338</v>
      </c>
      <c r="C467" s="304">
        <v>8</v>
      </c>
      <c r="D467" s="304">
        <v>7</v>
      </c>
      <c r="E467" s="304">
        <v>15</v>
      </c>
      <c r="F467" s="304">
        <v>6</v>
      </c>
      <c r="G467" s="304">
        <v>1</v>
      </c>
      <c r="H467" s="281">
        <v>7</v>
      </c>
      <c r="I467" s="304">
        <v>1</v>
      </c>
      <c r="J467" s="281">
        <v>0</v>
      </c>
      <c r="K467" s="304">
        <v>1</v>
      </c>
      <c r="L467" s="281">
        <v>1</v>
      </c>
      <c r="M467" s="304">
        <v>4</v>
      </c>
      <c r="N467" s="281">
        <v>5</v>
      </c>
      <c r="O467" s="281">
        <v>0</v>
      </c>
      <c r="P467" s="281">
        <v>0</v>
      </c>
      <c r="Q467" s="281">
        <v>0</v>
      </c>
      <c r="R467" s="282">
        <v>16</v>
      </c>
      <c r="S467" s="282">
        <v>12</v>
      </c>
      <c r="T467" s="282">
        <v>28</v>
      </c>
    </row>
    <row r="468" spans="2:20" x14ac:dyDescent="0.25">
      <c r="B468" s="249" t="s">
        <v>339</v>
      </c>
      <c r="C468" s="304">
        <v>1</v>
      </c>
      <c r="D468" s="304">
        <v>4</v>
      </c>
      <c r="E468" s="304">
        <v>5</v>
      </c>
      <c r="F468" s="304">
        <v>1</v>
      </c>
      <c r="G468" s="304">
        <v>2</v>
      </c>
      <c r="H468" s="281">
        <v>3</v>
      </c>
      <c r="I468" s="304">
        <v>0</v>
      </c>
      <c r="J468" s="281">
        <v>0</v>
      </c>
      <c r="K468" s="304">
        <v>0</v>
      </c>
      <c r="L468" s="281">
        <v>0</v>
      </c>
      <c r="M468" s="304">
        <v>1</v>
      </c>
      <c r="N468" s="281">
        <v>1</v>
      </c>
      <c r="O468" s="281">
        <v>0</v>
      </c>
      <c r="P468" s="281">
        <v>0</v>
      </c>
      <c r="Q468" s="281">
        <v>0</v>
      </c>
      <c r="R468" s="282">
        <v>2</v>
      </c>
      <c r="S468" s="282">
        <v>7</v>
      </c>
      <c r="T468" s="282">
        <v>9</v>
      </c>
    </row>
    <row r="469" spans="2:20" x14ac:dyDescent="0.25">
      <c r="B469" s="249" t="s">
        <v>340</v>
      </c>
      <c r="C469" s="304">
        <v>1</v>
      </c>
      <c r="D469" s="304">
        <v>2</v>
      </c>
      <c r="E469" s="304">
        <v>3</v>
      </c>
      <c r="F469" s="304">
        <v>0</v>
      </c>
      <c r="G469" s="304">
        <v>0</v>
      </c>
      <c r="H469" s="281">
        <v>0</v>
      </c>
      <c r="I469" s="304">
        <v>0</v>
      </c>
      <c r="J469" s="281">
        <v>1</v>
      </c>
      <c r="K469" s="304">
        <v>1</v>
      </c>
      <c r="L469" s="281">
        <v>0</v>
      </c>
      <c r="M469" s="304">
        <v>0</v>
      </c>
      <c r="N469" s="281">
        <v>0</v>
      </c>
      <c r="O469" s="281">
        <v>0</v>
      </c>
      <c r="P469" s="281">
        <v>0</v>
      </c>
      <c r="Q469" s="281">
        <v>0</v>
      </c>
      <c r="R469" s="282">
        <v>1</v>
      </c>
      <c r="S469" s="282">
        <v>3</v>
      </c>
      <c r="T469" s="282">
        <v>4</v>
      </c>
    </row>
    <row r="470" spans="2:20" x14ac:dyDescent="0.25">
      <c r="B470" s="249" t="s">
        <v>341</v>
      </c>
      <c r="C470" s="304">
        <v>8</v>
      </c>
      <c r="D470" s="304">
        <v>6</v>
      </c>
      <c r="E470" s="304">
        <v>14</v>
      </c>
      <c r="F470" s="304">
        <v>9</v>
      </c>
      <c r="G470" s="304">
        <v>3</v>
      </c>
      <c r="H470" s="281">
        <v>12</v>
      </c>
      <c r="I470" s="304">
        <v>1</v>
      </c>
      <c r="J470" s="281">
        <v>0</v>
      </c>
      <c r="K470" s="304">
        <v>1</v>
      </c>
      <c r="L470" s="281">
        <v>1</v>
      </c>
      <c r="M470" s="304">
        <v>1</v>
      </c>
      <c r="N470" s="281">
        <v>2</v>
      </c>
      <c r="O470" s="281">
        <v>0</v>
      </c>
      <c r="P470" s="281">
        <v>0</v>
      </c>
      <c r="Q470" s="281">
        <v>0</v>
      </c>
      <c r="R470" s="282">
        <v>19</v>
      </c>
      <c r="S470" s="282">
        <v>10</v>
      </c>
      <c r="T470" s="282">
        <v>29</v>
      </c>
    </row>
    <row r="471" spans="2:20" x14ac:dyDescent="0.25">
      <c r="B471" s="249" t="s">
        <v>342</v>
      </c>
      <c r="C471" s="304">
        <v>7</v>
      </c>
      <c r="D471" s="304">
        <v>7</v>
      </c>
      <c r="E471" s="304">
        <v>14</v>
      </c>
      <c r="F471" s="304">
        <v>5</v>
      </c>
      <c r="G471" s="304">
        <v>1</v>
      </c>
      <c r="H471" s="281">
        <v>6</v>
      </c>
      <c r="I471" s="304">
        <v>1</v>
      </c>
      <c r="J471" s="281">
        <v>0</v>
      </c>
      <c r="K471" s="304">
        <v>1</v>
      </c>
      <c r="L471" s="281">
        <v>0</v>
      </c>
      <c r="M471" s="304">
        <v>3</v>
      </c>
      <c r="N471" s="281">
        <v>3</v>
      </c>
      <c r="O471" s="281">
        <v>0</v>
      </c>
      <c r="P471" s="281">
        <v>0</v>
      </c>
      <c r="Q471" s="281">
        <v>0</v>
      </c>
      <c r="R471" s="282">
        <v>13</v>
      </c>
      <c r="S471" s="282">
        <v>11</v>
      </c>
      <c r="T471" s="282">
        <v>24</v>
      </c>
    </row>
    <row r="472" spans="2:20" x14ac:dyDescent="0.25">
      <c r="B472" s="249" t="s">
        <v>343</v>
      </c>
      <c r="C472" s="304">
        <v>9</v>
      </c>
      <c r="D472" s="304">
        <v>11</v>
      </c>
      <c r="E472" s="304">
        <v>20</v>
      </c>
      <c r="F472" s="304">
        <v>4</v>
      </c>
      <c r="G472" s="304">
        <v>4</v>
      </c>
      <c r="H472" s="281">
        <v>8</v>
      </c>
      <c r="I472" s="304">
        <v>1</v>
      </c>
      <c r="J472" s="281">
        <v>1</v>
      </c>
      <c r="K472" s="304">
        <v>2</v>
      </c>
      <c r="L472" s="281">
        <v>1</v>
      </c>
      <c r="M472" s="304">
        <v>0</v>
      </c>
      <c r="N472" s="281">
        <v>1</v>
      </c>
      <c r="O472" s="281">
        <v>0</v>
      </c>
      <c r="P472" s="281">
        <v>0</v>
      </c>
      <c r="Q472" s="281">
        <v>0</v>
      </c>
      <c r="R472" s="282">
        <v>15</v>
      </c>
      <c r="S472" s="282">
        <v>16</v>
      </c>
      <c r="T472" s="282">
        <v>31</v>
      </c>
    </row>
    <row r="473" spans="2:20" x14ac:dyDescent="0.25">
      <c r="B473" s="249" t="s">
        <v>344</v>
      </c>
      <c r="C473" s="304">
        <v>2</v>
      </c>
      <c r="D473" s="304">
        <v>1</v>
      </c>
      <c r="E473" s="304">
        <v>3</v>
      </c>
      <c r="F473" s="304">
        <v>1</v>
      </c>
      <c r="G473" s="304">
        <v>1</v>
      </c>
      <c r="H473" s="281">
        <v>2</v>
      </c>
      <c r="I473" s="304">
        <v>0</v>
      </c>
      <c r="J473" s="281">
        <v>0</v>
      </c>
      <c r="K473" s="304">
        <v>0</v>
      </c>
      <c r="L473" s="281">
        <v>0</v>
      </c>
      <c r="M473" s="304">
        <v>0</v>
      </c>
      <c r="N473" s="281">
        <v>0</v>
      </c>
      <c r="O473" s="281">
        <v>0</v>
      </c>
      <c r="P473" s="281">
        <v>0</v>
      </c>
      <c r="Q473" s="281">
        <v>0</v>
      </c>
      <c r="R473" s="282">
        <v>3</v>
      </c>
      <c r="S473" s="282">
        <v>2</v>
      </c>
      <c r="T473" s="282">
        <v>5</v>
      </c>
    </row>
    <row r="474" spans="2:20" x14ac:dyDescent="0.25">
      <c r="B474" s="249" t="s">
        <v>345</v>
      </c>
      <c r="C474" s="304">
        <v>7</v>
      </c>
      <c r="D474" s="304">
        <v>7</v>
      </c>
      <c r="E474" s="304">
        <v>14</v>
      </c>
      <c r="F474" s="304">
        <v>5</v>
      </c>
      <c r="G474" s="304">
        <v>2</v>
      </c>
      <c r="H474" s="281">
        <v>7</v>
      </c>
      <c r="I474" s="304">
        <v>0</v>
      </c>
      <c r="J474" s="281">
        <v>0</v>
      </c>
      <c r="K474" s="304">
        <v>0</v>
      </c>
      <c r="L474" s="281">
        <v>0</v>
      </c>
      <c r="M474" s="304">
        <v>0</v>
      </c>
      <c r="N474" s="281">
        <v>0</v>
      </c>
      <c r="O474" s="281">
        <v>0</v>
      </c>
      <c r="P474" s="281">
        <v>0</v>
      </c>
      <c r="Q474" s="281">
        <v>0</v>
      </c>
      <c r="R474" s="282">
        <v>12</v>
      </c>
      <c r="S474" s="282">
        <v>9</v>
      </c>
      <c r="T474" s="282">
        <v>21</v>
      </c>
    </row>
    <row r="475" spans="2:20" x14ac:dyDescent="0.25">
      <c r="B475" s="249" t="s">
        <v>346</v>
      </c>
      <c r="C475" s="304">
        <v>11</v>
      </c>
      <c r="D475" s="304">
        <v>12</v>
      </c>
      <c r="E475" s="304">
        <v>23</v>
      </c>
      <c r="F475" s="304">
        <v>13</v>
      </c>
      <c r="G475" s="304">
        <v>6</v>
      </c>
      <c r="H475" s="281">
        <v>19</v>
      </c>
      <c r="I475" s="304">
        <v>0</v>
      </c>
      <c r="J475" s="281">
        <v>0</v>
      </c>
      <c r="K475" s="304">
        <v>0</v>
      </c>
      <c r="L475" s="281">
        <v>0</v>
      </c>
      <c r="M475" s="304">
        <v>0</v>
      </c>
      <c r="N475" s="281">
        <v>0</v>
      </c>
      <c r="O475" s="281">
        <v>0</v>
      </c>
      <c r="P475" s="281">
        <v>0</v>
      </c>
      <c r="Q475" s="281">
        <v>0</v>
      </c>
      <c r="R475" s="282">
        <v>24</v>
      </c>
      <c r="S475" s="282">
        <v>18</v>
      </c>
      <c r="T475" s="282">
        <v>42</v>
      </c>
    </row>
    <row r="476" spans="2:20" x14ac:dyDescent="0.25">
      <c r="B476" s="249" t="s">
        <v>347</v>
      </c>
      <c r="C476" s="304">
        <v>20</v>
      </c>
      <c r="D476" s="304">
        <v>23</v>
      </c>
      <c r="E476" s="304">
        <v>43</v>
      </c>
      <c r="F476" s="304">
        <v>7</v>
      </c>
      <c r="G476" s="304">
        <v>4</v>
      </c>
      <c r="H476" s="281">
        <v>11</v>
      </c>
      <c r="I476" s="304">
        <v>1</v>
      </c>
      <c r="J476" s="281">
        <v>0</v>
      </c>
      <c r="K476" s="304">
        <v>1</v>
      </c>
      <c r="L476" s="281">
        <v>0</v>
      </c>
      <c r="M476" s="304">
        <v>2</v>
      </c>
      <c r="N476" s="281">
        <v>2</v>
      </c>
      <c r="O476" s="281">
        <v>0</v>
      </c>
      <c r="P476" s="281">
        <v>0</v>
      </c>
      <c r="Q476" s="281">
        <v>0</v>
      </c>
      <c r="R476" s="282">
        <v>28</v>
      </c>
      <c r="S476" s="282">
        <v>29</v>
      </c>
      <c r="T476" s="282">
        <v>57</v>
      </c>
    </row>
    <row r="477" spans="2:20" x14ac:dyDescent="0.25">
      <c r="B477" s="249" t="s">
        <v>348</v>
      </c>
      <c r="C477" s="304">
        <v>13</v>
      </c>
      <c r="D477" s="304">
        <v>12</v>
      </c>
      <c r="E477" s="304">
        <v>25</v>
      </c>
      <c r="F477" s="304">
        <v>2</v>
      </c>
      <c r="G477" s="304">
        <v>2</v>
      </c>
      <c r="H477" s="281">
        <v>4</v>
      </c>
      <c r="I477" s="304">
        <v>0</v>
      </c>
      <c r="J477" s="281">
        <v>1</v>
      </c>
      <c r="K477" s="304">
        <v>1</v>
      </c>
      <c r="L477" s="281">
        <v>0</v>
      </c>
      <c r="M477" s="304">
        <v>0</v>
      </c>
      <c r="N477" s="281">
        <v>0</v>
      </c>
      <c r="O477" s="281">
        <v>0</v>
      </c>
      <c r="P477" s="281">
        <v>0</v>
      </c>
      <c r="Q477" s="281">
        <v>0</v>
      </c>
      <c r="R477" s="282">
        <v>15</v>
      </c>
      <c r="S477" s="282">
        <v>15</v>
      </c>
      <c r="T477" s="282">
        <v>30</v>
      </c>
    </row>
    <row r="478" spans="2:20" x14ac:dyDescent="0.25">
      <c r="B478" s="249" t="s">
        <v>349</v>
      </c>
      <c r="C478" s="304">
        <v>102</v>
      </c>
      <c r="D478" s="304">
        <v>70</v>
      </c>
      <c r="E478" s="304">
        <v>172</v>
      </c>
      <c r="F478" s="304">
        <v>73</v>
      </c>
      <c r="G478" s="304">
        <v>57</v>
      </c>
      <c r="H478" s="281">
        <v>130</v>
      </c>
      <c r="I478" s="304">
        <v>8</v>
      </c>
      <c r="J478" s="281">
        <v>4</v>
      </c>
      <c r="K478" s="304">
        <v>12</v>
      </c>
      <c r="L478" s="281">
        <v>6</v>
      </c>
      <c r="M478" s="304">
        <v>15</v>
      </c>
      <c r="N478" s="281">
        <v>21</v>
      </c>
      <c r="O478" s="281">
        <v>0</v>
      </c>
      <c r="P478" s="281">
        <v>0</v>
      </c>
      <c r="Q478" s="281">
        <v>0</v>
      </c>
      <c r="R478" s="282">
        <v>189</v>
      </c>
      <c r="S478" s="282">
        <v>146</v>
      </c>
      <c r="T478" s="282">
        <v>335</v>
      </c>
    </row>
    <row r="479" spans="2:20" x14ac:dyDescent="0.25">
      <c r="B479" s="249" t="s">
        <v>350</v>
      </c>
      <c r="C479" s="304">
        <v>1</v>
      </c>
      <c r="D479" s="304">
        <v>4</v>
      </c>
      <c r="E479" s="304">
        <v>5</v>
      </c>
      <c r="F479" s="304">
        <v>1</v>
      </c>
      <c r="G479" s="304">
        <v>2</v>
      </c>
      <c r="H479" s="281">
        <v>3</v>
      </c>
      <c r="I479" s="304">
        <v>0</v>
      </c>
      <c r="J479" s="281">
        <v>0</v>
      </c>
      <c r="K479" s="304">
        <v>0</v>
      </c>
      <c r="L479" s="281">
        <v>0</v>
      </c>
      <c r="M479" s="304">
        <v>0</v>
      </c>
      <c r="N479" s="281">
        <v>0</v>
      </c>
      <c r="O479" s="281">
        <v>0</v>
      </c>
      <c r="P479" s="281">
        <v>0</v>
      </c>
      <c r="Q479" s="281">
        <v>0</v>
      </c>
      <c r="R479" s="282">
        <v>2</v>
      </c>
      <c r="S479" s="282">
        <v>6</v>
      </c>
      <c r="T479" s="282">
        <v>8</v>
      </c>
    </row>
    <row r="480" spans="2:20" x14ac:dyDescent="0.25">
      <c r="B480" s="249" t="s">
        <v>351</v>
      </c>
      <c r="C480" s="304">
        <v>128</v>
      </c>
      <c r="D480" s="304">
        <v>135</v>
      </c>
      <c r="E480" s="304">
        <v>263</v>
      </c>
      <c r="F480" s="304">
        <v>100</v>
      </c>
      <c r="G480" s="304">
        <v>67</v>
      </c>
      <c r="H480" s="281">
        <v>167</v>
      </c>
      <c r="I480" s="304">
        <v>1</v>
      </c>
      <c r="J480" s="281">
        <v>3</v>
      </c>
      <c r="K480" s="304">
        <v>4</v>
      </c>
      <c r="L480" s="281">
        <v>7</v>
      </c>
      <c r="M480" s="304">
        <v>23</v>
      </c>
      <c r="N480" s="281">
        <v>30</v>
      </c>
      <c r="O480" s="281">
        <v>0</v>
      </c>
      <c r="P480" s="281">
        <v>0</v>
      </c>
      <c r="Q480" s="281">
        <v>0</v>
      </c>
      <c r="R480" s="282">
        <v>236</v>
      </c>
      <c r="S480" s="282">
        <v>228</v>
      </c>
      <c r="T480" s="282">
        <v>464</v>
      </c>
    </row>
    <row r="481" spans="2:20" x14ac:dyDescent="0.25">
      <c r="B481" s="249" t="s">
        <v>352</v>
      </c>
      <c r="C481" s="304">
        <v>4</v>
      </c>
      <c r="D481" s="304">
        <v>8</v>
      </c>
      <c r="E481" s="304">
        <v>12</v>
      </c>
      <c r="F481" s="304">
        <v>5</v>
      </c>
      <c r="G481" s="304">
        <v>4</v>
      </c>
      <c r="H481" s="281">
        <v>9</v>
      </c>
      <c r="I481" s="304">
        <v>0</v>
      </c>
      <c r="J481" s="281">
        <v>1</v>
      </c>
      <c r="K481" s="304">
        <v>1</v>
      </c>
      <c r="L481" s="281">
        <v>0</v>
      </c>
      <c r="M481" s="304">
        <v>0</v>
      </c>
      <c r="N481" s="281">
        <v>0</v>
      </c>
      <c r="O481" s="281">
        <v>0</v>
      </c>
      <c r="P481" s="281">
        <v>0</v>
      </c>
      <c r="Q481" s="281">
        <v>0</v>
      </c>
      <c r="R481" s="282">
        <v>9</v>
      </c>
      <c r="S481" s="282">
        <v>13</v>
      </c>
      <c r="T481" s="282">
        <v>22</v>
      </c>
    </row>
    <row r="482" spans="2:20" x14ac:dyDescent="0.25">
      <c r="B482" s="249" t="s">
        <v>353</v>
      </c>
      <c r="C482" s="304">
        <v>25</v>
      </c>
      <c r="D482" s="304">
        <v>18</v>
      </c>
      <c r="E482" s="304">
        <v>43</v>
      </c>
      <c r="F482" s="304">
        <v>27</v>
      </c>
      <c r="G482" s="304">
        <v>16</v>
      </c>
      <c r="H482" s="281">
        <v>43</v>
      </c>
      <c r="I482" s="304">
        <v>0</v>
      </c>
      <c r="J482" s="281">
        <v>0</v>
      </c>
      <c r="K482" s="304">
        <v>0</v>
      </c>
      <c r="L482" s="281">
        <v>2</v>
      </c>
      <c r="M482" s="304">
        <v>3</v>
      </c>
      <c r="N482" s="281">
        <v>5</v>
      </c>
      <c r="O482" s="281">
        <v>0</v>
      </c>
      <c r="P482" s="281">
        <v>0</v>
      </c>
      <c r="Q482" s="281">
        <v>0</v>
      </c>
      <c r="R482" s="282">
        <v>54</v>
      </c>
      <c r="S482" s="282">
        <v>37</v>
      </c>
      <c r="T482" s="282">
        <v>91</v>
      </c>
    </row>
    <row r="483" spans="2:20" x14ac:dyDescent="0.25">
      <c r="B483" s="249" t="s">
        <v>354</v>
      </c>
      <c r="C483" s="304">
        <v>5</v>
      </c>
      <c r="D483" s="304">
        <v>0</v>
      </c>
      <c r="E483" s="304">
        <v>5</v>
      </c>
      <c r="F483" s="304">
        <v>3</v>
      </c>
      <c r="G483" s="304">
        <v>2</v>
      </c>
      <c r="H483" s="281">
        <v>5</v>
      </c>
      <c r="I483" s="304">
        <v>1</v>
      </c>
      <c r="J483" s="281">
        <v>0</v>
      </c>
      <c r="K483" s="304">
        <v>1</v>
      </c>
      <c r="L483" s="281">
        <v>1</v>
      </c>
      <c r="M483" s="304">
        <v>0</v>
      </c>
      <c r="N483" s="281">
        <v>1</v>
      </c>
      <c r="O483" s="281">
        <v>0</v>
      </c>
      <c r="P483" s="281">
        <v>0</v>
      </c>
      <c r="Q483" s="281">
        <v>0</v>
      </c>
      <c r="R483" s="282">
        <v>10</v>
      </c>
      <c r="S483" s="282">
        <v>2</v>
      </c>
      <c r="T483" s="282">
        <v>12</v>
      </c>
    </row>
    <row r="484" spans="2:20" x14ac:dyDescent="0.25">
      <c r="B484" s="249" t="s">
        <v>355</v>
      </c>
      <c r="C484" s="304">
        <v>19</v>
      </c>
      <c r="D484" s="304">
        <v>10</v>
      </c>
      <c r="E484" s="304">
        <v>29</v>
      </c>
      <c r="F484" s="304">
        <v>11</v>
      </c>
      <c r="G484" s="304">
        <v>4</v>
      </c>
      <c r="H484" s="281">
        <v>15</v>
      </c>
      <c r="I484" s="304">
        <v>1</v>
      </c>
      <c r="J484" s="281">
        <v>0</v>
      </c>
      <c r="K484" s="304">
        <v>1</v>
      </c>
      <c r="L484" s="281">
        <v>0</v>
      </c>
      <c r="M484" s="304">
        <v>0</v>
      </c>
      <c r="N484" s="281">
        <v>0</v>
      </c>
      <c r="O484" s="281">
        <v>0</v>
      </c>
      <c r="P484" s="281">
        <v>0</v>
      </c>
      <c r="Q484" s="281">
        <v>0</v>
      </c>
      <c r="R484" s="282">
        <v>31</v>
      </c>
      <c r="S484" s="282">
        <v>14</v>
      </c>
      <c r="T484" s="282">
        <v>45</v>
      </c>
    </row>
    <row r="485" spans="2:20" x14ac:dyDescent="0.25">
      <c r="B485" s="249" t="s">
        <v>356</v>
      </c>
      <c r="C485" s="304">
        <v>12</v>
      </c>
      <c r="D485" s="304">
        <v>11</v>
      </c>
      <c r="E485" s="304">
        <v>23</v>
      </c>
      <c r="F485" s="304">
        <v>3</v>
      </c>
      <c r="G485" s="304">
        <v>5</v>
      </c>
      <c r="H485" s="281">
        <v>8</v>
      </c>
      <c r="I485" s="304">
        <v>0</v>
      </c>
      <c r="J485" s="281">
        <v>0</v>
      </c>
      <c r="K485" s="304">
        <v>0</v>
      </c>
      <c r="L485" s="281">
        <v>1</v>
      </c>
      <c r="M485" s="304">
        <v>2</v>
      </c>
      <c r="N485" s="281">
        <v>3</v>
      </c>
      <c r="O485" s="281">
        <v>0</v>
      </c>
      <c r="P485" s="281">
        <v>0</v>
      </c>
      <c r="Q485" s="281">
        <v>0</v>
      </c>
      <c r="R485" s="282">
        <v>16</v>
      </c>
      <c r="S485" s="282">
        <v>18</v>
      </c>
      <c r="T485" s="282">
        <v>34</v>
      </c>
    </row>
    <row r="486" spans="2:20" x14ac:dyDescent="0.25">
      <c r="B486" s="249" t="s">
        <v>357</v>
      </c>
      <c r="C486" s="304">
        <v>6</v>
      </c>
      <c r="D486" s="304">
        <v>5</v>
      </c>
      <c r="E486" s="304">
        <v>11</v>
      </c>
      <c r="F486" s="304">
        <v>0</v>
      </c>
      <c r="G486" s="304">
        <v>2</v>
      </c>
      <c r="H486" s="281">
        <v>2</v>
      </c>
      <c r="I486" s="304">
        <v>1</v>
      </c>
      <c r="J486" s="281">
        <v>1</v>
      </c>
      <c r="K486" s="304">
        <v>2</v>
      </c>
      <c r="L486" s="281">
        <v>1</v>
      </c>
      <c r="M486" s="304">
        <v>0</v>
      </c>
      <c r="N486" s="281">
        <v>1</v>
      </c>
      <c r="O486" s="281">
        <v>0</v>
      </c>
      <c r="P486" s="281">
        <v>0</v>
      </c>
      <c r="Q486" s="281">
        <v>0</v>
      </c>
      <c r="R486" s="282">
        <v>8</v>
      </c>
      <c r="S486" s="282">
        <v>8</v>
      </c>
      <c r="T486" s="282">
        <v>16</v>
      </c>
    </row>
    <row r="487" spans="2:20" x14ac:dyDescent="0.25">
      <c r="B487" s="249" t="s">
        <v>358</v>
      </c>
      <c r="C487" s="304">
        <v>9</v>
      </c>
      <c r="D487" s="304">
        <v>23</v>
      </c>
      <c r="E487" s="304">
        <v>32</v>
      </c>
      <c r="F487" s="304">
        <v>14</v>
      </c>
      <c r="G487" s="304">
        <v>8</v>
      </c>
      <c r="H487" s="281">
        <v>22</v>
      </c>
      <c r="I487" s="304">
        <v>1</v>
      </c>
      <c r="J487" s="281">
        <v>2</v>
      </c>
      <c r="K487" s="304">
        <v>3</v>
      </c>
      <c r="L487" s="281">
        <v>3</v>
      </c>
      <c r="M487" s="304">
        <v>2</v>
      </c>
      <c r="N487" s="281">
        <v>5</v>
      </c>
      <c r="O487" s="281">
        <v>0</v>
      </c>
      <c r="P487" s="281">
        <v>0</v>
      </c>
      <c r="Q487" s="281">
        <v>0</v>
      </c>
      <c r="R487" s="282">
        <v>27</v>
      </c>
      <c r="S487" s="282">
        <v>35</v>
      </c>
      <c r="T487" s="282">
        <v>62</v>
      </c>
    </row>
    <row r="488" spans="2:20" x14ac:dyDescent="0.25">
      <c r="B488" s="249" t="s">
        <v>359</v>
      </c>
      <c r="C488" s="304">
        <v>8</v>
      </c>
      <c r="D488" s="304">
        <v>2</v>
      </c>
      <c r="E488" s="304">
        <v>10</v>
      </c>
      <c r="F488" s="304">
        <v>1</v>
      </c>
      <c r="G488" s="304">
        <v>9</v>
      </c>
      <c r="H488" s="281">
        <v>10</v>
      </c>
      <c r="I488" s="304">
        <v>0</v>
      </c>
      <c r="J488" s="281">
        <v>1</v>
      </c>
      <c r="K488" s="304">
        <v>1</v>
      </c>
      <c r="L488" s="281">
        <v>2</v>
      </c>
      <c r="M488" s="304">
        <v>2</v>
      </c>
      <c r="N488" s="281">
        <v>4</v>
      </c>
      <c r="O488" s="281">
        <v>0</v>
      </c>
      <c r="P488" s="281">
        <v>0</v>
      </c>
      <c r="Q488" s="281">
        <v>0</v>
      </c>
      <c r="R488" s="282">
        <v>11</v>
      </c>
      <c r="S488" s="282">
        <v>14</v>
      </c>
      <c r="T488" s="282">
        <v>25</v>
      </c>
    </row>
    <row r="489" spans="2:20" x14ac:dyDescent="0.25">
      <c r="B489" s="249" t="s">
        <v>360</v>
      </c>
      <c r="C489" s="304">
        <v>4</v>
      </c>
      <c r="D489" s="304">
        <v>5</v>
      </c>
      <c r="E489" s="304">
        <v>9</v>
      </c>
      <c r="F489" s="304">
        <v>1</v>
      </c>
      <c r="G489" s="304">
        <v>1</v>
      </c>
      <c r="H489" s="281">
        <v>2</v>
      </c>
      <c r="I489" s="304">
        <v>0</v>
      </c>
      <c r="J489" s="281">
        <v>1</v>
      </c>
      <c r="K489" s="304">
        <v>1</v>
      </c>
      <c r="L489" s="281">
        <v>0</v>
      </c>
      <c r="M489" s="304">
        <v>0</v>
      </c>
      <c r="N489" s="281">
        <v>0</v>
      </c>
      <c r="O489" s="281">
        <v>0</v>
      </c>
      <c r="P489" s="281">
        <v>0</v>
      </c>
      <c r="Q489" s="281">
        <v>0</v>
      </c>
      <c r="R489" s="282">
        <v>5</v>
      </c>
      <c r="S489" s="282">
        <v>7</v>
      </c>
      <c r="T489" s="282">
        <v>12</v>
      </c>
    </row>
    <row r="490" spans="2:20" x14ac:dyDescent="0.25">
      <c r="B490" s="249" t="s">
        <v>361</v>
      </c>
      <c r="C490" s="304">
        <v>12</v>
      </c>
      <c r="D490" s="304">
        <v>9</v>
      </c>
      <c r="E490" s="304">
        <v>21</v>
      </c>
      <c r="F490" s="304">
        <v>4</v>
      </c>
      <c r="G490" s="304">
        <v>4</v>
      </c>
      <c r="H490" s="281">
        <v>8</v>
      </c>
      <c r="I490" s="304">
        <v>1</v>
      </c>
      <c r="J490" s="281">
        <v>1</v>
      </c>
      <c r="K490" s="304">
        <v>2</v>
      </c>
      <c r="L490" s="281">
        <v>0</v>
      </c>
      <c r="M490" s="304">
        <v>2</v>
      </c>
      <c r="N490" s="281">
        <v>2</v>
      </c>
      <c r="O490" s="281">
        <v>0</v>
      </c>
      <c r="P490" s="281">
        <v>0</v>
      </c>
      <c r="Q490" s="281">
        <v>0</v>
      </c>
      <c r="R490" s="282">
        <v>17</v>
      </c>
      <c r="S490" s="282">
        <v>16</v>
      </c>
      <c r="T490" s="282">
        <v>33</v>
      </c>
    </row>
    <row r="491" spans="2:20" x14ac:dyDescent="0.25">
      <c r="B491" s="249" t="s">
        <v>362</v>
      </c>
      <c r="C491" s="304">
        <v>5</v>
      </c>
      <c r="D491" s="304">
        <v>7</v>
      </c>
      <c r="E491" s="304">
        <v>12</v>
      </c>
      <c r="F491" s="304">
        <v>3</v>
      </c>
      <c r="G491" s="304">
        <v>2</v>
      </c>
      <c r="H491" s="281">
        <v>5</v>
      </c>
      <c r="I491" s="304">
        <v>2</v>
      </c>
      <c r="J491" s="281">
        <v>1</v>
      </c>
      <c r="K491" s="304">
        <v>3</v>
      </c>
      <c r="L491" s="281">
        <v>1</v>
      </c>
      <c r="M491" s="304">
        <v>0</v>
      </c>
      <c r="N491" s="281">
        <v>1</v>
      </c>
      <c r="O491" s="281">
        <v>0</v>
      </c>
      <c r="P491" s="281">
        <v>0</v>
      </c>
      <c r="Q491" s="281">
        <v>0</v>
      </c>
      <c r="R491" s="282">
        <v>11</v>
      </c>
      <c r="S491" s="282">
        <v>10</v>
      </c>
      <c r="T491" s="282">
        <v>21</v>
      </c>
    </row>
    <row r="492" spans="2:20" x14ac:dyDescent="0.25">
      <c r="B492" s="249" t="s">
        <v>363</v>
      </c>
      <c r="C492" s="304">
        <v>5</v>
      </c>
      <c r="D492" s="304">
        <v>8</v>
      </c>
      <c r="E492" s="304">
        <v>13</v>
      </c>
      <c r="F492" s="304">
        <v>3</v>
      </c>
      <c r="G492" s="304">
        <v>5</v>
      </c>
      <c r="H492" s="281">
        <v>8</v>
      </c>
      <c r="I492" s="304">
        <v>0</v>
      </c>
      <c r="J492" s="281">
        <v>0</v>
      </c>
      <c r="K492" s="304">
        <v>0</v>
      </c>
      <c r="L492" s="281">
        <v>0</v>
      </c>
      <c r="M492" s="304">
        <v>2</v>
      </c>
      <c r="N492" s="281">
        <v>2</v>
      </c>
      <c r="O492" s="281">
        <v>0</v>
      </c>
      <c r="P492" s="281">
        <v>0</v>
      </c>
      <c r="Q492" s="281">
        <v>0</v>
      </c>
      <c r="R492" s="282">
        <v>8</v>
      </c>
      <c r="S492" s="282">
        <v>15</v>
      </c>
      <c r="T492" s="282">
        <v>23</v>
      </c>
    </row>
    <row r="493" spans="2:20" x14ac:dyDescent="0.25">
      <c r="B493" s="294" t="s">
        <v>25</v>
      </c>
      <c r="C493" s="279">
        <v>487</v>
      </c>
      <c r="D493" s="279">
        <v>497</v>
      </c>
      <c r="E493" s="279">
        <v>984</v>
      </c>
      <c r="F493" s="279">
        <v>344</v>
      </c>
      <c r="G493" s="279">
        <v>247</v>
      </c>
      <c r="H493" s="282">
        <v>591</v>
      </c>
      <c r="I493" s="279">
        <v>28</v>
      </c>
      <c r="J493" s="282">
        <v>23</v>
      </c>
      <c r="K493" s="279">
        <v>51</v>
      </c>
      <c r="L493" s="282">
        <v>42</v>
      </c>
      <c r="M493" s="279">
        <v>80</v>
      </c>
      <c r="N493" s="282">
        <v>122</v>
      </c>
      <c r="O493" s="282">
        <v>0</v>
      </c>
      <c r="P493" s="282">
        <v>0</v>
      </c>
      <c r="Q493" s="282">
        <v>0</v>
      </c>
      <c r="R493" s="282">
        <v>901</v>
      </c>
      <c r="S493" s="282">
        <v>847</v>
      </c>
      <c r="T493" s="282">
        <v>1748</v>
      </c>
    </row>
    <row r="494" spans="2:20" ht="82.5" customHeight="1" x14ac:dyDescent="0.25">
      <c r="B494" s="527" t="s">
        <v>858</v>
      </c>
      <c r="C494" s="527"/>
      <c r="D494" s="527"/>
      <c r="E494" s="527"/>
      <c r="F494" s="527"/>
      <c r="G494" s="527"/>
      <c r="H494" s="527"/>
      <c r="I494" s="527"/>
      <c r="J494" s="527"/>
      <c r="K494" s="527"/>
      <c r="L494" s="527"/>
      <c r="M494" s="527"/>
      <c r="N494" s="527"/>
      <c r="O494" s="527"/>
      <c r="P494" s="527"/>
      <c r="Q494" s="527"/>
    </row>
    <row r="495" spans="2:20" x14ac:dyDescent="0.25">
      <c r="B495" s="157"/>
      <c r="C495" s="157"/>
      <c r="D495" s="157"/>
      <c r="E495" s="157"/>
      <c r="F495" s="157"/>
      <c r="G495"/>
    </row>
    <row r="496" spans="2:20" x14ac:dyDescent="0.25">
      <c r="B496" s="186" t="s">
        <v>515</v>
      </c>
      <c r="C496"/>
      <c r="D496"/>
      <c r="E496"/>
      <c r="F496"/>
      <c r="G496"/>
    </row>
    <row r="497" spans="2:20" x14ac:dyDescent="0.25">
      <c r="B497" s="186"/>
      <c r="C497"/>
      <c r="D497"/>
      <c r="E497"/>
      <c r="F497"/>
      <c r="G497"/>
    </row>
    <row r="498" spans="2:20" ht="15" customHeight="1" x14ac:dyDescent="0.25">
      <c r="B498" s="496" t="s">
        <v>532</v>
      </c>
      <c r="C498" s="571" t="s">
        <v>477</v>
      </c>
      <c r="D498" s="571"/>
      <c r="E498" s="571"/>
      <c r="F498" s="571"/>
      <c r="G498" s="571"/>
      <c r="H498" s="571"/>
      <c r="I498" s="571"/>
      <c r="J498" s="571"/>
      <c r="K498" s="571"/>
      <c r="L498" s="571"/>
      <c r="M498" s="571"/>
      <c r="N498" s="571"/>
      <c r="O498" s="571"/>
      <c r="P498" s="571"/>
      <c r="Q498" s="571"/>
      <c r="R498" s="572" t="s">
        <v>869</v>
      </c>
      <c r="S498" s="573"/>
      <c r="T498" s="574"/>
    </row>
    <row r="499" spans="2:20" ht="15" customHeight="1" x14ac:dyDescent="0.25">
      <c r="B499" s="497"/>
      <c r="C499" s="549" t="s">
        <v>841</v>
      </c>
      <c r="D499" s="549"/>
      <c r="E499" s="549"/>
      <c r="F499" s="549" t="s">
        <v>842</v>
      </c>
      <c r="G499" s="549"/>
      <c r="H499" s="549"/>
      <c r="I499" s="549" t="s">
        <v>3</v>
      </c>
      <c r="J499" s="549"/>
      <c r="K499" s="549"/>
      <c r="L499" s="549" t="s">
        <v>5</v>
      </c>
      <c r="M499" s="549"/>
      <c r="N499" s="549"/>
      <c r="O499" s="549" t="s">
        <v>851</v>
      </c>
      <c r="P499" s="549"/>
      <c r="Q499" s="549"/>
      <c r="R499" s="575"/>
      <c r="S499" s="576"/>
      <c r="T499" s="577"/>
    </row>
    <row r="500" spans="2:20" x14ac:dyDescent="0.25">
      <c r="B500" s="498"/>
      <c r="C500" s="261" t="s">
        <v>73</v>
      </c>
      <c r="D500" s="261" t="s">
        <v>74</v>
      </c>
      <c r="E500" s="261" t="s">
        <v>25</v>
      </c>
      <c r="F500" s="261" t="s">
        <v>73</v>
      </c>
      <c r="G500" s="261" t="s">
        <v>74</v>
      </c>
      <c r="H500" s="261" t="s">
        <v>25</v>
      </c>
      <c r="I500" s="261" t="s">
        <v>73</v>
      </c>
      <c r="J500" s="261" t="s">
        <v>74</v>
      </c>
      <c r="K500" s="261" t="s">
        <v>25</v>
      </c>
      <c r="L500" s="261" t="s">
        <v>73</v>
      </c>
      <c r="M500" s="261" t="s">
        <v>74</v>
      </c>
      <c r="N500" s="261" t="s">
        <v>25</v>
      </c>
      <c r="O500" s="261" t="s">
        <v>73</v>
      </c>
      <c r="P500" s="261" t="s">
        <v>74</v>
      </c>
      <c r="Q500" s="261" t="s">
        <v>25</v>
      </c>
      <c r="R500" s="271" t="s">
        <v>73</v>
      </c>
      <c r="S500" s="271" t="s">
        <v>74</v>
      </c>
      <c r="T500" s="271" t="s">
        <v>25</v>
      </c>
    </row>
    <row r="501" spans="2:20" x14ac:dyDescent="0.25">
      <c r="B501" s="332" t="s">
        <v>364</v>
      </c>
      <c r="C501" s="304">
        <v>2</v>
      </c>
      <c r="D501" s="304">
        <v>7</v>
      </c>
      <c r="E501" s="304">
        <v>9</v>
      </c>
      <c r="F501" s="304">
        <v>0</v>
      </c>
      <c r="G501" s="304">
        <v>1</v>
      </c>
      <c r="H501" s="281">
        <v>1</v>
      </c>
      <c r="I501" s="304">
        <v>0</v>
      </c>
      <c r="J501" s="281">
        <v>0</v>
      </c>
      <c r="K501" s="304">
        <v>0</v>
      </c>
      <c r="L501" s="281">
        <v>0</v>
      </c>
      <c r="M501" s="304">
        <v>0</v>
      </c>
      <c r="N501" s="281">
        <v>0</v>
      </c>
      <c r="O501" s="281">
        <v>0</v>
      </c>
      <c r="P501" s="281">
        <v>0</v>
      </c>
      <c r="Q501" s="281">
        <v>0</v>
      </c>
      <c r="R501" s="282">
        <v>2</v>
      </c>
      <c r="S501" s="282">
        <v>8</v>
      </c>
      <c r="T501" s="282">
        <v>10</v>
      </c>
    </row>
    <row r="502" spans="2:20" x14ac:dyDescent="0.25">
      <c r="B502" s="332" t="s">
        <v>365</v>
      </c>
      <c r="C502" s="304">
        <v>1</v>
      </c>
      <c r="D502" s="304">
        <v>2</v>
      </c>
      <c r="E502" s="304">
        <v>3</v>
      </c>
      <c r="F502" s="304">
        <v>1</v>
      </c>
      <c r="G502" s="304">
        <v>0</v>
      </c>
      <c r="H502" s="281">
        <v>1</v>
      </c>
      <c r="I502" s="304">
        <v>0</v>
      </c>
      <c r="J502" s="281">
        <v>0</v>
      </c>
      <c r="K502" s="304">
        <v>0</v>
      </c>
      <c r="L502" s="281">
        <v>0</v>
      </c>
      <c r="M502" s="304">
        <v>0</v>
      </c>
      <c r="N502" s="281">
        <v>0</v>
      </c>
      <c r="O502" s="281">
        <v>0</v>
      </c>
      <c r="P502" s="281">
        <v>0</v>
      </c>
      <c r="Q502" s="281">
        <v>0</v>
      </c>
      <c r="R502" s="282">
        <v>2</v>
      </c>
      <c r="S502" s="282">
        <v>2</v>
      </c>
      <c r="T502" s="282">
        <v>4</v>
      </c>
    </row>
    <row r="503" spans="2:20" x14ac:dyDescent="0.25">
      <c r="B503" s="249" t="s">
        <v>366</v>
      </c>
      <c r="C503" s="304">
        <v>1</v>
      </c>
      <c r="D503" s="304">
        <v>3</v>
      </c>
      <c r="E503" s="304">
        <v>4</v>
      </c>
      <c r="F503" s="304">
        <v>0</v>
      </c>
      <c r="G503" s="304">
        <v>0</v>
      </c>
      <c r="H503" s="281">
        <v>0</v>
      </c>
      <c r="I503" s="304">
        <v>0</v>
      </c>
      <c r="J503" s="281">
        <v>0</v>
      </c>
      <c r="K503" s="304">
        <v>0</v>
      </c>
      <c r="L503" s="281">
        <v>0</v>
      </c>
      <c r="M503" s="304">
        <v>0</v>
      </c>
      <c r="N503" s="281">
        <v>0</v>
      </c>
      <c r="O503" s="281">
        <v>0</v>
      </c>
      <c r="P503" s="281">
        <v>0</v>
      </c>
      <c r="Q503" s="281">
        <v>0</v>
      </c>
      <c r="R503" s="282">
        <v>1</v>
      </c>
      <c r="S503" s="282">
        <v>3</v>
      </c>
      <c r="T503" s="282">
        <v>4</v>
      </c>
    </row>
    <row r="504" spans="2:20" x14ac:dyDescent="0.25">
      <c r="B504" s="249" t="s">
        <v>367</v>
      </c>
      <c r="C504" s="304">
        <v>26</v>
      </c>
      <c r="D504" s="304">
        <v>37</v>
      </c>
      <c r="E504" s="304">
        <v>63</v>
      </c>
      <c r="F504" s="304">
        <v>19</v>
      </c>
      <c r="G504" s="304">
        <v>15</v>
      </c>
      <c r="H504" s="281">
        <v>34</v>
      </c>
      <c r="I504" s="304">
        <v>0</v>
      </c>
      <c r="J504" s="281">
        <v>0</v>
      </c>
      <c r="K504" s="304">
        <v>0</v>
      </c>
      <c r="L504" s="281">
        <v>2</v>
      </c>
      <c r="M504" s="304">
        <v>4</v>
      </c>
      <c r="N504" s="281">
        <v>6</v>
      </c>
      <c r="O504" s="281">
        <v>0</v>
      </c>
      <c r="P504" s="281">
        <v>0</v>
      </c>
      <c r="Q504" s="281">
        <v>0</v>
      </c>
      <c r="R504" s="282">
        <v>47</v>
      </c>
      <c r="S504" s="282">
        <v>56</v>
      </c>
      <c r="T504" s="282">
        <v>103</v>
      </c>
    </row>
    <row r="505" spans="2:20" x14ac:dyDescent="0.25">
      <c r="B505" s="249" t="s">
        <v>368</v>
      </c>
      <c r="C505" s="304">
        <v>1</v>
      </c>
      <c r="D505" s="304">
        <v>0</v>
      </c>
      <c r="E505" s="304">
        <v>1</v>
      </c>
      <c r="F505" s="304">
        <v>0</v>
      </c>
      <c r="G505" s="304">
        <v>0</v>
      </c>
      <c r="H505" s="281">
        <v>0</v>
      </c>
      <c r="I505" s="304">
        <v>0</v>
      </c>
      <c r="J505" s="281">
        <v>1</v>
      </c>
      <c r="K505" s="304">
        <v>1</v>
      </c>
      <c r="L505" s="281">
        <v>0</v>
      </c>
      <c r="M505" s="304">
        <v>0</v>
      </c>
      <c r="N505" s="281">
        <v>0</v>
      </c>
      <c r="O505" s="281">
        <v>0</v>
      </c>
      <c r="P505" s="281">
        <v>0</v>
      </c>
      <c r="Q505" s="281">
        <v>0</v>
      </c>
      <c r="R505" s="282">
        <v>1</v>
      </c>
      <c r="S505" s="282">
        <v>1</v>
      </c>
      <c r="T505" s="282">
        <v>2</v>
      </c>
    </row>
    <row r="506" spans="2:20" x14ac:dyDescent="0.25">
      <c r="B506" s="249" t="s">
        <v>369</v>
      </c>
      <c r="C506" s="304">
        <v>1</v>
      </c>
      <c r="D506" s="304">
        <v>1</v>
      </c>
      <c r="E506" s="304">
        <v>2</v>
      </c>
      <c r="F506" s="304">
        <v>0</v>
      </c>
      <c r="G506" s="304">
        <v>1</v>
      </c>
      <c r="H506" s="281">
        <v>1</v>
      </c>
      <c r="I506" s="304">
        <v>0</v>
      </c>
      <c r="J506" s="281">
        <v>0</v>
      </c>
      <c r="K506" s="304">
        <v>0</v>
      </c>
      <c r="L506" s="281">
        <v>1</v>
      </c>
      <c r="M506" s="304">
        <v>0</v>
      </c>
      <c r="N506" s="281">
        <v>1</v>
      </c>
      <c r="O506" s="281">
        <v>0</v>
      </c>
      <c r="P506" s="281">
        <v>0</v>
      </c>
      <c r="Q506" s="281">
        <v>0</v>
      </c>
      <c r="R506" s="282">
        <v>2</v>
      </c>
      <c r="S506" s="282">
        <v>2</v>
      </c>
      <c r="T506" s="282">
        <v>4</v>
      </c>
    </row>
    <row r="507" spans="2:20" x14ac:dyDescent="0.25">
      <c r="B507" s="249" t="s">
        <v>370</v>
      </c>
      <c r="C507" s="304">
        <v>0</v>
      </c>
      <c r="D507" s="304">
        <v>1</v>
      </c>
      <c r="E507" s="304">
        <v>1</v>
      </c>
      <c r="F507" s="304">
        <v>0</v>
      </c>
      <c r="G507" s="304">
        <v>0</v>
      </c>
      <c r="H507" s="281">
        <v>0</v>
      </c>
      <c r="I507" s="304">
        <v>0</v>
      </c>
      <c r="J507" s="281">
        <v>0</v>
      </c>
      <c r="K507" s="304">
        <v>0</v>
      </c>
      <c r="L507" s="281">
        <v>0</v>
      </c>
      <c r="M507" s="304">
        <v>0</v>
      </c>
      <c r="N507" s="281">
        <v>0</v>
      </c>
      <c r="O507" s="281">
        <v>0</v>
      </c>
      <c r="P507" s="281">
        <v>0</v>
      </c>
      <c r="Q507" s="281">
        <v>0</v>
      </c>
      <c r="R507" s="282">
        <v>0</v>
      </c>
      <c r="S507" s="282">
        <v>1</v>
      </c>
      <c r="T507" s="282">
        <v>1</v>
      </c>
    </row>
    <row r="508" spans="2:20" x14ac:dyDescent="0.25">
      <c r="B508" s="249" t="s">
        <v>371</v>
      </c>
      <c r="C508" s="304">
        <v>11</v>
      </c>
      <c r="D508" s="304">
        <v>15</v>
      </c>
      <c r="E508" s="304">
        <v>26</v>
      </c>
      <c r="F508" s="304">
        <v>10</v>
      </c>
      <c r="G508" s="304">
        <v>5</v>
      </c>
      <c r="H508" s="281">
        <v>15</v>
      </c>
      <c r="I508" s="304">
        <v>0</v>
      </c>
      <c r="J508" s="281">
        <v>1</v>
      </c>
      <c r="K508" s="304">
        <v>1</v>
      </c>
      <c r="L508" s="281">
        <v>1</v>
      </c>
      <c r="M508" s="304">
        <v>0</v>
      </c>
      <c r="N508" s="281">
        <v>1</v>
      </c>
      <c r="O508" s="281">
        <v>0</v>
      </c>
      <c r="P508" s="281">
        <v>0</v>
      </c>
      <c r="Q508" s="281">
        <v>0</v>
      </c>
      <c r="R508" s="282">
        <v>22</v>
      </c>
      <c r="S508" s="282">
        <v>21</v>
      </c>
      <c r="T508" s="282">
        <v>43</v>
      </c>
    </row>
    <row r="509" spans="2:20" x14ac:dyDescent="0.25">
      <c r="B509" s="249" t="s">
        <v>496</v>
      </c>
      <c r="C509" s="304">
        <v>6</v>
      </c>
      <c r="D509" s="304">
        <v>4</v>
      </c>
      <c r="E509" s="304">
        <v>10</v>
      </c>
      <c r="F509" s="304">
        <v>0</v>
      </c>
      <c r="G509" s="304">
        <v>0</v>
      </c>
      <c r="H509" s="281">
        <v>0</v>
      </c>
      <c r="I509" s="304">
        <v>0</v>
      </c>
      <c r="J509" s="281">
        <v>0</v>
      </c>
      <c r="K509" s="304">
        <v>0</v>
      </c>
      <c r="L509" s="281">
        <v>0</v>
      </c>
      <c r="M509" s="304">
        <v>0</v>
      </c>
      <c r="N509" s="281">
        <v>0</v>
      </c>
      <c r="O509" s="281">
        <v>0</v>
      </c>
      <c r="P509" s="281">
        <v>0</v>
      </c>
      <c r="Q509" s="281">
        <v>0</v>
      </c>
      <c r="R509" s="282">
        <v>6</v>
      </c>
      <c r="S509" s="282">
        <v>4</v>
      </c>
      <c r="T509" s="282">
        <v>10</v>
      </c>
    </row>
    <row r="510" spans="2:20" x14ac:dyDescent="0.25">
      <c r="B510" s="294" t="s">
        <v>25</v>
      </c>
      <c r="C510" s="279">
        <v>49</v>
      </c>
      <c r="D510" s="279">
        <v>70</v>
      </c>
      <c r="E510" s="279">
        <v>119</v>
      </c>
      <c r="F510" s="279">
        <v>30</v>
      </c>
      <c r="G510" s="279">
        <v>22</v>
      </c>
      <c r="H510" s="282">
        <v>52</v>
      </c>
      <c r="I510" s="279">
        <v>0</v>
      </c>
      <c r="J510" s="282">
        <v>2</v>
      </c>
      <c r="K510" s="279">
        <v>2</v>
      </c>
      <c r="L510" s="282">
        <v>4</v>
      </c>
      <c r="M510" s="279">
        <v>4</v>
      </c>
      <c r="N510" s="282">
        <v>8</v>
      </c>
      <c r="O510" s="282">
        <v>0</v>
      </c>
      <c r="P510" s="282">
        <v>0</v>
      </c>
      <c r="Q510" s="282">
        <v>0</v>
      </c>
      <c r="R510" s="282">
        <v>83</v>
      </c>
      <c r="S510" s="282">
        <v>98</v>
      </c>
      <c r="T510" s="282">
        <v>181</v>
      </c>
    </row>
    <row r="511" spans="2:20" ht="82.5" customHeight="1" x14ac:dyDescent="0.25">
      <c r="B511" s="527" t="s">
        <v>858</v>
      </c>
      <c r="C511" s="527"/>
      <c r="D511" s="527"/>
      <c r="E511" s="527"/>
      <c r="F511" s="527"/>
      <c r="G511" s="527"/>
      <c r="H511" s="527"/>
      <c r="I511" s="527"/>
      <c r="J511" s="527"/>
      <c r="K511" s="527"/>
      <c r="L511" s="527"/>
      <c r="M511" s="527"/>
      <c r="N511" s="527"/>
      <c r="O511" s="527"/>
      <c r="P511" s="527"/>
      <c r="Q511" s="527"/>
    </row>
    <row r="512" spans="2:20" x14ac:dyDescent="0.25">
      <c r="B512" s="157"/>
      <c r="C512" s="157"/>
      <c r="D512" s="157"/>
      <c r="E512"/>
      <c r="F512"/>
      <c r="G512"/>
    </row>
    <row r="513" spans="2:20" x14ac:dyDescent="0.25">
      <c r="B513" s="186" t="s">
        <v>516</v>
      </c>
      <c r="C513"/>
      <c r="D513"/>
      <c r="E513"/>
      <c r="F513"/>
      <c r="G513"/>
    </row>
    <row r="514" spans="2:20" x14ac:dyDescent="0.25">
      <c r="B514" s="186"/>
      <c r="C514"/>
      <c r="D514"/>
      <c r="E514"/>
      <c r="F514"/>
      <c r="G514"/>
    </row>
    <row r="515" spans="2:20" ht="15" customHeight="1" x14ac:dyDescent="0.25">
      <c r="B515" s="496" t="s">
        <v>532</v>
      </c>
      <c r="C515" s="571" t="s">
        <v>477</v>
      </c>
      <c r="D515" s="571"/>
      <c r="E515" s="571"/>
      <c r="F515" s="571"/>
      <c r="G515" s="571"/>
      <c r="H515" s="571"/>
      <c r="I515" s="571"/>
      <c r="J515" s="571"/>
      <c r="K515" s="571"/>
      <c r="L515" s="571"/>
      <c r="M515" s="571"/>
      <c r="N515" s="571"/>
      <c r="O515" s="571"/>
      <c r="P515" s="571"/>
      <c r="Q515" s="571"/>
      <c r="R515" s="572" t="s">
        <v>869</v>
      </c>
      <c r="S515" s="573"/>
      <c r="T515" s="574"/>
    </row>
    <row r="516" spans="2:20" ht="15" customHeight="1" x14ac:dyDescent="0.25">
      <c r="B516" s="497"/>
      <c r="C516" s="549" t="s">
        <v>841</v>
      </c>
      <c r="D516" s="549"/>
      <c r="E516" s="549"/>
      <c r="F516" s="549" t="s">
        <v>842</v>
      </c>
      <c r="G516" s="549"/>
      <c r="H516" s="549"/>
      <c r="I516" s="549" t="s">
        <v>3</v>
      </c>
      <c r="J516" s="549"/>
      <c r="K516" s="549"/>
      <c r="L516" s="549" t="s">
        <v>5</v>
      </c>
      <c r="M516" s="549"/>
      <c r="N516" s="549"/>
      <c r="O516" s="549" t="s">
        <v>851</v>
      </c>
      <c r="P516" s="549"/>
      <c r="Q516" s="549"/>
      <c r="R516" s="575"/>
      <c r="S516" s="576"/>
      <c r="T516" s="577"/>
    </row>
    <row r="517" spans="2:20" x14ac:dyDescent="0.25">
      <c r="B517" s="498"/>
      <c r="C517" s="261" t="s">
        <v>73</v>
      </c>
      <c r="D517" s="261" t="s">
        <v>74</v>
      </c>
      <c r="E517" s="261" t="s">
        <v>25</v>
      </c>
      <c r="F517" s="261" t="s">
        <v>73</v>
      </c>
      <c r="G517" s="261" t="s">
        <v>74</v>
      </c>
      <c r="H517" s="261" t="s">
        <v>25</v>
      </c>
      <c r="I517" s="261" t="s">
        <v>73</v>
      </c>
      <c r="J517" s="261" t="s">
        <v>74</v>
      </c>
      <c r="K517" s="261" t="s">
        <v>25</v>
      </c>
      <c r="L517" s="261" t="s">
        <v>73</v>
      </c>
      <c r="M517" s="261" t="s">
        <v>74</v>
      </c>
      <c r="N517" s="261" t="s">
        <v>25</v>
      </c>
      <c r="O517" s="261" t="s">
        <v>73</v>
      </c>
      <c r="P517" s="261" t="s">
        <v>74</v>
      </c>
      <c r="Q517" s="261" t="s">
        <v>25</v>
      </c>
      <c r="R517" s="271" t="s">
        <v>73</v>
      </c>
      <c r="S517" s="271" t="s">
        <v>74</v>
      </c>
      <c r="T517" s="271" t="s">
        <v>25</v>
      </c>
    </row>
    <row r="518" spans="2:20" x14ac:dyDescent="0.25">
      <c r="B518" s="332" t="s">
        <v>373</v>
      </c>
      <c r="C518" s="304">
        <v>0</v>
      </c>
      <c r="D518" s="304">
        <v>0</v>
      </c>
      <c r="E518" s="304">
        <v>0</v>
      </c>
      <c r="F518" s="304">
        <v>1</v>
      </c>
      <c r="G518" s="304">
        <v>1</v>
      </c>
      <c r="H518" s="281">
        <v>2</v>
      </c>
      <c r="I518" s="304">
        <v>0</v>
      </c>
      <c r="J518" s="281">
        <v>0</v>
      </c>
      <c r="K518" s="304">
        <v>0</v>
      </c>
      <c r="L518" s="281">
        <v>0</v>
      </c>
      <c r="M518" s="304">
        <v>0</v>
      </c>
      <c r="N518" s="281">
        <v>0</v>
      </c>
      <c r="O518" s="281">
        <v>0</v>
      </c>
      <c r="P518" s="281">
        <v>0</v>
      </c>
      <c r="Q518" s="281">
        <v>0</v>
      </c>
      <c r="R518" s="282">
        <v>1</v>
      </c>
      <c r="S518" s="282">
        <v>1</v>
      </c>
      <c r="T518" s="282">
        <v>2</v>
      </c>
    </row>
    <row r="519" spans="2:20" x14ac:dyDescent="0.25">
      <c r="B519" s="332" t="s">
        <v>375</v>
      </c>
      <c r="C519" s="304">
        <v>1</v>
      </c>
      <c r="D519" s="304">
        <v>1</v>
      </c>
      <c r="E519" s="304">
        <v>2</v>
      </c>
      <c r="F519" s="304">
        <v>0</v>
      </c>
      <c r="G519" s="304">
        <v>0</v>
      </c>
      <c r="H519" s="281">
        <v>0</v>
      </c>
      <c r="I519" s="304">
        <v>0</v>
      </c>
      <c r="J519" s="281">
        <v>0</v>
      </c>
      <c r="K519" s="304">
        <v>0</v>
      </c>
      <c r="L519" s="281">
        <v>0</v>
      </c>
      <c r="M519" s="304">
        <v>0</v>
      </c>
      <c r="N519" s="281">
        <v>0</v>
      </c>
      <c r="O519" s="281">
        <v>0</v>
      </c>
      <c r="P519" s="281">
        <v>0</v>
      </c>
      <c r="Q519" s="281">
        <v>0</v>
      </c>
      <c r="R519" s="282">
        <v>1</v>
      </c>
      <c r="S519" s="282">
        <v>1</v>
      </c>
      <c r="T519" s="282">
        <v>2</v>
      </c>
    </row>
    <row r="520" spans="2:20" x14ac:dyDescent="0.25">
      <c r="B520" s="332" t="s">
        <v>376</v>
      </c>
      <c r="C520" s="304">
        <v>14</v>
      </c>
      <c r="D520" s="304">
        <v>14</v>
      </c>
      <c r="E520" s="304">
        <v>28</v>
      </c>
      <c r="F520" s="304">
        <v>6</v>
      </c>
      <c r="G520" s="304">
        <v>8</v>
      </c>
      <c r="H520" s="281">
        <v>14</v>
      </c>
      <c r="I520" s="304">
        <v>1</v>
      </c>
      <c r="J520" s="281">
        <v>1</v>
      </c>
      <c r="K520" s="304">
        <v>2</v>
      </c>
      <c r="L520" s="281">
        <v>2</v>
      </c>
      <c r="M520" s="304">
        <v>2</v>
      </c>
      <c r="N520" s="281">
        <v>4</v>
      </c>
      <c r="O520" s="281">
        <v>0</v>
      </c>
      <c r="P520" s="281">
        <v>0</v>
      </c>
      <c r="Q520" s="281">
        <v>0</v>
      </c>
      <c r="R520" s="282">
        <v>23</v>
      </c>
      <c r="S520" s="282">
        <v>25</v>
      </c>
      <c r="T520" s="282">
        <v>48</v>
      </c>
    </row>
    <row r="521" spans="2:20" x14ac:dyDescent="0.25">
      <c r="B521" s="332" t="s">
        <v>377</v>
      </c>
      <c r="C521" s="304">
        <v>3</v>
      </c>
      <c r="D521" s="304">
        <v>4</v>
      </c>
      <c r="E521" s="304">
        <v>7</v>
      </c>
      <c r="F521" s="304">
        <v>0</v>
      </c>
      <c r="G521" s="304">
        <v>3</v>
      </c>
      <c r="H521" s="281">
        <v>3</v>
      </c>
      <c r="I521" s="304">
        <v>0</v>
      </c>
      <c r="J521" s="281">
        <v>0</v>
      </c>
      <c r="K521" s="304">
        <v>0</v>
      </c>
      <c r="L521" s="281">
        <v>0</v>
      </c>
      <c r="M521" s="304">
        <v>0</v>
      </c>
      <c r="N521" s="281">
        <v>0</v>
      </c>
      <c r="O521" s="281">
        <v>0</v>
      </c>
      <c r="P521" s="281">
        <v>0</v>
      </c>
      <c r="Q521" s="281">
        <v>0</v>
      </c>
      <c r="R521" s="282">
        <v>3</v>
      </c>
      <c r="S521" s="282">
        <v>7</v>
      </c>
      <c r="T521" s="282">
        <v>10</v>
      </c>
    </row>
    <row r="522" spans="2:20" x14ac:dyDescent="0.25">
      <c r="B522" s="249" t="s">
        <v>378</v>
      </c>
      <c r="C522" s="304">
        <v>0</v>
      </c>
      <c r="D522" s="304">
        <v>1</v>
      </c>
      <c r="E522" s="304">
        <v>1</v>
      </c>
      <c r="F522" s="304">
        <v>2</v>
      </c>
      <c r="G522" s="304">
        <v>0</v>
      </c>
      <c r="H522" s="281">
        <v>2</v>
      </c>
      <c r="I522" s="304">
        <v>0</v>
      </c>
      <c r="J522" s="281">
        <v>0</v>
      </c>
      <c r="K522" s="304">
        <v>0</v>
      </c>
      <c r="L522" s="281">
        <v>0</v>
      </c>
      <c r="M522" s="304">
        <v>0</v>
      </c>
      <c r="N522" s="281">
        <v>0</v>
      </c>
      <c r="O522" s="281">
        <v>0</v>
      </c>
      <c r="P522" s="281">
        <v>0</v>
      </c>
      <c r="Q522" s="281">
        <v>0</v>
      </c>
      <c r="R522" s="282">
        <v>2</v>
      </c>
      <c r="S522" s="282">
        <v>1</v>
      </c>
      <c r="T522" s="282">
        <v>3</v>
      </c>
    </row>
    <row r="523" spans="2:20" x14ac:dyDescent="0.25">
      <c r="B523" s="249" t="s">
        <v>379</v>
      </c>
      <c r="C523" s="304">
        <v>56</v>
      </c>
      <c r="D523" s="304">
        <v>80</v>
      </c>
      <c r="E523" s="304">
        <v>136</v>
      </c>
      <c r="F523" s="304">
        <v>87</v>
      </c>
      <c r="G523" s="304">
        <v>51</v>
      </c>
      <c r="H523" s="281">
        <v>138</v>
      </c>
      <c r="I523" s="304">
        <v>3</v>
      </c>
      <c r="J523" s="281">
        <v>0</v>
      </c>
      <c r="K523" s="304">
        <v>3</v>
      </c>
      <c r="L523" s="281">
        <v>7</v>
      </c>
      <c r="M523" s="304">
        <v>8</v>
      </c>
      <c r="N523" s="281">
        <v>15</v>
      </c>
      <c r="O523" s="281">
        <v>0</v>
      </c>
      <c r="P523" s="281">
        <v>0</v>
      </c>
      <c r="Q523" s="281">
        <v>0</v>
      </c>
      <c r="R523" s="282">
        <v>153</v>
      </c>
      <c r="S523" s="282">
        <v>139</v>
      </c>
      <c r="T523" s="282">
        <v>292</v>
      </c>
    </row>
    <row r="524" spans="2:20" x14ac:dyDescent="0.25">
      <c r="B524" s="294" t="s">
        <v>25</v>
      </c>
      <c r="C524" s="279">
        <v>74</v>
      </c>
      <c r="D524" s="279">
        <v>100</v>
      </c>
      <c r="E524" s="279">
        <v>174</v>
      </c>
      <c r="F524" s="279">
        <v>96</v>
      </c>
      <c r="G524" s="279">
        <v>63</v>
      </c>
      <c r="H524" s="282">
        <v>159</v>
      </c>
      <c r="I524" s="279">
        <v>4</v>
      </c>
      <c r="J524" s="282">
        <v>1</v>
      </c>
      <c r="K524" s="279">
        <v>5</v>
      </c>
      <c r="L524" s="282">
        <v>9</v>
      </c>
      <c r="M524" s="279">
        <v>10</v>
      </c>
      <c r="N524" s="282">
        <v>19</v>
      </c>
      <c r="O524" s="282">
        <v>0</v>
      </c>
      <c r="P524" s="282">
        <v>0</v>
      </c>
      <c r="Q524" s="282">
        <v>0</v>
      </c>
      <c r="R524" s="282">
        <v>183</v>
      </c>
      <c r="S524" s="282">
        <v>174</v>
      </c>
      <c r="T524" s="282">
        <v>357</v>
      </c>
    </row>
    <row r="525" spans="2:20" ht="82.5" customHeight="1" x14ac:dyDescent="0.25">
      <c r="B525" s="527" t="s">
        <v>858</v>
      </c>
      <c r="C525" s="527"/>
      <c r="D525" s="527"/>
      <c r="E525" s="527"/>
      <c r="F525" s="527"/>
      <c r="G525" s="527"/>
      <c r="H525" s="527"/>
      <c r="I525" s="527"/>
      <c r="J525" s="527"/>
      <c r="K525" s="527"/>
      <c r="L525" s="527"/>
      <c r="M525" s="527"/>
      <c r="N525" s="527"/>
      <c r="O525" s="527"/>
      <c r="P525" s="527"/>
      <c r="Q525" s="527"/>
    </row>
    <row r="526" spans="2:20" x14ac:dyDescent="0.25">
      <c r="B526" s="157"/>
      <c r="C526" s="157"/>
      <c r="D526" s="157"/>
      <c r="E526"/>
      <c r="F526"/>
      <c r="G526"/>
    </row>
    <row r="546" spans="2:7" x14ac:dyDescent="0.25">
      <c r="B546" s="157"/>
      <c r="C546" s="157"/>
      <c r="D546" s="157"/>
      <c r="E546"/>
      <c r="F546"/>
      <c r="G546"/>
    </row>
    <row r="547" spans="2:7" x14ac:dyDescent="0.25">
      <c r="B547" s="157"/>
      <c r="C547" s="157"/>
      <c r="D547" s="157"/>
      <c r="E547"/>
      <c r="F547"/>
      <c r="G547"/>
    </row>
  </sheetData>
  <mergeCells count="162">
    <mergeCell ref="C398:Q398"/>
    <mergeCell ref="O399:Q399"/>
    <mergeCell ref="C439:Q439"/>
    <mergeCell ref="O440:Q440"/>
    <mergeCell ref="C460:Q460"/>
    <mergeCell ref="O461:Q461"/>
    <mergeCell ref="C498:Q498"/>
    <mergeCell ref="O499:Q499"/>
    <mergeCell ref="B186:B188"/>
    <mergeCell ref="L289:N289"/>
    <mergeCell ref="B284:Q284"/>
    <mergeCell ref="C288:Q288"/>
    <mergeCell ref="O289:Q289"/>
    <mergeCell ref="O358:Q358"/>
    <mergeCell ref="F358:H358"/>
    <mergeCell ref="I358:K358"/>
    <mergeCell ref="L358:N358"/>
    <mergeCell ref="B322:Q322"/>
    <mergeCell ref="B515:B517"/>
    <mergeCell ref="R327:T328"/>
    <mergeCell ref="C328:E328"/>
    <mergeCell ref="F328:H328"/>
    <mergeCell ref="I328:K328"/>
    <mergeCell ref="L328:N328"/>
    <mergeCell ref="R439:T440"/>
    <mergeCell ref="C440:E440"/>
    <mergeCell ref="F440:H440"/>
    <mergeCell ref="I440:K440"/>
    <mergeCell ref="L440:N440"/>
    <mergeCell ref="B455:Q455"/>
    <mergeCell ref="B327:B329"/>
    <mergeCell ref="B439:B441"/>
    <mergeCell ref="B352:Q352"/>
    <mergeCell ref="F516:H516"/>
    <mergeCell ref="I516:K516"/>
    <mergeCell ref="L516:N516"/>
    <mergeCell ref="R357:T358"/>
    <mergeCell ref="C358:E358"/>
    <mergeCell ref="B498:B500"/>
    <mergeCell ref="C327:Q327"/>
    <mergeCell ref="O328:Q328"/>
    <mergeCell ref="C357:Q357"/>
    <mergeCell ref="R247:T248"/>
    <mergeCell ref="C248:E248"/>
    <mergeCell ref="F248:H248"/>
    <mergeCell ref="I248:K248"/>
    <mergeCell ref="L248:N248"/>
    <mergeCell ref="C289:E289"/>
    <mergeCell ref="F289:H289"/>
    <mergeCell ref="I289:K289"/>
    <mergeCell ref="B525:Q525"/>
    <mergeCell ref="B460:B462"/>
    <mergeCell ref="B398:B400"/>
    <mergeCell ref="B357:B359"/>
    <mergeCell ref="R398:T399"/>
    <mergeCell ref="F499:H499"/>
    <mergeCell ref="I499:K499"/>
    <mergeCell ref="L499:N499"/>
    <mergeCell ref="B494:Q494"/>
    <mergeCell ref="B434:Q434"/>
    <mergeCell ref="L461:N461"/>
    <mergeCell ref="R498:T499"/>
    <mergeCell ref="C499:E499"/>
    <mergeCell ref="C399:E399"/>
    <mergeCell ref="F399:H399"/>
    <mergeCell ref="I399:K399"/>
    <mergeCell ref="L8:N8"/>
    <mergeCell ref="R69:T70"/>
    <mergeCell ref="C70:E70"/>
    <mergeCell ref="F70:H70"/>
    <mergeCell ref="L399:N399"/>
    <mergeCell ref="B394:Q394"/>
    <mergeCell ref="R460:T461"/>
    <mergeCell ref="B511:Q511"/>
    <mergeCell ref="R117:T118"/>
    <mergeCell ref="C461:E461"/>
    <mergeCell ref="R100:T101"/>
    <mergeCell ref="C101:E101"/>
    <mergeCell ref="F101:H101"/>
    <mergeCell ref="I101:K101"/>
    <mergeCell ref="B113:Q113"/>
    <mergeCell ref="L141:N141"/>
    <mergeCell ref="B136:Q136"/>
    <mergeCell ref="B182:Q182"/>
    <mergeCell ref="O187:Q187"/>
    <mergeCell ref="C186:Q186"/>
    <mergeCell ref="R140:T141"/>
    <mergeCell ref="C141:E141"/>
    <mergeCell ref="I141:K141"/>
    <mergeCell ref="R186:T187"/>
    <mergeCell ref="B27:Q27"/>
    <mergeCell ref="R84:T85"/>
    <mergeCell ref="C85:E85"/>
    <mergeCell ref="F85:H85"/>
    <mergeCell ref="I85:K85"/>
    <mergeCell ref="R7:T8"/>
    <mergeCell ref="C8:E8"/>
    <mergeCell ref="F8:H8"/>
    <mergeCell ref="I8:K8"/>
    <mergeCell ref="O8:Q8"/>
    <mergeCell ref="C7:Q7"/>
    <mergeCell ref="I70:K70"/>
    <mergeCell ref="L70:N70"/>
    <mergeCell ref="R59:T60"/>
    <mergeCell ref="F60:H60"/>
    <mergeCell ref="I60:K60"/>
    <mergeCell ref="L60:N60"/>
    <mergeCell ref="B64:Q64"/>
    <mergeCell ref="B59:B61"/>
    <mergeCell ref="C59:Q59"/>
    <mergeCell ref="L85:N85"/>
    <mergeCell ref="C60:E60"/>
    <mergeCell ref="B32:B34"/>
    <mergeCell ref="B7:B9"/>
    <mergeCell ref="O516:Q516"/>
    <mergeCell ref="O60:Q60"/>
    <mergeCell ref="C69:Q69"/>
    <mergeCell ref="O70:Q70"/>
    <mergeCell ref="C84:Q84"/>
    <mergeCell ref="O85:Q85"/>
    <mergeCell ref="C117:Q117"/>
    <mergeCell ref="O118:Q118"/>
    <mergeCell ref="C140:Q140"/>
    <mergeCell ref="O141:Q141"/>
    <mergeCell ref="F461:H461"/>
    <mergeCell ref="I461:K461"/>
    <mergeCell ref="F141:H141"/>
    <mergeCell ref="L101:N101"/>
    <mergeCell ref="B96:Q96"/>
    <mergeCell ref="B100:B102"/>
    <mergeCell ref="C100:Q100"/>
    <mergeCell ref="B242:Q242"/>
    <mergeCell ref="O101:Q101"/>
    <mergeCell ref="C118:E118"/>
    <mergeCell ref="F118:H118"/>
    <mergeCell ref="I118:K118"/>
    <mergeCell ref="L118:N118"/>
    <mergeCell ref="C516:E516"/>
    <mergeCell ref="R32:T33"/>
    <mergeCell ref="C33:E33"/>
    <mergeCell ref="F33:H33"/>
    <mergeCell ref="I33:K33"/>
    <mergeCell ref="L33:N33"/>
    <mergeCell ref="B52:Q52"/>
    <mergeCell ref="O33:Q33"/>
    <mergeCell ref="C32:Q32"/>
    <mergeCell ref="C515:Q515"/>
    <mergeCell ref="R515:T516"/>
    <mergeCell ref="B69:B71"/>
    <mergeCell ref="B84:B86"/>
    <mergeCell ref="B288:B290"/>
    <mergeCell ref="B247:B249"/>
    <mergeCell ref="B140:B142"/>
    <mergeCell ref="B117:B119"/>
    <mergeCell ref="B80:Q80"/>
    <mergeCell ref="C187:E187"/>
    <mergeCell ref="F187:H187"/>
    <mergeCell ref="I187:K187"/>
    <mergeCell ref="L187:N187"/>
    <mergeCell ref="R288:T289"/>
    <mergeCell ref="C247:Q247"/>
    <mergeCell ref="O248:Q24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1209-40B6-43C7-9D92-55FEE8CDC0B2}">
  <sheetPr>
    <tabColor theme="9" tint="0.79998168889431442"/>
  </sheetPr>
  <dimension ref="B1:M37"/>
  <sheetViews>
    <sheetView showGridLines="0" workbookViewId="0"/>
  </sheetViews>
  <sheetFormatPr baseColWidth="10" defaultRowHeight="15" x14ac:dyDescent="0.25"/>
  <cols>
    <col min="1" max="1" width="14.42578125" customWidth="1"/>
  </cols>
  <sheetData>
    <row r="1" spans="2:13" x14ac:dyDescent="0.25">
      <c r="B1" s="470" t="s">
        <v>691</v>
      </c>
      <c r="C1" s="471"/>
      <c r="D1" s="471"/>
      <c r="E1" s="471"/>
      <c r="F1" s="471"/>
      <c r="G1" s="471"/>
      <c r="H1" s="471"/>
      <c r="I1" s="471"/>
      <c r="J1" s="471"/>
      <c r="K1" s="471"/>
      <c r="L1" s="471"/>
      <c r="M1" s="471"/>
    </row>
    <row r="2" spans="2:13" x14ac:dyDescent="0.25">
      <c r="B2" s="471"/>
      <c r="C2" s="471"/>
      <c r="D2" s="471"/>
      <c r="E2" s="471"/>
      <c r="F2" s="471"/>
      <c r="G2" s="471"/>
      <c r="H2" s="471"/>
      <c r="I2" s="471"/>
      <c r="J2" s="471"/>
      <c r="K2" s="471"/>
      <c r="L2" s="471"/>
      <c r="M2" s="471"/>
    </row>
    <row r="3" spans="2:13" x14ac:dyDescent="0.25">
      <c r="B3" s="471"/>
      <c r="C3" s="471"/>
      <c r="D3" s="471"/>
      <c r="E3" s="471"/>
      <c r="F3" s="471"/>
      <c r="G3" s="471"/>
      <c r="H3" s="471"/>
      <c r="I3" s="471"/>
      <c r="J3" s="471"/>
      <c r="K3" s="471"/>
      <c r="L3" s="471"/>
      <c r="M3" s="471"/>
    </row>
    <row r="4" spans="2:13" x14ac:dyDescent="0.25">
      <c r="B4" s="471"/>
      <c r="C4" s="471"/>
      <c r="D4" s="471"/>
      <c r="E4" s="471"/>
      <c r="F4" s="471"/>
      <c r="G4" s="471"/>
      <c r="H4" s="471"/>
      <c r="I4" s="471"/>
      <c r="J4" s="471"/>
      <c r="K4" s="471"/>
      <c r="L4" s="471"/>
      <c r="M4" s="471"/>
    </row>
    <row r="5" spans="2:13" x14ac:dyDescent="0.25">
      <c r="B5" s="471"/>
      <c r="C5" s="471"/>
      <c r="D5" s="471"/>
      <c r="E5" s="471"/>
      <c r="F5" s="471"/>
      <c r="G5" s="471"/>
      <c r="H5" s="471"/>
      <c r="I5" s="471"/>
      <c r="J5" s="471"/>
      <c r="K5" s="471"/>
      <c r="L5" s="471"/>
      <c r="M5" s="471"/>
    </row>
    <row r="6" spans="2:13" ht="15.75" x14ac:dyDescent="0.25">
      <c r="B6" s="225"/>
      <c r="C6" s="225"/>
      <c r="D6" s="225"/>
      <c r="E6" s="225"/>
      <c r="F6" s="225"/>
      <c r="G6" s="225"/>
      <c r="H6" s="225"/>
      <c r="I6" s="225"/>
      <c r="J6" s="225"/>
      <c r="K6" s="225"/>
      <c r="L6" s="225"/>
      <c r="M6" s="225"/>
    </row>
    <row r="8" spans="2:13" ht="15.75" thickBot="1" x14ac:dyDescent="0.3"/>
    <row r="9" spans="2:13" ht="21.75" thickBot="1" x14ac:dyDescent="0.4">
      <c r="B9" s="478" t="s">
        <v>695</v>
      </c>
      <c r="C9" s="479"/>
      <c r="D9" s="479"/>
      <c r="E9" s="479"/>
      <c r="F9" s="479"/>
      <c r="G9" s="479"/>
      <c r="H9" s="479"/>
      <c r="I9" s="479"/>
      <c r="J9" s="479"/>
      <c r="K9" s="479"/>
      <c r="L9" s="479"/>
      <c r="M9" s="480"/>
    </row>
    <row r="10" spans="2:13" ht="15.75" x14ac:dyDescent="0.25">
      <c r="B10" s="477" t="s">
        <v>920</v>
      </c>
      <c r="C10" s="477"/>
      <c r="D10" s="477"/>
      <c r="E10" s="477"/>
      <c r="F10" s="477"/>
      <c r="G10" s="477"/>
      <c r="H10" s="477"/>
      <c r="I10" s="477"/>
      <c r="J10" s="477"/>
      <c r="K10" s="477"/>
      <c r="L10" s="477"/>
      <c r="M10" s="477"/>
    </row>
    <row r="11" spans="2:13" x14ac:dyDescent="0.25">
      <c r="B11" s="472"/>
      <c r="C11" s="472"/>
      <c r="D11" s="472"/>
      <c r="E11" s="472"/>
      <c r="F11" s="472"/>
      <c r="G11" s="472"/>
      <c r="H11" s="472"/>
      <c r="I11" s="472"/>
      <c r="J11" s="472"/>
      <c r="K11" s="472"/>
      <c r="L11" s="472"/>
      <c r="M11" s="472"/>
    </row>
    <row r="12" spans="2:13" ht="15.75" x14ac:dyDescent="0.25">
      <c r="B12" s="469" t="s">
        <v>811</v>
      </c>
      <c r="C12" s="469"/>
      <c r="D12" s="469"/>
      <c r="E12" s="469"/>
      <c r="F12" s="469"/>
      <c r="G12" s="469"/>
      <c r="H12" s="469"/>
      <c r="I12" s="469"/>
      <c r="J12" s="469"/>
      <c r="K12" s="469"/>
      <c r="L12" s="469"/>
      <c r="M12" s="469"/>
    </row>
    <row r="13" spans="2:13" x14ac:dyDescent="0.25">
      <c r="B13" s="473" t="s">
        <v>775</v>
      </c>
      <c r="C13" s="473"/>
      <c r="D13" s="473"/>
      <c r="E13" s="473"/>
      <c r="F13" s="473"/>
      <c r="G13" s="473"/>
      <c r="H13" s="473"/>
      <c r="I13" s="473"/>
      <c r="J13" s="473"/>
      <c r="K13" s="473"/>
      <c r="L13" s="473"/>
      <c r="M13" s="473"/>
    </row>
    <row r="14" spans="2:13" x14ac:dyDescent="0.25">
      <c r="B14" s="473" t="s">
        <v>980</v>
      </c>
      <c r="C14" s="473"/>
      <c r="D14" s="473"/>
      <c r="E14" s="473"/>
      <c r="F14" s="473"/>
      <c r="G14" s="473"/>
      <c r="H14" s="473"/>
      <c r="I14" s="473"/>
      <c r="J14" s="473"/>
      <c r="K14" s="473"/>
      <c r="L14" s="473"/>
      <c r="M14" s="473"/>
    </row>
    <row r="15" spans="2:13" x14ac:dyDescent="0.25">
      <c r="B15" s="473" t="s">
        <v>981</v>
      </c>
      <c r="C15" s="473"/>
      <c r="D15" s="473"/>
      <c r="E15" s="473"/>
      <c r="F15" s="473"/>
      <c r="G15" s="473"/>
      <c r="H15" s="473"/>
      <c r="I15" s="473"/>
      <c r="J15" s="473"/>
      <c r="K15" s="473"/>
      <c r="L15" s="473"/>
      <c r="M15" s="473"/>
    </row>
    <row r="16" spans="2:13" x14ac:dyDescent="0.25">
      <c r="B16" s="233"/>
      <c r="C16" s="233"/>
      <c r="D16" s="233"/>
      <c r="E16" s="233"/>
      <c r="F16" s="233"/>
      <c r="G16" s="233"/>
      <c r="H16" s="233"/>
      <c r="I16" s="233"/>
      <c r="J16" s="233"/>
      <c r="K16" s="233"/>
      <c r="L16" s="233"/>
      <c r="M16" s="233"/>
    </row>
    <row r="17" spans="2:13" ht="15.75" x14ac:dyDescent="0.25">
      <c r="B17" s="469" t="s">
        <v>812</v>
      </c>
      <c r="C17" s="469"/>
      <c r="D17" s="469"/>
      <c r="E17" s="469"/>
      <c r="F17" s="469"/>
      <c r="G17" s="469"/>
      <c r="H17" s="469"/>
      <c r="I17" s="469"/>
      <c r="J17" s="469"/>
      <c r="K17" s="469"/>
      <c r="L17" s="469"/>
      <c r="M17" s="469"/>
    </row>
    <row r="18" spans="2:13" x14ac:dyDescent="0.25">
      <c r="B18" s="473" t="s">
        <v>813</v>
      </c>
      <c r="C18" s="473"/>
      <c r="D18" s="473"/>
      <c r="E18" s="473"/>
      <c r="F18" s="473"/>
      <c r="G18" s="473"/>
      <c r="H18" s="473"/>
      <c r="I18" s="473"/>
      <c r="J18" s="473"/>
      <c r="K18" s="473"/>
      <c r="L18" s="473"/>
      <c r="M18" s="473"/>
    </row>
    <row r="19" spans="2:13" x14ac:dyDescent="0.25">
      <c r="B19" s="233"/>
      <c r="C19" s="233"/>
      <c r="D19" s="233"/>
      <c r="E19" s="233"/>
      <c r="F19" s="233"/>
      <c r="G19" s="233"/>
      <c r="H19" s="233"/>
      <c r="I19" s="233"/>
      <c r="J19" s="233"/>
      <c r="K19" s="233"/>
      <c r="L19" s="233"/>
      <c r="M19" s="233"/>
    </row>
    <row r="20" spans="2:13" ht="15.75" x14ac:dyDescent="0.25">
      <c r="B20" s="469" t="s">
        <v>814</v>
      </c>
      <c r="C20" s="469"/>
      <c r="D20" s="469"/>
      <c r="E20" s="469"/>
      <c r="F20" s="469"/>
      <c r="G20" s="469"/>
      <c r="H20" s="469"/>
      <c r="I20" s="469"/>
      <c r="J20" s="469"/>
      <c r="K20" s="469"/>
      <c r="L20" s="469"/>
      <c r="M20" s="469"/>
    </row>
    <row r="21" spans="2:13" x14ac:dyDescent="0.25">
      <c r="B21" s="473" t="s">
        <v>775</v>
      </c>
      <c r="C21" s="473"/>
      <c r="D21" s="473"/>
      <c r="E21" s="473"/>
      <c r="F21" s="473"/>
      <c r="G21" s="473"/>
      <c r="H21" s="473"/>
      <c r="I21" s="473"/>
      <c r="J21" s="473"/>
      <c r="K21" s="473"/>
      <c r="L21" s="473"/>
      <c r="M21" s="473"/>
    </row>
    <row r="22" spans="2:13" x14ac:dyDescent="0.25">
      <c r="B22" s="473" t="s">
        <v>980</v>
      </c>
      <c r="C22" s="473"/>
      <c r="D22" s="473"/>
      <c r="E22" s="473"/>
      <c r="F22" s="473"/>
      <c r="G22" s="473"/>
      <c r="H22" s="473"/>
      <c r="I22" s="473"/>
      <c r="J22" s="473"/>
      <c r="K22" s="473"/>
      <c r="L22" s="473"/>
      <c r="M22" s="473"/>
    </row>
    <row r="23" spans="2:13" x14ac:dyDescent="0.25">
      <c r="B23" s="473" t="s">
        <v>981</v>
      </c>
      <c r="C23" s="473"/>
      <c r="D23" s="473"/>
      <c r="E23" s="473"/>
      <c r="F23" s="473"/>
      <c r="G23" s="473"/>
      <c r="H23" s="473"/>
      <c r="I23" s="473"/>
      <c r="J23" s="473"/>
      <c r="K23" s="473"/>
      <c r="L23" s="473"/>
      <c r="M23" s="473"/>
    </row>
    <row r="24" spans="2:13" x14ac:dyDescent="0.25">
      <c r="B24" s="233"/>
      <c r="C24" s="233"/>
      <c r="D24" s="233"/>
      <c r="E24" s="233"/>
      <c r="F24" s="233"/>
      <c r="G24" s="233"/>
      <c r="H24" s="233"/>
      <c r="I24" s="233"/>
      <c r="J24" s="233"/>
      <c r="K24" s="233"/>
      <c r="L24" s="233"/>
      <c r="M24" s="233"/>
    </row>
    <row r="25" spans="2:13" ht="15.75" x14ac:dyDescent="0.25">
      <c r="B25" s="469" t="s">
        <v>815</v>
      </c>
      <c r="C25" s="469"/>
      <c r="D25" s="469"/>
      <c r="E25" s="469"/>
      <c r="F25" s="469"/>
      <c r="G25" s="469"/>
      <c r="H25" s="469"/>
      <c r="I25" s="469"/>
      <c r="J25" s="469"/>
      <c r="K25" s="469"/>
      <c r="L25" s="469"/>
      <c r="M25" s="469"/>
    </row>
    <row r="26" spans="2:13" x14ac:dyDescent="0.25">
      <c r="B26" s="473" t="s">
        <v>775</v>
      </c>
      <c r="C26" s="473"/>
      <c r="D26" s="473"/>
      <c r="E26" s="473"/>
      <c r="F26" s="473"/>
      <c r="G26" s="473"/>
      <c r="H26" s="473"/>
      <c r="I26" s="473"/>
      <c r="J26" s="473"/>
      <c r="K26" s="473"/>
      <c r="L26" s="473"/>
      <c r="M26" s="473"/>
    </row>
    <row r="27" spans="2:13" x14ac:dyDescent="0.25">
      <c r="B27" s="473" t="s">
        <v>980</v>
      </c>
      <c r="C27" s="473"/>
      <c r="D27" s="473"/>
      <c r="E27" s="473"/>
      <c r="F27" s="473"/>
      <c r="G27" s="473"/>
      <c r="H27" s="473"/>
      <c r="I27" s="473"/>
      <c r="J27" s="473"/>
      <c r="K27" s="473"/>
      <c r="L27" s="473"/>
      <c r="M27" s="473"/>
    </row>
    <row r="28" spans="2:13" x14ac:dyDescent="0.25">
      <c r="B28" s="473" t="s">
        <v>981</v>
      </c>
      <c r="C28" s="473"/>
      <c r="D28" s="473"/>
      <c r="E28" s="473"/>
      <c r="F28" s="473"/>
      <c r="G28" s="473"/>
      <c r="H28" s="473"/>
      <c r="I28" s="473"/>
      <c r="J28" s="473"/>
      <c r="K28" s="473"/>
      <c r="L28" s="473"/>
      <c r="M28" s="473"/>
    </row>
    <row r="29" spans="2:13" x14ac:dyDescent="0.25">
      <c r="B29" s="233"/>
      <c r="C29" s="233"/>
      <c r="D29" s="233"/>
      <c r="E29" s="233"/>
      <c r="F29" s="233"/>
      <c r="G29" s="233"/>
      <c r="H29" s="233"/>
      <c r="I29" s="233"/>
      <c r="J29" s="233"/>
      <c r="K29" s="233"/>
      <c r="L29" s="233"/>
      <c r="M29" s="233"/>
    </row>
    <row r="30" spans="2:13" ht="15.75" x14ac:dyDescent="0.25">
      <c r="B30" s="469" t="s">
        <v>816</v>
      </c>
      <c r="C30" s="469"/>
      <c r="D30" s="469"/>
      <c r="E30" s="469"/>
      <c r="F30" s="469"/>
      <c r="G30" s="469"/>
      <c r="H30" s="469"/>
      <c r="I30" s="469"/>
      <c r="J30" s="469"/>
      <c r="K30" s="469"/>
      <c r="L30" s="469"/>
      <c r="M30" s="469"/>
    </row>
    <row r="31" spans="2:13" x14ac:dyDescent="0.25">
      <c r="B31" s="473" t="s">
        <v>775</v>
      </c>
      <c r="C31" s="473"/>
      <c r="D31" s="473"/>
      <c r="E31" s="473"/>
      <c r="F31" s="473"/>
      <c r="G31" s="473"/>
      <c r="H31" s="473"/>
      <c r="I31" s="473"/>
      <c r="J31" s="473"/>
      <c r="K31" s="473"/>
      <c r="L31" s="473"/>
      <c r="M31" s="473"/>
    </row>
    <row r="32" spans="2:13" x14ac:dyDescent="0.25">
      <c r="B32" s="473" t="s">
        <v>980</v>
      </c>
      <c r="C32" s="473"/>
      <c r="D32" s="473"/>
      <c r="E32" s="473"/>
      <c r="F32" s="473"/>
      <c r="G32" s="473"/>
      <c r="H32" s="473"/>
      <c r="I32" s="473"/>
      <c r="J32" s="473"/>
      <c r="K32" s="473"/>
      <c r="L32" s="473"/>
      <c r="M32" s="473"/>
    </row>
    <row r="33" spans="2:13" x14ac:dyDescent="0.25">
      <c r="B33" s="473" t="s">
        <v>981</v>
      </c>
      <c r="C33" s="473"/>
      <c r="D33" s="473"/>
      <c r="E33" s="473"/>
      <c r="F33" s="473"/>
      <c r="G33" s="473"/>
      <c r="H33" s="473"/>
      <c r="I33" s="473"/>
      <c r="J33" s="473"/>
      <c r="K33" s="473"/>
      <c r="L33" s="473"/>
      <c r="M33" s="473"/>
    </row>
    <row r="34" spans="2:13" x14ac:dyDescent="0.25">
      <c r="B34" s="233"/>
      <c r="C34" s="233"/>
      <c r="D34" s="233"/>
      <c r="E34" s="233"/>
      <c r="F34" s="233"/>
      <c r="G34" s="233"/>
      <c r="H34" s="233"/>
      <c r="I34" s="233"/>
      <c r="J34" s="233"/>
      <c r="K34" s="233"/>
      <c r="L34" s="233"/>
      <c r="M34" s="233"/>
    </row>
    <row r="35" spans="2:13" ht="15.75" x14ac:dyDescent="0.25">
      <c r="B35" s="469" t="s">
        <v>979</v>
      </c>
      <c r="C35" s="469"/>
      <c r="D35" s="469"/>
      <c r="E35" s="469"/>
      <c r="F35" s="469"/>
      <c r="G35" s="469"/>
      <c r="H35" s="469"/>
      <c r="I35" s="469"/>
      <c r="J35" s="469"/>
      <c r="K35" s="469"/>
      <c r="L35" s="469"/>
      <c r="M35" s="469"/>
    </row>
    <row r="36" spans="2:13" x14ac:dyDescent="0.25">
      <c r="B36" s="473" t="s">
        <v>982</v>
      </c>
      <c r="C36" s="473"/>
      <c r="D36" s="473"/>
      <c r="E36" s="473"/>
      <c r="F36" s="473"/>
      <c r="G36" s="473"/>
      <c r="H36" s="473"/>
      <c r="I36" s="473"/>
      <c r="J36" s="473"/>
      <c r="K36" s="473"/>
      <c r="L36" s="473"/>
      <c r="M36" s="473"/>
    </row>
    <row r="37" spans="2:13" x14ac:dyDescent="0.25">
      <c r="B37" s="473" t="s">
        <v>983</v>
      </c>
      <c r="C37" s="473"/>
      <c r="D37" s="473"/>
      <c r="E37" s="473"/>
      <c r="F37" s="473"/>
      <c r="G37" s="473"/>
      <c r="H37" s="473"/>
      <c r="I37" s="473"/>
      <c r="J37" s="473"/>
      <c r="K37" s="473"/>
      <c r="L37" s="473"/>
      <c r="M37" s="473"/>
    </row>
  </sheetData>
  <mergeCells count="19">
    <mergeCell ref="B28:M28"/>
    <mergeCell ref="B22:M22"/>
    <mergeCell ref="B26:M26"/>
    <mergeCell ref="B23:M23"/>
    <mergeCell ref="B13:M13"/>
    <mergeCell ref="B14:M14"/>
    <mergeCell ref="B15:M15"/>
    <mergeCell ref="B18:M18"/>
    <mergeCell ref="B1:M5"/>
    <mergeCell ref="B9:M9"/>
    <mergeCell ref="B10:M10"/>
    <mergeCell ref="B11:M11"/>
    <mergeCell ref="B27:M27"/>
    <mergeCell ref="B21:M21"/>
    <mergeCell ref="B36:M36"/>
    <mergeCell ref="B37:M37"/>
    <mergeCell ref="B31:M31"/>
    <mergeCell ref="B32:M32"/>
    <mergeCell ref="B33:M33"/>
  </mergeCells>
  <hyperlinks>
    <hyperlink ref="B12:M12" location="'1.1'!A1" display="1. Total de beneficios pagados del Pilar No Contributivo a nivel nacional" xr:uid="{B55C2BD3-F3C9-418C-8D91-CA8BF4D9CEF9}"/>
    <hyperlink ref="B17:M17" location="'1.2'!A1" display="2. Total de beneficios pagados del Pilar No Contributivo a nivel regional" xr:uid="{08D0F3A2-AFD2-4358-ADB3-BA7D505DA9CC}"/>
    <hyperlink ref="B20:M20" location="'1.3'!A1" display="3. Pagos Pensión Garantizada Universal (PGU)" xr:uid="{094EEDEA-3355-487E-A1A5-4C3D25C3B4AE}"/>
    <hyperlink ref="B25:M25" location="'1.4'!A1" display="4. Pagos Pensión Básica Solidaria (PBS)" xr:uid="{1F46F51F-0EE4-4882-8322-7D97A6A30B78}"/>
    <hyperlink ref="B30:M30" location="'1.5'!A1" display="5. Pagos Aporte Previsional Solidario (APS)" xr:uid="{17261FDE-9408-4676-A4D9-83814C1BCA1E}"/>
    <hyperlink ref="B35:M35" location="'1.6'!A1" display="6. Beneficios suspendidos y extintos del Pilar No Contributivo" xr:uid="{5F8549BD-2C08-4FF7-AA65-9F8B94DEB204}"/>
    <hyperlink ref="B13:M13" location="'1.1'!B4" display="i. Resumen trimestral de beneficios pagados, por tipo de beneficio y sexo" xr:uid="{1561B95C-C96A-4EF2-B52B-70E602B77E68}"/>
    <hyperlink ref="B14:M14" location="'1.1'!B32" display="ii. Resumen anual de beneficios pagados, por tipo de beneficio y sexo" xr:uid="{D3C9FBEE-C461-4265-8235-D9374FB0255F}"/>
    <hyperlink ref="B15:M15" location="'1.1'!B47" display="iii. Serie resumen de pagos de beneficios acumulados, por tipo de beneficio" xr:uid="{C1304BEC-9F47-4AA9-A908-67B9DF579362}"/>
    <hyperlink ref="B18:M18" location="'1.2'!B4" display="i. Resumen trimestral de beneficios pagados, por región, tipo de beneficio y sexo" xr:uid="{6D15D4D4-27D9-43CB-AB9F-11CF3BFB9E95}"/>
    <hyperlink ref="B21:M21" location="'1.3'!B4" display="i. Resumen trimestral de beneficios pagados, por tipo de beneficio y sexo" xr:uid="{EAEEB5B3-0F50-4618-88B3-323CC0ADD1E3}"/>
    <hyperlink ref="B22:M22" location="'1.3'!B23" display="ii. Resumen anual de beneficios pagados, por tipo de beneficio y sexo" xr:uid="{93F69648-503C-4822-A131-3C896C5081D3}"/>
    <hyperlink ref="B23:M23" location="'1.3'!B36" display="iii. Serie resumen de pagos de beneficios acumulados, por tipo de beneficio" xr:uid="{7B72C7E4-D0FE-4B2B-ACE0-158044909B28}"/>
    <hyperlink ref="B26:M26" location="'1.4'!B4" display="i. Resumen trimestral de beneficios pagados, por tipo de beneficio y sexo" xr:uid="{70B6EFC9-0A3A-4B27-BB3B-9EF555871249}"/>
    <hyperlink ref="B27:M27" location="'1.4'!B22" display="ii. Resumen anual de beneficios pagados, por tipo de beneficio y sexo" xr:uid="{DAB55AE5-34B4-4051-871C-F5F816417826}"/>
    <hyperlink ref="B28:M28" location="'1.4'!B35" display="iii. Serie resumen de pagos de beneficios acumulados, por tipo de beneficio" xr:uid="{DD093816-C4E3-41BC-AC27-FCB030DCD7DE}"/>
    <hyperlink ref="B31:M31" location="'1.5'!B4" display="i. Resumen trimestral de beneficios pagados, por tipo de beneficio y sexo" xr:uid="{A5ADBCA1-B237-496A-9972-071171B50261}"/>
    <hyperlink ref="B32:M32" location="'1.5'!B22" display="ii. Resumen anual de beneficios pagados, por tipo de beneficio y sexo" xr:uid="{A3F8400A-1175-42EF-AAB2-9D41064F418C}"/>
    <hyperlink ref="B33:M33" location="'1.5'!B34" display="iii. Serie resumen de pagos de beneficios acumulados, por tipo de beneficio" xr:uid="{FEDFAF1F-4B85-4668-9E74-427CC65752E6}"/>
    <hyperlink ref="B36:M36" location="'1.6'!B4" display="i. Beneficios suspendidos por año, por tipo de beneficio" xr:uid="{DEBAC89A-5E0F-4612-8C3F-05A793631BCF}"/>
    <hyperlink ref="B37:M37" location="'1.6'!B19" display="ii. Beneficios extinguidos por año, por tipo de beneficio" xr:uid="{4D77B265-34B3-4D0C-AFD2-03B3C7212D5F}"/>
  </hyperlink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DEAE-DF14-41AE-B3F1-3EEEB719E7DF}">
  <sheetPr>
    <tabColor rgb="FF00B0F0"/>
  </sheetPr>
  <dimension ref="B2:Z264"/>
  <sheetViews>
    <sheetView showGridLines="0" workbookViewId="0"/>
  </sheetViews>
  <sheetFormatPr baseColWidth="10" defaultColWidth="11.5703125" defaultRowHeight="15" outlineLevelRow="1" x14ac:dyDescent="0.25"/>
  <cols>
    <col min="1" max="1" width="8.140625" style="7" customWidth="1"/>
    <col min="2" max="2" width="25.140625" style="7" customWidth="1"/>
    <col min="3" max="4" width="11.5703125" style="7"/>
    <col min="5" max="5" width="13.5703125" style="7" bestFit="1" customWidth="1"/>
    <col min="6" max="6" width="13" style="7" customWidth="1"/>
    <col min="7" max="7" width="11.5703125" style="7"/>
    <col min="8" max="8" width="13.5703125" style="7" bestFit="1" customWidth="1"/>
    <col min="9" max="9" width="13.140625" style="7" customWidth="1"/>
    <col min="10" max="10" width="11.7109375" style="7" customWidth="1"/>
    <col min="11" max="11" width="12.42578125" style="7" customWidth="1"/>
    <col min="12" max="12" width="12" style="7" customWidth="1"/>
    <col min="13" max="16384" width="11.5703125" style="7"/>
  </cols>
  <sheetData>
    <row r="2" spans="2:23" ht="23.25" x14ac:dyDescent="0.25">
      <c r="B2" s="1" t="s">
        <v>698</v>
      </c>
    </row>
    <row r="3" spans="2:23" ht="23.25" x14ac:dyDescent="0.25">
      <c r="B3" s="1"/>
    </row>
    <row r="4" spans="2:23" ht="18.75" x14ac:dyDescent="0.3">
      <c r="B4" s="607" t="s">
        <v>769</v>
      </c>
      <c r="C4" s="607"/>
      <c r="D4" s="607"/>
      <c r="E4" s="607"/>
      <c r="F4" s="607"/>
      <c r="G4" s="607"/>
      <c r="H4" s="607"/>
    </row>
    <row r="5" spans="2:23" x14ac:dyDescent="0.25">
      <c r="B5" s="594" t="s">
        <v>921</v>
      </c>
      <c r="C5" s="594"/>
      <c r="D5" s="594"/>
      <c r="E5" s="594"/>
      <c r="F5" s="594"/>
      <c r="G5" s="594"/>
      <c r="H5" s="594"/>
    </row>
    <row r="6" spans="2:23" x14ac:dyDescent="0.25">
      <c r="B6" s="3"/>
      <c r="C6" s="3"/>
      <c r="D6" s="3"/>
      <c r="E6" s="3"/>
      <c r="F6" s="3"/>
      <c r="G6" s="3"/>
      <c r="H6" s="3"/>
      <c r="I6" s="3"/>
    </row>
    <row r="7" spans="2:23" ht="15" customHeight="1" x14ac:dyDescent="0.25">
      <c r="B7" s="503" t="s">
        <v>750</v>
      </c>
      <c r="C7" s="503"/>
      <c r="D7" s="503"/>
      <c r="E7" s="503"/>
      <c r="F7" s="568" t="s">
        <v>477</v>
      </c>
      <c r="G7" s="569"/>
      <c r="H7" s="569"/>
      <c r="I7" s="569"/>
      <c r="J7" s="569"/>
      <c r="K7" s="569"/>
      <c r="L7" s="569"/>
      <c r="M7" s="569"/>
      <c r="N7" s="569"/>
      <c r="O7" s="569"/>
      <c r="P7" s="569"/>
      <c r="Q7" s="569"/>
      <c r="R7" s="569"/>
      <c r="S7" s="569"/>
      <c r="T7" s="570"/>
      <c r="U7" s="609" t="s">
        <v>870</v>
      </c>
      <c r="V7" s="609"/>
      <c r="W7" s="609"/>
    </row>
    <row r="8" spans="2:23" x14ac:dyDescent="0.25">
      <c r="B8" s="503"/>
      <c r="C8" s="503"/>
      <c r="D8" s="503"/>
      <c r="E8" s="503"/>
      <c r="F8" s="549" t="s">
        <v>841</v>
      </c>
      <c r="G8" s="549"/>
      <c r="H8" s="549"/>
      <c r="I8" s="549" t="s">
        <v>841</v>
      </c>
      <c r="J8" s="549"/>
      <c r="K8" s="549"/>
      <c r="L8" s="606" t="s">
        <v>3</v>
      </c>
      <c r="M8" s="606"/>
      <c r="N8" s="606"/>
      <c r="O8" s="606" t="s">
        <v>5</v>
      </c>
      <c r="P8" s="606"/>
      <c r="Q8" s="606"/>
      <c r="R8" s="610" t="s">
        <v>851</v>
      </c>
      <c r="S8" s="611"/>
      <c r="T8" s="612"/>
      <c r="U8" s="609"/>
      <c r="V8" s="609"/>
      <c r="W8" s="609"/>
    </row>
    <row r="9" spans="2:23" x14ac:dyDescent="0.25">
      <c r="B9" s="503"/>
      <c r="C9" s="503"/>
      <c r="D9" s="503"/>
      <c r="E9" s="503"/>
      <c r="F9" s="335" t="s">
        <v>73</v>
      </c>
      <c r="G9" s="335" t="s">
        <v>74</v>
      </c>
      <c r="H9" s="335" t="s">
        <v>25</v>
      </c>
      <c r="I9" s="335" t="s">
        <v>73</v>
      </c>
      <c r="J9" s="335" t="s">
        <v>74</v>
      </c>
      <c r="K9" s="335" t="s">
        <v>25</v>
      </c>
      <c r="L9" s="335" t="s">
        <v>73</v>
      </c>
      <c r="M9" s="335" t="s">
        <v>74</v>
      </c>
      <c r="N9" s="335" t="s">
        <v>25</v>
      </c>
      <c r="O9" s="335" t="s">
        <v>73</v>
      </c>
      <c r="P9" s="335" t="s">
        <v>74</v>
      </c>
      <c r="Q9" s="335" t="s">
        <v>25</v>
      </c>
      <c r="R9" s="335" t="s">
        <v>73</v>
      </c>
      <c r="S9" s="335" t="s">
        <v>74</v>
      </c>
      <c r="T9" s="335" t="s">
        <v>25</v>
      </c>
      <c r="U9" s="334" t="s">
        <v>73</v>
      </c>
      <c r="V9" s="334" t="s">
        <v>74</v>
      </c>
      <c r="W9" s="334" t="s">
        <v>25</v>
      </c>
    </row>
    <row r="10" spans="2:23" ht="15" customHeight="1" x14ac:dyDescent="0.25">
      <c r="B10" s="603" t="s">
        <v>754</v>
      </c>
      <c r="C10" s="604"/>
      <c r="D10" s="604"/>
      <c r="E10" s="605"/>
      <c r="F10" s="336">
        <v>0</v>
      </c>
      <c r="G10" s="337">
        <v>0</v>
      </c>
      <c r="H10" s="337">
        <v>0</v>
      </c>
      <c r="I10" s="337">
        <v>0</v>
      </c>
      <c r="J10" s="337">
        <v>0</v>
      </c>
      <c r="K10" s="337">
        <v>0</v>
      </c>
      <c r="L10" s="337">
        <v>0</v>
      </c>
      <c r="M10" s="337">
        <v>0</v>
      </c>
      <c r="N10" s="337">
        <v>0</v>
      </c>
      <c r="O10" s="337">
        <v>5</v>
      </c>
      <c r="P10" s="337">
        <v>14</v>
      </c>
      <c r="Q10" s="337">
        <v>19</v>
      </c>
      <c r="R10" s="337">
        <v>0</v>
      </c>
      <c r="S10" s="337">
        <v>0</v>
      </c>
      <c r="T10" s="337">
        <v>0</v>
      </c>
      <c r="U10" s="338">
        <v>5</v>
      </c>
      <c r="V10" s="338">
        <v>14</v>
      </c>
      <c r="W10" s="338">
        <v>19</v>
      </c>
    </row>
    <row r="11" spans="2:23" ht="15" customHeight="1" x14ac:dyDescent="0.25">
      <c r="B11" s="603" t="s">
        <v>755</v>
      </c>
      <c r="C11" s="604"/>
      <c r="D11" s="604"/>
      <c r="E11" s="605"/>
      <c r="F11" s="336">
        <v>316</v>
      </c>
      <c r="G11" s="337">
        <v>186</v>
      </c>
      <c r="H11" s="337">
        <v>502</v>
      </c>
      <c r="I11" s="337">
        <v>103</v>
      </c>
      <c r="J11" s="337">
        <v>121</v>
      </c>
      <c r="K11" s="337">
        <v>224</v>
      </c>
      <c r="L11" s="337">
        <v>0</v>
      </c>
      <c r="M11" s="337">
        <v>0</v>
      </c>
      <c r="N11" s="337">
        <v>0</v>
      </c>
      <c r="O11" s="337">
        <v>11</v>
      </c>
      <c r="P11" s="337">
        <v>13</v>
      </c>
      <c r="Q11" s="337">
        <v>24</v>
      </c>
      <c r="R11" s="337">
        <v>0</v>
      </c>
      <c r="S11" s="337">
        <v>0</v>
      </c>
      <c r="T11" s="337">
        <v>0</v>
      </c>
      <c r="U11" s="338">
        <v>430</v>
      </c>
      <c r="V11" s="338">
        <v>320</v>
      </c>
      <c r="W11" s="338">
        <v>750</v>
      </c>
    </row>
    <row r="12" spans="2:23" ht="32.25" customHeight="1" x14ac:dyDescent="0.25">
      <c r="B12" s="603" t="s">
        <v>756</v>
      </c>
      <c r="C12" s="604"/>
      <c r="D12" s="604"/>
      <c r="E12" s="605"/>
      <c r="F12" s="336">
        <v>27</v>
      </c>
      <c r="G12" s="337">
        <v>15</v>
      </c>
      <c r="H12" s="337">
        <v>42</v>
      </c>
      <c r="I12" s="337">
        <v>46</v>
      </c>
      <c r="J12" s="337">
        <v>48</v>
      </c>
      <c r="K12" s="337">
        <v>94</v>
      </c>
      <c r="L12" s="337">
        <v>0</v>
      </c>
      <c r="M12" s="337">
        <v>0</v>
      </c>
      <c r="N12" s="337">
        <v>0</v>
      </c>
      <c r="O12" s="337">
        <v>0</v>
      </c>
      <c r="P12" s="337">
        <v>0</v>
      </c>
      <c r="Q12" s="337">
        <v>0</v>
      </c>
      <c r="R12" s="337">
        <v>0</v>
      </c>
      <c r="S12" s="337">
        <v>0</v>
      </c>
      <c r="T12" s="337">
        <v>0</v>
      </c>
      <c r="U12" s="338">
        <v>73</v>
      </c>
      <c r="V12" s="338">
        <v>63</v>
      </c>
      <c r="W12" s="338">
        <v>136</v>
      </c>
    </row>
    <row r="13" spans="2:23" ht="30" customHeight="1" x14ac:dyDescent="0.25">
      <c r="B13" s="603" t="s">
        <v>853</v>
      </c>
      <c r="C13" s="604"/>
      <c r="D13" s="604"/>
      <c r="E13" s="605"/>
      <c r="F13" s="336">
        <v>0</v>
      </c>
      <c r="G13" s="337">
        <v>0</v>
      </c>
      <c r="H13" s="337">
        <v>0</v>
      </c>
      <c r="I13" s="337">
        <v>0</v>
      </c>
      <c r="J13" s="337">
        <v>0</v>
      </c>
      <c r="K13" s="337">
        <v>0</v>
      </c>
      <c r="L13" s="337">
        <v>58</v>
      </c>
      <c r="M13" s="337">
        <v>23</v>
      </c>
      <c r="N13" s="337">
        <v>81</v>
      </c>
      <c r="O13" s="337">
        <v>7</v>
      </c>
      <c r="P13" s="337">
        <v>9</v>
      </c>
      <c r="Q13" s="337">
        <v>16</v>
      </c>
      <c r="R13" s="337">
        <v>0</v>
      </c>
      <c r="S13" s="337">
        <v>0</v>
      </c>
      <c r="T13" s="337">
        <v>0</v>
      </c>
      <c r="U13" s="338">
        <v>65</v>
      </c>
      <c r="V13" s="338">
        <v>32</v>
      </c>
      <c r="W13" s="338">
        <v>97</v>
      </c>
    </row>
    <row r="14" spans="2:23" ht="15" customHeight="1" x14ac:dyDescent="0.25">
      <c r="B14" s="603" t="s">
        <v>757</v>
      </c>
      <c r="C14" s="604"/>
      <c r="D14" s="604"/>
      <c r="E14" s="605"/>
      <c r="F14" s="336">
        <v>278</v>
      </c>
      <c r="G14" s="337">
        <v>449</v>
      </c>
      <c r="H14" s="337">
        <v>727</v>
      </c>
      <c r="I14" s="337">
        <v>551</v>
      </c>
      <c r="J14" s="337">
        <v>752</v>
      </c>
      <c r="K14" s="337">
        <v>1303</v>
      </c>
      <c r="L14" s="337">
        <v>0</v>
      </c>
      <c r="M14" s="337">
        <v>0</v>
      </c>
      <c r="N14" s="337">
        <v>0</v>
      </c>
      <c r="O14" s="337">
        <v>0</v>
      </c>
      <c r="P14" s="337">
        <v>0</v>
      </c>
      <c r="Q14" s="337">
        <v>0</v>
      </c>
      <c r="R14" s="337">
        <v>1</v>
      </c>
      <c r="S14" s="337">
        <v>8</v>
      </c>
      <c r="T14" s="337">
        <v>9</v>
      </c>
      <c r="U14" s="338">
        <v>830</v>
      </c>
      <c r="V14" s="338">
        <v>1209</v>
      </c>
      <c r="W14" s="338">
        <v>2039</v>
      </c>
    </row>
    <row r="15" spans="2:23" ht="15" customHeight="1" x14ac:dyDescent="0.25">
      <c r="B15" s="603" t="s">
        <v>758</v>
      </c>
      <c r="C15" s="604"/>
      <c r="D15" s="604"/>
      <c r="E15" s="605"/>
      <c r="F15" s="336">
        <v>10</v>
      </c>
      <c r="G15" s="337">
        <v>29</v>
      </c>
      <c r="H15" s="337">
        <v>39</v>
      </c>
      <c r="I15" s="337">
        <v>25</v>
      </c>
      <c r="J15" s="337">
        <v>9</v>
      </c>
      <c r="K15" s="337">
        <v>34</v>
      </c>
      <c r="L15" s="337">
        <v>0</v>
      </c>
      <c r="M15" s="337">
        <v>0</v>
      </c>
      <c r="N15" s="337">
        <v>0</v>
      </c>
      <c r="O15" s="337">
        <v>0</v>
      </c>
      <c r="P15" s="337">
        <v>0</v>
      </c>
      <c r="Q15" s="337">
        <v>0</v>
      </c>
      <c r="R15" s="337">
        <v>0</v>
      </c>
      <c r="S15" s="337">
        <v>0</v>
      </c>
      <c r="T15" s="337">
        <v>0</v>
      </c>
      <c r="U15" s="338">
        <v>35</v>
      </c>
      <c r="V15" s="338">
        <v>38</v>
      </c>
      <c r="W15" s="338">
        <v>73</v>
      </c>
    </row>
    <row r="16" spans="2:23" ht="15" customHeight="1" x14ac:dyDescent="0.25">
      <c r="B16" s="603" t="s">
        <v>759</v>
      </c>
      <c r="C16" s="604"/>
      <c r="D16" s="604"/>
      <c r="E16" s="605"/>
      <c r="F16" s="336">
        <v>0</v>
      </c>
      <c r="G16" s="337">
        <v>0</v>
      </c>
      <c r="H16" s="337">
        <v>0</v>
      </c>
      <c r="I16" s="337">
        <v>0</v>
      </c>
      <c r="J16" s="337">
        <v>1</v>
      </c>
      <c r="K16" s="337">
        <v>1</v>
      </c>
      <c r="L16" s="337">
        <v>0</v>
      </c>
      <c r="M16" s="337">
        <v>0</v>
      </c>
      <c r="N16" s="337">
        <v>0</v>
      </c>
      <c r="O16" s="337">
        <v>1</v>
      </c>
      <c r="P16" s="337">
        <v>1</v>
      </c>
      <c r="Q16" s="337">
        <v>2</v>
      </c>
      <c r="R16" s="337">
        <v>0</v>
      </c>
      <c r="S16" s="337">
        <v>0</v>
      </c>
      <c r="T16" s="337">
        <v>0</v>
      </c>
      <c r="U16" s="338">
        <v>1</v>
      </c>
      <c r="V16" s="338">
        <v>2</v>
      </c>
      <c r="W16" s="338">
        <v>3</v>
      </c>
    </row>
    <row r="17" spans="2:23" ht="15" customHeight="1" x14ac:dyDescent="0.25">
      <c r="B17" s="603" t="s">
        <v>760</v>
      </c>
      <c r="C17" s="604"/>
      <c r="D17" s="604"/>
      <c r="E17" s="605"/>
      <c r="F17" s="336">
        <v>0</v>
      </c>
      <c r="G17" s="337">
        <v>0</v>
      </c>
      <c r="H17" s="337">
        <v>0</v>
      </c>
      <c r="I17" s="337">
        <v>0</v>
      </c>
      <c r="J17" s="337">
        <v>0</v>
      </c>
      <c r="K17" s="337">
        <v>0</v>
      </c>
      <c r="L17" s="337">
        <v>3</v>
      </c>
      <c r="M17" s="337">
        <v>1</v>
      </c>
      <c r="N17" s="337">
        <v>4</v>
      </c>
      <c r="O17" s="337">
        <v>0</v>
      </c>
      <c r="P17" s="337">
        <v>0</v>
      </c>
      <c r="Q17" s="337">
        <v>0</v>
      </c>
      <c r="R17" s="337">
        <v>0</v>
      </c>
      <c r="S17" s="337">
        <v>0</v>
      </c>
      <c r="T17" s="337">
        <v>0</v>
      </c>
      <c r="U17" s="338">
        <v>3</v>
      </c>
      <c r="V17" s="338">
        <v>1</v>
      </c>
      <c r="W17" s="338">
        <v>4</v>
      </c>
    </row>
    <row r="18" spans="2:23" ht="30" customHeight="1" x14ac:dyDescent="0.25">
      <c r="B18" s="603" t="s">
        <v>761</v>
      </c>
      <c r="C18" s="604"/>
      <c r="D18" s="604"/>
      <c r="E18" s="605"/>
      <c r="F18" s="336">
        <v>0</v>
      </c>
      <c r="G18" s="337">
        <v>16</v>
      </c>
      <c r="H18" s="337">
        <v>16</v>
      </c>
      <c r="I18" s="337">
        <v>26</v>
      </c>
      <c r="J18" s="337">
        <v>46</v>
      </c>
      <c r="K18" s="337">
        <v>72</v>
      </c>
      <c r="L18" s="337">
        <v>0</v>
      </c>
      <c r="M18" s="337">
        <v>0</v>
      </c>
      <c r="N18" s="337">
        <v>0</v>
      </c>
      <c r="O18" s="337">
        <v>0</v>
      </c>
      <c r="P18" s="337">
        <v>0</v>
      </c>
      <c r="Q18" s="337">
        <v>0</v>
      </c>
      <c r="R18" s="337">
        <v>0</v>
      </c>
      <c r="S18" s="337">
        <v>0</v>
      </c>
      <c r="T18" s="337">
        <v>0</v>
      </c>
      <c r="U18" s="338">
        <v>26</v>
      </c>
      <c r="V18" s="338">
        <v>62</v>
      </c>
      <c r="W18" s="338">
        <v>88</v>
      </c>
    </row>
    <row r="19" spans="2:23" ht="30" customHeight="1" x14ac:dyDescent="0.25">
      <c r="B19" s="603" t="s">
        <v>762</v>
      </c>
      <c r="C19" s="604"/>
      <c r="D19" s="604"/>
      <c r="E19" s="605"/>
      <c r="F19" s="336">
        <v>0</v>
      </c>
      <c r="G19" s="337">
        <v>0</v>
      </c>
      <c r="H19" s="337">
        <v>0</v>
      </c>
      <c r="I19" s="337">
        <v>27</v>
      </c>
      <c r="J19" s="337">
        <v>78</v>
      </c>
      <c r="K19" s="337">
        <v>105</v>
      </c>
      <c r="L19" s="337">
        <v>0</v>
      </c>
      <c r="M19" s="337">
        <v>0</v>
      </c>
      <c r="N19" s="337">
        <v>0</v>
      </c>
      <c r="O19" s="337">
        <v>0</v>
      </c>
      <c r="P19" s="337">
        <v>0</v>
      </c>
      <c r="Q19" s="337">
        <v>0</v>
      </c>
      <c r="R19" s="337">
        <v>0</v>
      </c>
      <c r="S19" s="337">
        <v>0</v>
      </c>
      <c r="T19" s="337">
        <v>0</v>
      </c>
      <c r="U19" s="338">
        <v>27</v>
      </c>
      <c r="V19" s="338">
        <v>78</v>
      </c>
      <c r="W19" s="338">
        <v>105</v>
      </c>
    </row>
    <row r="20" spans="2:23" ht="30" customHeight="1" x14ac:dyDescent="0.25">
      <c r="B20" s="603" t="s">
        <v>893</v>
      </c>
      <c r="C20" s="604"/>
      <c r="D20" s="604"/>
      <c r="E20" s="605"/>
      <c r="F20" s="336">
        <v>0</v>
      </c>
      <c r="G20" s="337">
        <v>0</v>
      </c>
      <c r="H20" s="337">
        <v>0</v>
      </c>
      <c r="I20" s="337">
        <v>6</v>
      </c>
      <c r="J20" s="337">
        <v>0</v>
      </c>
      <c r="K20" s="337">
        <v>6</v>
      </c>
      <c r="L20" s="337">
        <v>0</v>
      </c>
      <c r="M20" s="337">
        <v>0</v>
      </c>
      <c r="N20" s="337">
        <v>0</v>
      </c>
      <c r="O20" s="337">
        <v>0</v>
      </c>
      <c r="P20" s="337">
        <v>0</v>
      </c>
      <c r="Q20" s="337">
        <v>0</v>
      </c>
      <c r="R20" s="337">
        <v>0</v>
      </c>
      <c r="S20" s="337">
        <v>0</v>
      </c>
      <c r="T20" s="337">
        <v>0</v>
      </c>
      <c r="U20" s="338">
        <v>6</v>
      </c>
      <c r="V20" s="338">
        <v>0</v>
      </c>
      <c r="W20" s="338">
        <v>6</v>
      </c>
    </row>
    <row r="21" spans="2:23" ht="15" customHeight="1" x14ac:dyDescent="0.25">
      <c r="B21" s="603" t="s">
        <v>948</v>
      </c>
      <c r="C21" s="604"/>
      <c r="D21" s="604"/>
      <c r="E21" s="605"/>
      <c r="F21" s="336">
        <v>0</v>
      </c>
      <c r="G21" s="337">
        <v>0</v>
      </c>
      <c r="H21" s="337">
        <v>0</v>
      </c>
      <c r="I21" s="337">
        <v>42</v>
      </c>
      <c r="J21" s="337">
        <v>23</v>
      </c>
      <c r="K21" s="337">
        <v>65</v>
      </c>
      <c r="L21" s="337">
        <v>0</v>
      </c>
      <c r="M21" s="337">
        <v>0</v>
      </c>
      <c r="N21" s="337">
        <v>0</v>
      </c>
      <c r="O21" s="337">
        <v>0</v>
      </c>
      <c r="P21" s="337">
        <v>1</v>
      </c>
      <c r="Q21" s="337">
        <v>1</v>
      </c>
      <c r="R21" s="337">
        <v>0</v>
      </c>
      <c r="S21" s="337">
        <v>0</v>
      </c>
      <c r="T21" s="337">
        <v>0</v>
      </c>
      <c r="U21" s="338">
        <v>42</v>
      </c>
      <c r="V21" s="338">
        <v>24</v>
      </c>
      <c r="W21" s="338">
        <v>66</v>
      </c>
    </row>
    <row r="22" spans="2:23" ht="15" customHeight="1" x14ac:dyDescent="0.25">
      <c r="B22" s="603" t="s">
        <v>854</v>
      </c>
      <c r="C22" s="604"/>
      <c r="D22" s="604"/>
      <c r="E22" s="605"/>
      <c r="F22" s="336">
        <v>0</v>
      </c>
      <c r="G22" s="337">
        <v>3</v>
      </c>
      <c r="H22" s="337">
        <v>3</v>
      </c>
      <c r="I22" s="337">
        <v>20</v>
      </c>
      <c r="J22" s="337">
        <v>3</v>
      </c>
      <c r="K22" s="337">
        <v>23</v>
      </c>
      <c r="L22" s="337">
        <v>0</v>
      </c>
      <c r="M22" s="337">
        <v>0</v>
      </c>
      <c r="N22" s="337">
        <v>0</v>
      </c>
      <c r="O22" s="337">
        <v>0</v>
      </c>
      <c r="P22" s="337">
        <v>0</v>
      </c>
      <c r="Q22" s="337">
        <v>0</v>
      </c>
      <c r="R22" s="337">
        <v>0</v>
      </c>
      <c r="S22" s="337">
        <v>0</v>
      </c>
      <c r="T22" s="337">
        <v>0</v>
      </c>
      <c r="U22" s="338">
        <v>20</v>
      </c>
      <c r="V22" s="338">
        <v>6</v>
      </c>
      <c r="W22" s="338">
        <v>26</v>
      </c>
    </row>
    <row r="23" spans="2:23" ht="30" customHeight="1" x14ac:dyDescent="0.25">
      <c r="B23" s="603" t="s">
        <v>763</v>
      </c>
      <c r="C23" s="604"/>
      <c r="D23" s="604"/>
      <c r="E23" s="605"/>
      <c r="F23" s="336">
        <v>26</v>
      </c>
      <c r="G23" s="337">
        <v>3</v>
      </c>
      <c r="H23" s="337">
        <v>29</v>
      </c>
      <c r="I23" s="337">
        <v>0</v>
      </c>
      <c r="J23" s="337">
        <v>0</v>
      </c>
      <c r="K23" s="337">
        <v>0</v>
      </c>
      <c r="L23" s="337">
        <v>0</v>
      </c>
      <c r="M23" s="337">
        <v>0</v>
      </c>
      <c r="N23" s="337">
        <v>0</v>
      </c>
      <c r="O23" s="337">
        <v>0</v>
      </c>
      <c r="P23" s="337">
        <v>0</v>
      </c>
      <c r="Q23" s="337">
        <v>0</v>
      </c>
      <c r="R23" s="337">
        <v>0</v>
      </c>
      <c r="S23" s="337">
        <v>0</v>
      </c>
      <c r="T23" s="337">
        <v>0</v>
      </c>
      <c r="U23" s="338">
        <v>26</v>
      </c>
      <c r="V23" s="338">
        <v>3</v>
      </c>
      <c r="W23" s="338">
        <v>29</v>
      </c>
    </row>
    <row r="24" spans="2:23" x14ac:dyDescent="0.25">
      <c r="B24" s="603" t="s">
        <v>950</v>
      </c>
      <c r="C24" s="604"/>
      <c r="D24" s="604"/>
      <c r="E24" s="605"/>
      <c r="F24" s="336">
        <v>0</v>
      </c>
      <c r="G24" s="337">
        <v>0</v>
      </c>
      <c r="H24" s="337">
        <v>0</v>
      </c>
      <c r="I24" s="337">
        <v>0</v>
      </c>
      <c r="J24" s="337">
        <v>0</v>
      </c>
      <c r="K24" s="337">
        <v>0</v>
      </c>
      <c r="L24" s="337">
        <v>0</v>
      </c>
      <c r="M24" s="337">
        <v>0</v>
      </c>
      <c r="N24" s="337">
        <v>0</v>
      </c>
      <c r="O24" s="337">
        <v>1</v>
      </c>
      <c r="P24" s="337">
        <v>0</v>
      </c>
      <c r="Q24" s="337">
        <v>1</v>
      </c>
      <c r="R24" s="337">
        <v>0</v>
      </c>
      <c r="S24" s="337">
        <v>0</v>
      </c>
      <c r="T24" s="337">
        <v>0</v>
      </c>
      <c r="U24" s="338">
        <v>1</v>
      </c>
      <c r="V24" s="338">
        <v>0</v>
      </c>
      <c r="W24" s="338">
        <v>1</v>
      </c>
    </row>
    <row r="25" spans="2:23" ht="15" customHeight="1" x14ac:dyDescent="0.25">
      <c r="B25" s="603" t="s">
        <v>764</v>
      </c>
      <c r="C25" s="604"/>
      <c r="D25" s="604"/>
      <c r="E25" s="605"/>
      <c r="F25" s="336">
        <v>0</v>
      </c>
      <c r="G25" s="337">
        <v>0</v>
      </c>
      <c r="H25" s="337">
        <v>0</v>
      </c>
      <c r="I25" s="337">
        <v>184</v>
      </c>
      <c r="J25" s="337">
        <v>8</v>
      </c>
      <c r="K25" s="337">
        <v>192</v>
      </c>
      <c r="L25" s="337">
        <v>0</v>
      </c>
      <c r="M25" s="337">
        <v>0</v>
      </c>
      <c r="N25" s="337">
        <v>0</v>
      </c>
      <c r="O25" s="337">
        <v>2</v>
      </c>
      <c r="P25" s="337">
        <v>2</v>
      </c>
      <c r="Q25" s="337">
        <v>4</v>
      </c>
      <c r="R25" s="337">
        <v>0</v>
      </c>
      <c r="S25" s="337">
        <v>0</v>
      </c>
      <c r="T25" s="337">
        <v>0</v>
      </c>
      <c r="U25" s="338">
        <v>186</v>
      </c>
      <c r="V25" s="338">
        <v>10</v>
      </c>
      <c r="W25" s="338">
        <v>196</v>
      </c>
    </row>
    <row r="26" spans="2:23" x14ac:dyDescent="0.25">
      <c r="B26" s="551" t="s">
        <v>25</v>
      </c>
      <c r="C26" s="551"/>
      <c r="D26" s="551"/>
      <c r="E26" s="551"/>
      <c r="F26" s="339">
        <v>657</v>
      </c>
      <c r="G26" s="282">
        <v>701</v>
      </c>
      <c r="H26" s="282">
        <v>1358</v>
      </c>
      <c r="I26" s="282">
        <v>1030</v>
      </c>
      <c r="J26" s="282">
        <v>1089</v>
      </c>
      <c r="K26" s="282">
        <v>2119</v>
      </c>
      <c r="L26" s="282">
        <v>61</v>
      </c>
      <c r="M26" s="282">
        <v>24</v>
      </c>
      <c r="N26" s="282">
        <v>85</v>
      </c>
      <c r="O26" s="282">
        <v>27</v>
      </c>
      <c r="P26" s="282">
        <v>40</v>
      </c>
      <c r="Q26" s="282">
        <v>67</v>
      </c>
      <c r="R26" s="282">
        <v>1</v>
      </c>
      <c r="S26" s="282">
        <v>8</v>
      </c>
      <c r="T26" s="282">
        <v>9</v>
      </c>
      <c r="U26" s="282">
        <v>1776</v>
      </c>
      <c r="V26" s="282">
        <v>1862</v>
      </c>
      <c r="W26" s="282">
        <v>3638</v>
      </c>
    </row>
    <row r="27" spans="2:23" ht="90" customHeight="1" x14ac:dyDescent="0.25">
      <c r="B27" s="527" t="s">
        <v>858</v>
      </c>
      <c r="C27" s="527"/>
      <c r="D27" s="527"/>
      <c r="E27" s="527"/>
      <c r="F27" s="527"/>
      <c r="G27" s="527"/>
      <c r="H27" s="527"/>
      <c r="I27" s="527"/>
      <c r="J27" s="527"/>
      <c r="K27" s="527"/>
      <c r="L27" s="527"/>
      <c r="M27" s="527"/>
      <c r="N27" s="527"/>
      <c r="O27" s="527"/>
      <c r="P27" s="527"/>
      <c r="Q27" s="527"/>
      <c r="R27" s="527"/>
      <c r="S27" s="527"/>
      <c r="T27" s="527"/>
    </row>
    <row r="29" spans="2:23" s="439" customFormat="1" ht="18.75" x14ac:dyDescent="0.3">
      <c r="B29" s="608" t="s">
        <v>947</v>
      </c>
      <c r="C29" s="608"/>
      <c r="D29" s="608"/>
      <c r="E29" s="608"/>
      <c r="F29" s="608"/>
      <c r="G29" s="608"/>
      <c r="H29" s="608"/>
      <c r="I29" s="446"/>
      <c r="J29" s="446"/>
    </row>
    <row r="30" spans="2:23" s="439" customFormat="1" x14ac:dyDescent="0.25">
      <c r="B30" s="6" t="s">
        <v>934</v>
      </c>
      <c r="C30" s="6"/>
      <c r="D30" s="6"/>
      <c r="E30" s="6"/>
      <c r="F30" s="6"/>
      <c r="G30" s="6"/>
      <c r="H30" s="6"/>
      <c r="I30" s="6"/>
      <c r="J30" s="6"/>
    </row>
    <row r="31" spans="2:23" s="439" customFormat="1" x14ac:dyDescent="0.25">
      <c r="B31" s="6"/>
      <c r="C31" s="6"/>
      <c r="D31" s="6"/>
      <c r="E31" s="6"/>
      <c r="F31" s="6"/>
      <c r="G31" s="6"/>
      <c r="H31" s="6"/>
      <c r="I31" s="6"/>
      <c r="J31" s="6"/>
    </row>
    <row r="32" spans="2:23" s="439" customFormat="1" ht="15" customHeight="1" x14ac:dyDescent="0.25">
      <c r="B32" s="422"/>
      <c r="C32" s="422"/>
      <c r="D32" s="422"/>
      <c r="E32" s="422"/>
      <c r="F32" s="568" t="s">
        <v>477</v>
      </c>
      <c r="G32" s="569"/>
      <c r="H32" s="569"/>
      <c r="I32" s="569"/>
      <c r="J32" s="569"/>
      <c r="K32" s="569"/>
      <c r="L32" s="569"/>
      <c r="M32" s="569"/>
      <c r="N32" s="569"/>
      <c r="O32" s="569"/>
      <c r="P32" s="569"/>
      <c r="Q32" s="569"/>
      <c r="R32" s="569"/>
      <c r="S32" s="569"/>
      <c r="T32" s="570"/>
      <c r="U32" s="609" t="s">
        <v>870</v>
      </c>
      <c r="V32" s="609"/>
      <c r="W32" s="609"/>
    </row>
    <row r="33" spans="2:23" s="439" customFormat="1" x14ac:dyDescent="0.25">
      <c r="B33" s="503" t="s">
        <v>750</v>
      </c>
      <c r="C33" s="503"/>
      <c r="D33" s="503"/>
      <c r="E33" s="503"/>
      <c r="F33" s="549" t="s">
        <v>841</v>
      </c>
      <c r="G33" s="549"/>
      <c r="H33" s="549"/>
      <c r="I33" s="549" t="s">
        <v>841</v>
      </c>
      <c r="J33" s="549"/>
      <c r="K33" s="549"/>
      <c r="L33" s="606" t="s">
        <v>3</v>
      </c>
      <c r="M33" s="606"/>
      <c r="N33" s="606"/>
      <c r="O33" s="606" t="s">
        <v>5</v>
      </c>
      <c r="P33" s="606"/>
      <c r="Q33" s="606"/>
      <c r="R33" s="610" t="s">
        <v>851</v>
      </c>
      <c r="S33" s="611"/>
      <c r="T33" s="612"/>
      <c r="U33" s="609"/>
      <c r="V33" s="609"/>
      <c r="W33" s="609"/>
    </row>
    <row r="34" spans="2:23" s="439" customFormat="1" x14ac:dyDescent="0.25">
      <c r="B34" s="503"/>
      <c r="C34" s="503"/>
      <c r="D34" s="503"/>
      <c r="E34" s="503"/>
      <c r="F34" s="448" t="s">
        <v>73</v>
      </c>
      <c r="G34" s="448" t="s">
        <v>74</v>
      </c>
      <c r="H34" s="448" t="s">
        <v>25</v>
      </c>
      <c r="I34" s="448" t="s">
        <v>73</v>
      </c>
      <c r="J34" s="448" t="s">
        <v>74</v>
      </c>
      <c r="K34" s="448" t="s">
        <v>25</v>
      </c>
      <c r="L34" s="448" t="s">
        <v>73</v>
      </c>
      <c r="M34" s="448" t="s">
        <v>74</v>
      </c>
      <c r="N34" s="448" t="s">
        <v>25</v>
      </c>
      <c r="O34" s="448" t="s">
        <v>73</v>
      </c>
      <c r="P34" s="448" t="s">
        <v>74</v>
      </c>
      <c r="Q34" s="448" t="s">
        <v>25</v>
      </c>
      <c r="R34" s="335" t="s">
        <v>73</v>
      </c>
      <c r="S34" s="335" t="s">
        <v>74</v>
      </c>
      <c r="T34" s="335" t="s">
        <v>25</v>
      </c>
      <c r="U34" s="447" t="s">
        <v>73</v>
      </c>
      <c r="V34" s="447" t="s">
        <v>74</v>
      </c>
      <c r="W34" s="447" t="s">
        <v>25</v>
      </c>
    </row>
    <row r="35" spans="2:23" s="439" customFormat="1" ht="15" customHeight="1" x14ac:dyDescent="0.25">
      <c r="B35" s="603" t="s">
        <v>754</v>
      </c>
      <c r="C35" s="604"/>
      <c r="D35" s="604"/>
      <c r="E35" s="605"/>
      <c r="F35" s="449">
        <v>0</v>
      </c>
      <c r="G35" s="449">
        <v>0</v>
      </c>
      <c r="H35" s="449">
        <v>0</v>
      </c>
      <c r="I35" s="449">
        <v>0</v>
      </c>
      <c r="J35" s="449">
        <v>0</v>
      </c>
      <c r="K35" s="449">
        <v>0</v>
      </c>
      <c r="L35" s="449">
        <v>0</v>
      </c>
      <c r="M35" s="449">
        <v>0</v>
      </c>
      <c r="N35" s="449">
        <v>0</v>
      </c>
      <c r="O35" s="449">
        <v>50</v>
      </c>
      <c r="P35" s="449">
        <v>74</v>
      </c>
      <c r="Q35" s="449">
        <v>124</v>
      </c>
      <c r="R35" s="449">
        <v>0</v>
      </c>
      <c r="S35" s="449">
        <v>0</v>
      </c>
      <c r="T35" s="449">
        <v>0</v>
      </c>
      <c r="U35" s="450">
        <v>50</v>
      </c>
      <c r="V35" s="450">
        <v>74</v>
      </c>
      <c r="W35" s="451">
        <v>124</v>
      </c>
    </row>
    <row r="36" spans="2:23" s="439" customFormat="1" ht="15" customHeight="1" x14ac:dyDescent="0.25">
      <c r="B36" s="603" t="s">
        <v>755</v>
      </c>
      <c r="C36" s="604"/>
      <c r="D36" s="604"/>
      <c r="E36" s="605"/>
      <c r="F36" s="449">
        <v>2609</v>
      </c>
      <c r="G36" s="449">
        <v>1450</v>
      </c>
      <c r="H36" s="449">
        <v>4059</v>
      </c>
      <c r="I36" s="449">
        <v>1159</v>
      </c>
      <c r="J36" s="449">
        <v>1142</v>
      </c>
      <c r="K36" s="449">
        <v>2301</v>
      </c>
      <c r="L36" s="449">
        <v>0</v>
      </c>
      <c r="M36" s="449">
        <v>0</v>
      </c>
      <c r="N36" s="449">
        <v>0</v>
      </c>
      <c r="O36" s="449">
        <v>11</v>
      </c>
      <c r="P36" s="449">
        <v>13</v>
      </c>
      <c r="Q36" s="449">
        <v>24</v>
      </c>
      <c r="R36" s="449">
        <v>0</v>
      </c>
      <c r="S36" s="449">
        <v>0</v>
      </c>
      <c r="T36" s="449">
        <v>0</v>
      </c>
      <c r="U36" s="450">
        <v>3779</v>
      </c>
      <c r="V36" s="450">
        <v>2605</v>
      </c>
      <c r="W36" s="451">
        <v>6384</v>
      </c>
    </row>
    <row r="37" spans="2:23" s="439" customFormat="1" ht="15" customHeight="1" x14ac:dyDescent="0.25">
      <c r="B37" s="603" t="s">
        <v>756</v>
      </c>
      <c r="C37" s="604"/>
      <c r="D37" s="604"/>
      <c r="E37" s="605"/>
      <c r="F37" s="449">
        <v>228</v>
      </c>
      <c r="G37" s="449">
        <v>157</v>
      </c>
      <c r="H37" s="449">
        <v>385</v>
      </c>
      <c r="I37" s="449">
        <v>363</v>
      </c>
      <c r="J37" s="449">
        <v>375</v>
      </c>
      <c r="K37" s="449">
        <v>738</v>
      </c>
      <c r="L37" s="449">
        <v>0</v>
      </c>
      <c r="M37" s="449">
        <v>0</v>
      </c>
      <c r="N37" s="449">
        <v>0</v>
      </c>
      <c r="O37" s="449">
        <v>0</v>
      </c>
      <c r="P37" s="449">
        <v>0</v>
      </c>
      <c r="Q37" s="449">
        <v>0</v>
      </c>
      <c r="R37" s="449">
        <v>0</v>
      </c>
      <c r="S37" s="449">
        <v>0</v>
      </c>
      <c r="T37" s="449">
        <v>0</v>
      </c>
      <c r="U37" s="450">
        <v>591</v>
      </c>
      <c r="V37" s="450">
        <v>532</v>
      </c>
      <c r="W37" s="451">
        <v>1123</v>
      </c>
    </row>
    <row r="38" spans="2:23" s="439" customFormat="1" ht="15" customHeight="1" x14ac:dyDescent="0.25">
      <c r="B38" s="603" t="s">
        <v>853</v>
      </c>
      <c r="C38" s="604"/>
      <c r="D38" s="604"/>
      <c r="E38" s="605"/>
      <c r="F38" s="449">
        <v>0</v>
      </c>
      <c r="G38" s="449">
        <v>0</v>
      </c>
      <c r="H38" s="449">
        <v>0</v>
      </c>
      <c r="I38" s="449">
        <v>0</v>
      </c>
      <c r="J38" s="449">
        <v>0</v>
      </c>
      <c r="K38" s="449">
        <v>0</v>
      </c>
      <c r="L38" s="449">
        <v>480</v>
      </c>
      <c r="M38" s="449">
        <v>163</v>
      </c>
      <c r="N38" s="449">
        <v>643</v>
      </c>
      <c r="O38" s="449">
        <v>113</v>
      </c>
      <c r="P38" s="449">
        <v>96</v>
      </c>
      <c r="Q38" s="449">
        <v>209</v>
      </c>
      <c r="R38" s="449">
        <v>0</v>
      </c>
      <c r="S38" s="449">
        <v>0</v>
      </c>
      <c r="T38" s="449">
        <v>0</v>
      </c>
      <c r="U38" s="450">
        <v>593</v>
      </c>
      <c r="V38" s="450">
        <v>259</v>
      </c>
      <c r="W38" s="451">
        <v>852</v>
      </c>
    </row>
    <row r="39" spans="2:23" s="439" customFormat="1" ht="15" customHeight="1" x14ac:dyDescent="0.25">
      <c r="B39" s="603" t="s">
        <v>757</v>
      </c>
      <c r="C39" s="604"/>
      <c r="D39" s="604"/>
      <c r="E39" s="605"/>
      <c r="F39" s="449">
        <v>2770</v>
      </c>
      <c r="G39" s="449">
        <v>2991</v>
      </c>
      <c r="H39" s="449">
        <v>5761</v>
      </c>
      <c r="I39" s="449">
        <v>8026</v>
      </c>
      <c r="J39" s="449">
        <v>11596</v>
      </c>
      <c r="K39" s="449">
        <v>19622</v>
      </c>
      <c r="L39" s="449">
        <v>1</v>
      </c>
      <c r="M39" s="449">
        <v>0</v>
      </c>
      <c r="N39" s="449">
        <v>1</v>
      </c>
      <c r="O39" s="449">
        <v>0</v>
      </c>
      <c r="P39" s="449">
        <v>0</v>
      </c>
      <c r="Q39" s="449">
        <v>0</v>
      </c>
      <c r="R39" s="449">
        <v>1</v>
      </c>
      <c r="S39" s="449">
        <v>23</v>
      </c>
      <c r="T39" s="449">
        <v>24</v>
      </c>
      <c r="U39" s="450">
        <v>10798</v>
      </c>
      <c r="V39" s="450">
        <v>14610</v>
      </c>
      <c r="W39" s="451">
        <v>25408</v>
      </c>
    </row>
    <row r="40" spans="2:23" s="439" customFormat="1" ht="15" customHeight="1" x14ac:dyDescent="0.25">
      <c r="B40" s="603" t="s">
        <v>758</v>
      </c>
      <c r="C40" s="604"/>
      <c r="D40" s="604"/>
      <c r="E40" s="605"/>
      <c r="F40" s="449">
        <v>99</v>
      </c>
      <c r="G40" s="449">
        <v>165</v>
      </c>
      <c r="H40" s="449">
        <v>264</v>
      </c>
      <c r="I40" s="449">
        <v>206</v>
      </c>
      <c r="J40" s="449">
        <v>108</v>
      </c>
      <c r="K40" s="449">
        <v>314</v>
      </c>
      <c r="L40" s="449">
        <v>8</v>
      </c>
      <c r="M40" s="449">
        <v>8</v>
      </c>
      <c r="N40" s="449">
        <v>16</v>
      </c>
      <c r="O40" s="449">
        <v>4</v>
      </c>
      <c r="P40" s="449">
        <v>4</v>
      </c>
      <c r="Q40" s="449">
        <v>8</v>
      </c>
      <c r="R40" s="449">
        <v>0</v>
      </c>
      <c r="S40" s="449">
        <v>1</v>
      </c>
      <c r="T40" s="449">
        <v>1</v>
      </c>
      <c r="U40" s="450">
        <v>317</v>
      </c>
      <c r="V40" s="450">
        <v>286</v>
      </c>
      <c r="W40" s="451">
        <v>603</v>
      </c>
    </row>
    <row r="41" spans="2:23" s="439" customFormat="1" ht="15" customHeight="1" x14ac:dyDescent="0.25">
      <c r="B41" s="603" t="s">
        <v>759</v>
      </c>
      <c r="C41" s="604"/>
      <c r="D41" s="604"/>
      <c r="E41" s="605"/>
      <c r="F41" s="449">
        <v>0</v>
      </c>
      <c r="G41" s="449">
        <v>0</v>
      </c>
      <c r="H41" s="449">
        <v>0</v>
      </c>
      <c r="I41" s="449">
        <v>0</v>
      </c>
      <c r="J41" s="449">
        <v>2</v>
      </c>
      <c r="K41" s="449">
        <v>2</v>
      </c>
      <c r="L41" s="449">
        <v>0</v>
      </c>
      <c r="M41" s="449">
        <v>1</v>
      </c>
      <c r="N41" s="449">
        <v>1</v>
      </c>
      <c r="O41" s="449">
        <v>153</v>
      </c>
      <c r="P41" s="449">
        <v>118</v>
      </c>
      <c r="Q41" s="449">
        <v>271</v>
      </c>
      <c r="R41" s="449">
        <v>0</v>
      </c>
      <c r="S41" s="449">
        <v>0</v>
      </c>
      <c r="T41" s="449">
        <v>0</v>
      </c>
      <c r="U41" s="450">
        <v>153</v>
      </c>
      <c r="V41" s="450">
        <v>121</v>
      </c>
      <c r="W41" s="451">
        <v>274</v>
      </c>
    </row>
    <row r="42" spans="2:23" s="439" customFormat="1" ht="15" customHeight="1" x14ac:dyDescent="0.25">
      <c r="B42" s="603" t="s">
        <v>760</v>
      </c>
      <c r="C42" s="604"/>
      <c r="D42" s="604"/>
      <c r="E42" s="605"/>
      <c r="F42" s="449">
        <v>0</v>
      </c>
      <c r="G42" s="449">
        <v>0</v>
      </c>
      <c r="H42" s="449">
        <v>0</v>
      </c>
      <c r="I42" s="449">
        <v>0</v>
      </c>
      <c r="J42" s="449">
        <v>0</v>
      </c>
      <c r="K42" s="449">
        <v>0</v>
      </c>
      <c r="L42" s="449">
        <v>6549</v>
      </c>
      <c r="M42" s="449">
        <v>1285</v>
      </c>
      <c r="N42" s="449">
        <v>7834</v>
      </c>
      <c r="O42" s="449">
        <v>216</v>
      </c>
      <c r="P42" s="449">
        <v>8</v>
      </c>
      <c r="Q42" s="449">
        <v>224</v>
      </c>
      <c r="R42" s="449">
        <v>0</v>
      </c>
      <c r="S42" s="449">
        <v>0</v>
      </c>
      <c r="T42" s="449">
        <v>0</v>
      </c>
      <c r="U42" s="450">
        <v>6765</v>
      </c>
      <c r="V42" s="450">
        <v>1293</v>
      </c>
      <c r="W42" s="451">
        <v>8058</v>
      </c>
    </row>
    <row r="43" spans="2:23" s="439" customFormat="1" ht="15" customHeight="1" x14ac:dyDescent="0.25">
      <c r="B43" s="603" t="s">
        <v>761</v>
      </c>
      <c r="C43" s="604"/>
      <c r="D43" s="604"/>
      <c r="E43" s="605"/>
      <c r="F43" s="449">
        <v>3</v>
      </c>
      <c r="G43" s="449">
        <v>82</v>
      </c>
      <c r="H43" s="449">
        <v>85</v>
      </c>
      <c r="I43" s="449">
        <v>152</v>
      </c>
      <c r="J43" s="449">
        <v>312</v>
      </c>
      <c r="K43" s="449">
        <v>464</v>
      </c>
      <c r="L43" s="449">
        <v>0</v>
      </c>
      <c r="M43" s="449">
        <v>0</v>
      </c>
      <c r="N43" s="449">
        <v>0</v>
      </c>
      <c r="O43" s="449">
        <v>0</v>
      </c>
      <c r="P43" s="449">
        <v>0</v>
      </c>
      <c r="Q43" s="449">
        <v>0</v>
      </c>
      <c r="R43" s="449">
        <v>1</v>
      </c>
      <c r="S43" s="449">
        <v>6</v>
      </c>
      <c r="T43" s="449">
        <v>7</v>
      </c>
      <c r="U43" s="450">
        <v>156</v>
      </c>
      <c r="V43" s="450">
        <v>400</v>
      </c>
      <c r="W43" s="451">
        <v>556</v>
      </c>
    </row>
    <row r="44" spans="2:23" s="439" customFormat="1" ht="15" customHeight="1" x14ac:dyDescent="0.25">
      <c r="B44" s="603" t="s">
        <v>762</v>
      </c>
      <c r="C44" s="604"/>
      <c r="D44" s="604"/>
      <c r="E44" s="605"/>
      <c r="F44" s="449">
        <v>0</v>
      </c>
      <c r="G44" s="449">
        <v>0</v>
      </c>
      <c r="H44" s="449">
        <v>0</v>
      </c>
      <c r="I44" s="449">
        <v>168</v>
      </c>
      <c r="J44" s="449">
        <v>425</v>
      </c>
      <c r="K44" s="449">
        <v>593</v>
      </c>
      <c r="L44" s="449">
        <v>0</v>
      </c>
      <c r="M44" s="449">
        <v>0</v>
      </c>
      <c r="N44" s="449">
        <v>0</v>
      </c>
      <c r="O44" s="449">
        <v>3</v>
      </c>
      <c r="P44" s="449">
        <v>6</v>
      </c>
      <c r="Q44" s="449">
        <v>9</v>
      </c>
      <c r="R44" s="449">
        <v>0</v>
      </c>
      <c r="S44" s="449">
        <v>0</v>
      </c>
      <c r="T44" s="449">
        <v>0</v>
      </c>
      <c r="U44" s="450">
        <v>171</v>
      </c>
      <c r="V44" s="450">
        <v>431</v>
      </c>
      <c r="W44" s="451">
        <v>602</v>
      </c>
    </row>
    <row r="45" spans="2:23" s="439" customFormat="1" ht="15" customHeight="1" x14ac:dyDescent="0.25">
      <c r="B45" s="603" t="s">
        <v>893</v>
      </c>
      <c r="C45" s="604"/>
      <c r="D45" s="604"/>
      <c r="E45" s="605"/>
      <c r="F45" s="449">
        <v>7</v>
      </c>
      <c r="G45" s="449">
        <v>6</v>
      </c>
      <c r="H45" s="449">
        <v>13</v>
      </c>
      <c r="I45" s="449">
        <v>25</v>
      </c>
      <c r="J45" s="449">
        <v>6</v>
      </c>
      <c r="K45" s="449">
        <v>31</v>
      </c>
      <c r="L45" s="449">
        <v>0</v>
      </c>
      <c r="M45" s="449">
        <v>0</v>
      </c>
      <c r="N45" s="449">
        <v>0</v>
      </c>
      <c r="O45" s="449">
        <v>1</v>
      </c>
      <c r="P45" s="449">
        <v>0</v>
      </c>
      <c r="Q45" s="449">
        <v>1</v>
      </c>
      <c r="R45" s="449">
        <v>0</v>
      </c>
      <c r="S45" s="449">
        <v>0</v>
      </c>
      <c r="T45" s="449">
        <v>0</v>
      </c>
      <c r="U45" s="450">
        <v>33</v>
      </c>
      <c r="V45" s="450">
        <v>12</v>
      </c>
      <c r="W45" s="451">
        <v>45</v>
      </c>
    </row>
    <row r="46" spans="2:23" s="439" customFormat="1" ht="15" customHeight="1" x14ac:dyDescent="0.25">
      <c r="B46" s="603" t="s">
        <v>948</v>
      </c>
      <c r="C46" s="604"/>
      <c r="D46" s="604"/>
      <c r="E46" s="605"/>
      <c r="F46" s="449">
        <v>0</v>
      </c>
      <c r="G46" s="449">
        <v>0</v>
      </c>
      <c r="H46" s="449">
        <v>0</v>
      </c>
      <c r="I46" s="449">
        <v>262</v>
      </c>
      <c r="J46" s="449">
        <v>106</v>
      </c>
      <c r="K46" s="449">
        <v>368</v>
      </c>
      <c r="L46" s="449">
        <v>0</v>
      </c>
      <c r="M46" s="449">
        <v>0</v>
      </c>
      <c r="N46" s="449">
        <v>0</v>
      </c>
      <c r="O46" s="449">
        <v>1</v>
      </c>
      <c r="P46" s="449">
        <v>1</v>
      </c>
      <c r="Q46" s="449">
        <v>2</v>
      </c>
      <c r="R46" s="449">
        <v>0</v>
      </c>
      <c r="S46" s="449">
        <v>0</v>
      </c>
      <c r="T46" s="449">
        <v>0</v>
      </c>
      <c r="U46" s="450">
        <v>263</v>
      </c>
      <c r="V46" s="450">
        <v>107</v>
      </c>
      <c r="W46" s="451">
        <v>370</v>
      </c>
    </row>
    <row r="47" spans="2:23" s="439" customFormat="1" ht="15" customHeight="1" x14ac:dyDescent="0.25">
      <c r="B47" s="603" t="s">
        <v>854</v>
      </c>
      <c r="C47" s="604"/>
      <c r="D47" s="604"/>
      <c r="E47" s="605"/>
      <c r="F47" s="449">
        <v>0</v>
      </c>
      <c r="G47" s="449">
        <v>8</v>
      </c>
      <c r="H47" s="449">
        <v>8</v>
      </c>
      <c r="I47" s="449">
        <v>33</v>
      </c>
      <c r="J47" s="449">
        <v>21</v>
      </c>
      <c r="K47" s="449">
        <v>54</v>
      </c>
      <c r="L47" s="449">
        <v>0</v>
      </c>
      <c r="M47" s="449">
        <v>0</v>
      </c>
      <c r="N47" s="449">
        <v>0</v>
      </c>
      <c r="O47" s="449">
        <v>0</v>
      </c>
      <c r="P47" s="449">
        <v>0</v>
      </c>
      <c r="Q47" s="449">
        <v>0</v>
      </c>
      <c r="R47" s="449">
        <v>0</v>
      </c>
      <c r="S47" s="449">
        <v>0</v>
      </c>
      <c r="T47" s="449">
        <v>0</v>
      </c>
      <c r="U47" s="450">
        <v>33</v>
      </c>
      <c r="V47" s="450">
        <v>29</v>
      </c>
      <c r="W47" s="451">
        <v>62</v>
      </c>
    </row>
    <row r="48" spans="2:23" s="439" customFormat="1" ht="15" customHeight="1" x14ac:dyDescent="0.25">
      <c r="B48" s="603" t="s">
        <v>763</v>
      </c>
      <c r="C48" s="604"/>
      <c r="D48" s="604"/>
      <c r="E48" s="605"/>
      <c r="F48" s="449">
        <v>28</v>
      </c>
      <c r="G48" s="449">
        <v>11</v>
      </c>
      <c r="H48" s="449">
        <v>39</v>
      </c>
      <c r="I48" s="449">
        <v>0</v>
      </c>
      <c r="J48" s="449">
        <v>0</v>
      </c>
      <c r="K48" s="449">
        <v>0</v>
      </c>
      <c r="L48" s="449">
        <v>0</v>
      </c>
      <c r="M48" s="449">
        <v>0</v>
      </c>
      <c r="N48" s="449">
        <v>0</v>
      </c>
      <c r="O48" s="449">
        <v>0</v>
      </c>
      <c r="P48" s="449">
        <v>0</v>
      </c>
      <c r="Q48" s="449">
        <v>0</v>
      </c>
      <c r="R48" s="449">
        <v>0</v>
      </c>
      <c r="S48" s="449">
        <v>0</v>
      </c>
      <c r="T48" s="449">
        <v>0</v>
      </c>
      <c r="U48" s="450">
        <v>28</v>
      </c>
      <c r="V48" s="450">
        <v>11</v>
      </c>
      <c r="W48" s="451">
        <v>39</v>
      </c>
    </row>
    <row r="49" spans="2:26" s="439" customFormat="1" ht="15" customHeight="1" x14ac:dyDescent="0.25">
      <c r="B49" s="603" t="s">
        <v>949</v>
      </c>
      <c r="C49" s="604"/>
      <c r="D49" s="604"/>
      <c r="E49" s="605"/>
      <c r="F49" s="449">
        <v>0</v>
      </c>
      <c r="G49" s="449">
        <v>0</v>
      </c>
      <c r="H49" s="449">
        <v>0</v>
      </c>
      <c r="I49" s="449">
        <v>1</v>
      </c>
      <c r="J49" s="449">
        <v>1</v>
      </c>
      <c r="K49" s="449">
        <v>2</v>
      </c>
      <c r="L49" s="449">
        <v>0</v>
      </c>
      <c r="M49" s="449">
        <v>0</v>
      </c>
      <c r="N49" s="449">
        <v>0</v>
      </c>
      <c r="O49" s="449">
        <v>0</v>
      </c>
      <c r="P49" s="449">
        <v>1</v>
      </c>
      <c r="Q49" s="449">
        <v>1</v>
      </c>
      <c r="R49" s="449">
        <v>0</v>
      </c>
      <c r="S49" s="449">
        <v>0</v>
      </c>
      <c r="T49" s="449">
        <v>0</v>
      </c>
      <c r="U49" s="450">
        <v>1</v>
      </c>
      <c r="V49" s="450">
        <v>2</v>
      </c>
      <c r="W49" s="451">
        <v>3</v>
      </c>
    </row>
    <row r="50" spans="2:26" s="439" customFormat="1" ht="15" customHeight="1" x14ac:dyDescent="0.25">
      <c r="B50" s="603" t="s">
        <v>950</v>
      </c>
      <c r="C50" s="604"/>
      <c r="D50" s="604"/>
      <c r="E50" s="605"/>
      <c r="F50" s="449">
        <v>0</v>
      </c>
      <c r="G50" s="449">
        <v>0</v>
      </c>
      <c r="H50" s="449">
        <v>0</v>
      </c>
      <c r="I50" s="449">
        <v>0</v>
      </c>
      <c r="J50" s="449">
        <v>0</v>
      </c>
      <c r="K50" s="449">
        <v>0</v>
      </c>
      <c r="L50" s="449">
        <v>0</v>
      </c>
      <c r="M50" s="449">
        <v>0</v>
      </c>
      <c r="N50" s="449">
        <v>0</v>
      </c>
      <c r="O50" s="449">
        <v>2</v>
      </c>
      <c r="P50" s="449">
        <v>0</v>
      </c>
      <c r="Q50" s="449">
        <v>2</v>
      </c>
      <c r="R50" s="449">
        <v>0</v>
      </c>
      <c r="S50" s="449">
        <v>0</v>
      </c>
      <c r="T50" s="449">
        <v>0</v>
      </c>
      <c r="U50" s="450">
        <v>2</v>
      </c>
      <c r="V50" s="450">
        <v>0</v>
      </c>
      <c r="W50" s="451">
        <v>2</v>
      </c>
    </row>
    <row r="51" spans="2:26" s="439" customFormat="1" x14ac:dyDescent="0.25">
      <c r="B51" s="603" t="s">
        <v>894</v>
      </c>
      <c r="C51" s="604"/>
      <c r="D51" s="604"/>
      <c r="E51" s="605"/>
      <c r="F51" s="449">
        <v>0</v>
      </c>
      <c r="G51" s="449">
        <v>0</v>
      </c>
      <c r="H51" s="449">
        <v>0</v>
      </c>
      <c r="I51" s="449">
        <v>0</v>
      </c>
      <c r="J51" s="449">
        <v>0</v>
      </c>
      <c r="K51" s="449">
        <v>0</v>
      </c>
      <c r="L51" s="449">
        <v>0</v>
      </c>
      <c r="M51" s="449">
        <v>0</v>
      </c>
      <c r="N51" s="449">
        <v>0</v>
      </c>
      <c r="O51" s="449">
        <v>1</v>
      </c>
      <c r="P51" s="449">
        <v>1</v>
      </c>
      <c r="Q51" s="449">
        <v>2</v>
      </c>
      <c r="R51" s="449">
        <v>0</v>
      </c>
      <c r="S51" s="449">
        <v>0</v>
      </c>
      <c r="T51" s="449">
        <v>0</v>
      </c>
      <c r="U51" s="450">
        <v>1</v>
      </c>
      <c r="V51" s="450">
        <v>1</v>
      </c>
      <c r="W51" s="451">
        <v>2</v>
      </c>
    </row>
    <row r="52" spans="2:26" s="439" customFormat="1" x14ac:dyDescent="0.25">
      <c r="B52" s="603" t="s">
        <v>971</v>
      </c>
      <c r="C52" s="604"/>
      <c r="D52" s="604"/>
      <c r="E52" s="605"/>
      <c r="F52" s="449">
        <v>1</v>
      </c>
      <c r="G52" s="449">
        <v>0</v>
      </c>
      <c r="H52" s="449">
        <v>1</v>
      </c>
      <c r="I52" s="449">
        <v>1</v>
      </c>
      <c r="J52" s="449">
        <v>1</v>
      </c>
      <c r="K52" s="449">
        <v>2</v>
      </c>
      <c r="L52" s="449">
        <v>0</v>
      </c>
      <c r="M52" s="449">
        <v>1</v>
      </c>
      <c r="N52" s="449">
        <v>1</v>
      </c>
      <c r="O52" s="449">
        <v>0</v>
      </c>
      <c r="P52" s="449">
        <v>0</v>
      </c>
      <c r="Q52" s="449">
        <v>0</v>
      </c>
      <c r="R52" s="449">
        <v>0</v>
      </c>
      <c r="S52" s="449">
        <v>0</v>
      </c>
      <c r="T52" s="449">
        <v>0</v>
      </c>
      <c r="U52" s="450">
        <v>2</v>
      </c>
      <c r="V52" s="450">
        <v>2</v>
      </c>
      <c r="W52" s="451">
        <v>4</v>
      </c>
    </row>
    <row r="53" spans="2:26" s="439" customFormat="1" ht="15" customHeight="1" x14ac:dyDescent="0.25">
      <c r="B53" s="603" t="s">
        <v>951</v>
      </c>
      <c r="C53" s="604"/>
      <c r="D53" s="604"/>
      <c r="E53" s="605"/>
      <c r="F53" s="449">
        <v>4</v>
      </c>
      <c r="G53" s="449">
        <v>7</v>
      </c>
      <c r="H53" s="449">
        <v>11</v>
      </c>
      <c r="I53" s="449">
        <v>3</v>
      </c>
      <c r="J53" s="449">
        <v>8</v>
      </c>
      <c r="K53" s="449">
        <v>11</v>
      </c>
      <c r="L53" s="449">
        <v>0</v>
      </c>
      <c r="M53" s="449">
        <v>0</v>
      </c>
      <c r="N53" s="449">
        <v>0</v>
      </c>
      <c r="O53" s="449">
        <v>0</v>
      </c>
      <c r="P53" s="449">
        <v>2</v>
      </c>
      <c r="Q53" s="449">
        <v>2</v>
      </c>
      <c r="R53" s="449">
        <v>0</v>
      </c>
      <c r="S53" s="449">
        <v>0</v>
      </c>
      <c r="T53" s="449">
        <v>0</v>
      </c>
      <c r="U53" s="450">
        <v>7</v>
      </c>
      <c r="V53" s="450">
        <v>17</v>
      </c>
      <c r="W53" s="451">
        <v>24</v>
      </c>
    </row>
    <row r="54" spans="2:26" s="439" customFormat="1" ht="15" customHeight="1" x14ac:dyDescent="0.25">
      <c r="B54" s="603" t="s">
        <v>764</v>
      </c>
      <c r="C54" s="604"/>
      <c r="D54" s="604"/>
      <c r="E54" s="605"/>
      <c r="F54" s="452">
        <v>0</v>
      </c>
      <c r="G54" s="452">
        <v>0</v>
      </c>
      <c r="H54" s="452">
        <v>0</v>
      </c>
      <c r="I54" s="452">
        <v>833</v>
      </c>
      <c r="J54" s="452">
        <v>79</v>
      </c>
      <c r="K54" s="452">
        <v>912</v>
      </c>
      <c r="L54" s="452">
        <v>0</v>
      </c>
      <c r="M54" s="452">
        <v>0</v>
      </c>
      <c r="N54" s="452">
        <v>0</v>
      </c>
      <c r="O54" s="452">
        <v>12</v>
      </c>
      <c r="P54" s="452">
        <v>6</v>
      </c>
      <c r="Q54" s="449">
        <v>18</v>
      </c>
      <c r="R54" s="452">
        <v>0</v>
      </c>
      <c r="S54" s="452">
        <v>0</v>
      </c>
      <c r="T54" s="449">
        <v>0</v>
      </c>
      <c r="U54" s="420">
        <v>845</v>
      </c>
      <c r="V54" s="450">
        <v>85</v>
      </c>
      <c r="W54" s="451">
        <v>930</v>
      </c>
    </row>
    <row r="55" spans="2:26" s="439" customFormat="1" x14ac:dyDescent="0.25">
      <c r="B55" s="602" t="s">
        <v>25</v>
      </c>
      <c r="C55" s="602"/>
      <c r="D55" s="602"/>
      <c r="E55" s="602"/>
      <c r="F55" s="450">
        <v>5749</v>
      </c>
      <c r="G55" s="450">
        <v>4877</v>
      </c>
      <c r="H55" s="450">
        <v>10626</v>
      </c>
      <c r="I55" s="450">
        <v>11232</v>
      </c>
      <c r="J55" s="450">
        <v>14182</v>
      </c>
      <c r="K55" s="450">
        <v>25414</v>
      </c>
      <c r="L55" s="450">
        <v>7038</v>
      </c>
      <c r="M55" s="450">
        <v>1458</v>
      </c>
      <c r="N55" s="450">
        <v>8496</v>
      </c>
      <c r="O55" s="450">
        <v>567</v>
      </c>
      <c r="P55" s="450">
        <v>330</v>
      </c>
      <c r="Q55" s="450">
        <v>897</v>
      </c>
      <c r="R55" s="450">
        <v>2</v>
      </c>
      <c r="S55" s="450">
        <v>30</v>
      </c>
      <c r="T55" s="450">
        <v>32</v>
      </c>
      <c r="U55" s="450">
        <v>24588</v>
      </c>
      <c r="V55" s="450">
        <v>20877</v>
      </c>
      <c r="W55" s="451">
        <v>45465</v>
      </c>
    </row>
    <row r="56" spans="2:26" s="11" customFormat="1" ht="82.5" customHeight="1" x14ac:dyDescent="0.25">
      <c r="B56" s="527" t="s">
        <v>858</v>
      </c>
      <c r="C56" s="527"/>
      <c r="D56" s="527"/>
      <c r="E56" s="527"/>
      <c r="F56" s="527"/>
      <c r="G56" s="527"/>
      <c r="H56" s="527"/>
      <c r="I56" s="527"/>
      <c r="J56" s="527"/>
      <c r="K56" s="527"/>
      <c r="L56" s="527"/>
      <c r="M56" s="527"/>
      <c r="N56" s="527"/>
      <c r="O56" s="527"/>
      <c r="P56" s="527"/>
      <c r="Q56" s="527"/>
      <c r="R56" s="527"/>
      <c r="S56" s="527"/>
      <c r="T56" s="527"/>
    </row>
    <row r="58" spans="2:26" ht="18.75" x14ac:dyDescent="0.3">
      <c r="B58" s="607" t="s">
        <v>770</v>
      </c>
      <c r="C58" s="607"/>
      <c r="D58" s="607"/>
      <c r="E58" s="607"/>
      <c r="F58" s="607"/>
      <c r="G58" s="607"/>
      <c r="H58" s="607"/>
    </row>
    <row r="59" spans="2:26" x14ac:dyDescent="0.25">
      <c r="B59" s="597" t="s">
        <v>923</v>
      </c>
      <c r="C59" s="597"/>
      <c r="D59" s="597"/>
      <c r="E59" s="597"/>
      <c r="F59" s="597"/>
      <c r="G59" s="597"/>
      <c r="H59" s="597"/>
    </row>
    <row r="60" spans="2:26" x14ac:dyDescent="0.25">
      <c r="B60" s="3"/>
      <c r="C60" s="3"/>
      <c r="D60" s="3"/>
      <c r="E60" s="3"/>
      <c r="F60" s="3"/>
      <c r="G60" s="3"/>
      <c r="H60" s="3"/>
    </row>
    <row r="61" spans="2:26" ht="15" customHeight="1" x14ac:dyDescent="0.25">
      <c r="B61" s="559" t="s">
        <v>472</v>
      </c>
      <c r="C61" s="555" t="s">
        <v>477</v>
      </c>
      <c r="D61" s="556"/>
      <c r="E61" s="556"/>
      <c r="F61" s="556"/>
      <c r="G61" s="556"/>
      <c r="H61" s="556"/>
      <c r="I61" s="556"/>
      <c r="J61" s="556"/>
      <c r="K61" s="556"/>
      <c r="L61" s="556"/>
      <c r="M61" s="556"/>
      <c r="N61" s="556"/>
      <c r="O61" s="556"/>
      <c r="P61" s="556"/>
      <c r="Q61" s="556"/>
      <c r="R61" s="556"/>
      <c r="S61" s="556"/>
      <c r="T61" s="556"/>
      <c r="U61" s="556"/>
      <c r="V61" s="556"/>
      <c r="W61" s="557"/>
      <c r="X61" s="544" t="s">
        <v>476</v>
      </c>
      <c r="Y61" s="544"/>
      <c r="Z61" s="544"/>
    </row>
    <row r="62" spans="2:26" x14ac:dyDescent="0.25">
      <c r="B62" s="559"/>
      <c r="C62" s="558" t="s">
        <v>651</v>
      </c>
      <c r="D62" s="558"/>
      <c r="E62" s="558"/>
      <c r="F62" s="558" t="s">
        <v>485</v>
      </c>
      <c r="G62" s="558"/>
      <c r="H62" s="558"/>
      <c r="I62" s="558" t="s">
        <v>2</v>
      </c>
      <c r="J62" s="558"/>
      <c r="K62" s="558"/>
      <c r="L62" s="558" t="s">
        <v>3</v>
      </c>
      <c r="M62" s="558"/>
      <c r="N62" s="558"/>
      <c r="O62" s="558" t="s">
        <v>4</v>
      </c>
      <c r="P62" s="558"/>
      <c r="Q62" s="558"/>
      <c r="R62" s="558" t="s">
        <v>5</v>
      </c>
      <c r="S62" s="558"/>
      <c r="T62" s="558"/>
      <c r="U62" s="552" t="s">
        <v>851</v>
      </c>
      <c r="V62" s="553"/>
      <c r="W62" s="554"/>
      <c r="X62" s="544"/>
      <c r="Y62" s="544"/>
      <c r="Z62" s="544"/>
    </row>
    <row r="63" spans="2:26" x14ac:dyDescent="0.25">
      <c r="B63" s="559"/>
      <c r="C63" s="295" t="s">
        <v>73</v>
      </c>
      <c r="D63" s="295" t="s">
        <v>74</v>
      </c>
      <c r="E63" s="295" t="s">
        <v>25</v>
      </c>
      <c r="F63" s="295" t="s">
        <v>73</v>
      </c>
      <c r="G63" s="295" t="s">
        <v>74</v>
      </c>
      <c r="H63" s="295" t="s">
        <v>25</v>
      </c>
      <c r="I63" s="295" t="s">
        <v>73</v>
      </c>
      <c r="J63" s="295" t="s">
        <v>74</v>
      </c>
      <c r="K63" s="295" t="s">
        <v>25</v>
      </c>
      <c r="L63" s="295" t="s">
        <v>73</v>
      </c>
      <c r="M63" s="295" t="s">
        <v>74</v>
      </c>
      <c r="N63" s="295" t="s">
        <v>25</v>
      </c>
      <c r="O63" s="295" t="s">
        <v>73</v>
      </c>
      <c r="P63" s="295" t="s">
        <v>74</v>
      </c>
      <c r="Q63" s="295" t="s">
        <v>25</v>
      </c>
      <c r="R63" s="295" t="s">
        <v>73</v>
      </c>
      <c r="S63" s="295" t="s">
        <v>74</v>
      </c>
      <c r="T63" s="295" t="s">
        <v>25</v>
      </c>
      <c r="U63" s="295" t="s">
        <v>73</v>
      </c>
      <c r="V63" s="295" t="s">
        <v>74</v>
      </c>
      <c r="W63" s="295" t="s">
        <v>25</v>
      </c>
      <c r="X63" s="303" t="s">
        <v>73</v>
      </c>
      <c r="Y63" s="303" t="s">
        <v>74</v>
      </c>
      <c r="Z63" s="303" t="s">
        <v>25</v>
      </c>
    </row>
    <row r="64" spans="2:26" hidden="1" outlineLevel="1" x14ac:dyDescent="0.25">
      <c r="B64" s="301">
        <v>39630</v>
      </c>
      <c r="C64" s="325">
        <v>0</v>
      </c>
      <c r="D64" s="325">
        <v>0</v>
      </c>
      <c r="E64" s="325">
        <v>0</v>
      </c>
      <c r="F64" s="325">
        <v>0</v>
      </c>
      <c r="G64" s="325">
        <v>0</v>
      </c>
      <c r="H64" s="325">
        <v>0</v>
      </c>
      <c r="I64" s="325">
        <v>208</v>
      </c>
      <c r="J64" s="325">
        <v>88</v>
      </c>
      <c r="K64" s="325">
        <v>296</v>
      </c>
      <c r="L64" s="325">
        <v>653</v>
      </c>
      <c r="M64" s="325">
        <v>391</v>
      </c>
      <c r="N64" s="325">
        <v>1044</v>
      </c>
      <c r="O64" s="325">
        <v>3789</v>
      </c>
      <c r="P64" s="325">
        <v>504</v>
      </c>
      <c r="Q64" s="325">
        <v>4293</v>
      </c>
      <c r="R64" s="325">
        <v>1055</v>
      </c>
      <c r="S64" s="325">
        <v>474</v>
      </c>
      <c r="T64" s="325">
        <v>1529</v>
      </c>
      <c r="U64" s="325">
        <v>0</v>
      </c>
      <c r="V64" s="325">
        <v>0</v>
      </c>
      <c r="W64" s="325">
        <v>0</v>
      </c>
      <c r="X64" s="326">
        <v>5705</v>
      </c>
      <c r="Y64" s="326">
        <v>1457</v>
      </c>
      <c r="Z64" s="326">
        <v>7162</v>
      </c>
    </row>
    <row r="65" spans="2:26" hidden="1" outlineLevel="1" x14ac:dyDescent="0.25">
      <c r="B65" s="301">
        <v>39661</v>
      </c>
      <c r="C65" s="325">
        <v>0</v>
      </c>
      <c r="D65" s="325">
        <v>0</v>
      </c>
      <c r="E65" s="325">
        <v>0</v>
      </c>
      <c r="F65" s="325">
        <v>0</v>
      </c>
      <c r="G65" s="325">
        <v>0</v>
      </c>
      <c r="H65" s="325">
        <v>0</v>
      </c>
      <c r="I65" s="325">
        <v>152</v>
      </c>
      <c r="J65" s="325">
        <v>33</v>
      </c>
      <c r="K65" s="325">
        <v>185</v>
      </c>
      <c r="L65" s="325">
        <v>305</v>
      </c>
      <c r="M65" s="325">
        <v>252</v>
      </c>
      <c r="N65" s="325">
        <v>557</v>
      </c>
      <c r="O65" s="325">
        <v>3042</v>
      </c>
      <c r="P65" s="325">
        <v>485</v>
      </c>
      <c r="Q65" s="325">
        <v>3527</v>
      </c>
      <c r="R65" s="325">
        <v>864</v>
      </c>
      <c r="S65" s="325">
        <v>468</v>
      </c>
      <c r="T65" s="325">
        <v>1332</v>
      </c>
      <c r="U65" s="325">
        <v>0</v>
      </c>
      <c r="V65" s="325">
        <v>0</v>
      </c>
      <c r="W65" s="325">
        <v>0</v>
      </c>
      <c r="X65" s="326">
        <v>4363</v>
      </c>
      <c r="Y65" s="326">
        <v>1238</v>
      </c>
      <c r="Z65" s="326">
        <v>5601</v>
      </c>
    </row>
    <row r="66" spans="2:26" hidden="1" outlineLevel="1" x14ac:dyDescent="0.25">
      <c r="B66" s="301">
        <v>39692</v>
      </c>
      <c r="C66" s="325">
        <v>0</v>
      </c>
      <c r="D66" s="325">
        <v>0</v>
      </c>
      <c r="E66" s="325">
        <v>0</v>
      </c>
      <c r="F66" s="325">
        <v>0</v>
      </c>
      <c r="G66" s="325">
        <v>0</v>
      </c>
      <c r="H66" s="325">
        <v>0</v>
      </c>
      <c r="I66" s="325">
        <v>70</v>
      </c>
      <c r="J66" s="325">
        <v>35</v>
      </c>
      <c r="K66" s="325">
        <v>105</v>
      </c>
      <c r="L66" s="325">
        <v>286</v>
      </c>
      <c r="M66" s="325">
        <v>250</v>
      </c>
      <c r="N66" s="325">
        <v>536</v>
      </c>
      <c r="O66" s="325">
        <v>2100</v>
      </c>
      <c r="P66" s="325">
        <v>349</v>
      </c>
      <c r="Q66" s="325">
        <v>2449</v>
      </c>
      <c r="R66" s="325">
        <v>447</v>
      </c>
      <c r="S66" s="325">
        <v>209</v>
      </c>
      <c r="T66" s="325">
        <v>656</v>
      </c>
      <c r="U66" s="325">
        <v>0</v>
      </c>
      <c r="V66" s="325">
        <v>0</v>
      </c>
      <c r="W66" s="325">
        <v>0</v>
      </c>
      <c r="X66" s="326">
        <v>2903</v>
      </c>
      <c r="Y66" s="326">
        <v>843</v>
      </c>
      <c r="Z66" s="326">
        <v>3746</v>
      </c>
    </row>
    <row r="67" spans="2:26" hidden="1" outlineLevel="1" x14ac:dyDescent="0.25">
      <c r="B67" s="301">
        <v>39722</v>
      </c>
      <c r="C67" s="325">
        <v>0</v>
      </c>
      <c r="D67" s="325">
        <v>0</v>
      </c>
      <c r="E67" s="325">
        <v>0</v>
      </c>
      <c r="F67" s="325">
        <v>0</v>
      </c>
      <c r="G67" s="325">
        <v>0</v>
      </c>
      <c r="H67" s="325">
        <v>0</v>
      </c>
      <c r="I67" s="325">
        <v>84</v>
      </c>
      <c r="J67" s="325">
        <v>20</v>
      </c>
      <c r="K67" s="325">
        <v>104</v>
      </c>
      <c r="L67" s="325">
        <v>237</v>
      </c>
      <c r="M67" s="325">
        <v>243</v>
      </c>
      <c r="N67" s="325">
        <v>480</v>
      </c>
      <c r="O67" s="325">
        <v>2211</v>
      </c>
      <c r="P67" s="325">
        <v>383</v>
      </c>
      <c r="Q67" s="325">
        <v>2594</v>
      </c>
      <c r="R67" s="325">
        <v>244</v>
      </c>
      <c r="S67" s="325">
        <v>106</v>
      </c>
      <c r="T67" s="325">
        <v>350</v>
      </c>
      <c r="U67" s="325">
        <v>0</v>
      </c>
      <c r="V67" s="325">
        <v>0</v>
      </c>
      <c r="W67" s="325">
        <v>0</v>
      </c>
      <c r="X67" s="326">
        <v>2776</v>
      </c>
      <c r="Y67" s="326">
        <v>752</v>
      </c>
      <c r="Z67" s="326">
        <v>3528</v>
      </c>
    </row>
    <row r="68" spans="2:26" hidden="1" outlineLevel="1" x14ac:dyDescent="0.25">
      <c r="B68" s="301">
        <v>39753</v>
      </c>
      <c r="C68" s="325">
        <v>0</v>
      </c>
      <c r="D68" s="325">
        <v>0</v>
      </c>
      <c r="E68" s="325">
        <v>0</v>
      </c>
      <c r="F68" s="325">
        <v>0</v>
      </c>
      <c r="G68" s="325">
        <v>0</v>
      </c>
      <c r="H68" s="325">
        <v>0</v>
      </c>
      <c r="I68" s="325">
        <v>38</v>
      </c>
      <c r="J68" s="325">
        <v>21</v>
      </c>
      <c r="K68" s="325">
        <v>59</v>
      </c>
      <c r="L68" s="325">
        <v>157</v>
      </c>
      <c r="M68" s="325">
        <v>129</v>
      </c>
      <c r="N68" s="325">
        <v>286</v>
      </c>
      <c r="O68" s="325">
        <v>1227</v>
      </c>
      <c r="P68" s="325">
        <v>216</v>
      </c>
      <c r="Q68" s="325">
        <v>1443</v>
      </c>
      <c r="R68" s="325">
        <v>227</v>
      </c>
      <c r="S68" s="325">
        <v>79</v>
      </c>
      <c r="T68" s="325">
        <v>306</v>
      </c>
      <c r="U68" s="325">
        <v>0</v>
      </c>
      <c r="V68" s="325">
        <v>0</v>
      </c>
      <c r="W68" s="325">
        <v>0</v>
      </c>
      <c r="X68" s="326">
        <v>1649</v>
      </c>
      <c r="Y68" s="326">
        <v>445</v>
      </c>
      <c r="Z68" s="326">
        <v>2094</v>
      </c>
    </row>
    <row r="69" spans="2:26" collapsed="1" x14ac:dyDescent="0.25">
      <c r="B69" s="301">
        <v>39783</v>
      </c>
      <c r="C69" s="325">
        <v>0</v>
      </c>
      <c r="D69" s="325">
        <v>0</v>
      </c>
      <c r="E69" s="325">
        <v>0</v>
      </c>
      <c r="F69" s="325">
        <v>0</v>
      </c>
      <c r="G69" s="325">
        <v>0</v>
      </c>
      <c r="H69" s="325">
        <v>0</v>
      </c>
      <c r="I69" s="325">
        <v>11</v>
      </c>
      <c r="J69" s="325">
        <v>4</v>
      </c>
      <c r="K69" s="325">
        <v>15</v>
      </c>
      <c r="L69" s="325">
        <v>178</v>
      </c>
      <c r="M69" s="325">
        <v>165</v>
      </c>
      <c r="N69" s="325">
        <v>343</v>
      </c>
      <c r="O69" s="325">
        <v>1157</v>
      </c>
      <c r="P69" s="325">
        <v>236</v>
      </c>
      <c r="Q69" s="325">
        <v>1393</v>
      </c>
      <c r="R69" s="325">
        <v>205</v>
      </c>
      <c r="S69" s="325">
        <v>106</v>
      </c>
      <c r="T69" s="325">
        <v>311</v>
      </c>
      <c r="U69" s="325">
        <v>0</v>
      </c>
      <c r="V69" s="325">
        <v>0</v>
      </c>
      <c r="W69" s="325">
        <v>0</v>
      </c>
      <c r="X69" s="326">
        <v>1551</v>
      </c>
      <c r="Y69" s="326">
        <v>511</v>
      </c>
      <c r="Z69" s="326">
        <v>2062</v>
      </c>
    </row>
    <row r="70" spans="2:26" hidden="1" outlineLevel="1" x14ac:dyDescent="0.25">
      <c r="B70" s="301">
        <v>39814</v>
      </c>
      <c r="C70" s="325">
        <v>0</v>
      </c>
      <c r="D70" s="325">
        <v>0</v>
      </c>
      <c r="E70" s="325">
        <v>0</v>
      </c>
      <c r="F70" s="325">
        <v>0</v>
      </c>
      <c r="G70" s="325">
        <v>0</v>
      </c>
      <c r="H70" s="325">
        <v>0</v>
      </c>
      <c r="I70" s="325">
        <v>9</v>
      </c>
      <c r="J70" s="325">
        <v>13</v>
      </c>
      <c r="K70" s="325">
        <v>22</v>
      </c>
      <c r="L70" s="325">
        <v>105</v>
      </c>
      <c r="M70" s="325">
        <v>122</v>
      </c>
      <c r="N70" s="325">
        <v>227</v>
      </c>
      <c r="O70" s="325">
        <v>1014</v>
      </c>
      <c r="P70" s="325">
        <v>187</v>
      </c>
      <c r="Q70" s="325">
        <v>1201</v>
      </c>
      <c r="R70" s="325">
        <v>160</v>
      </c>
      <c r="S70" s="325">
        <v>68</v>
      </c>
      <c r="T70" s="325">
        <v>228</v>
      </c>
      <c r="U70" s="325">
        <v>0</v>
      </c>
      <c r="V70" s="325">
        <v>0</v>
      </c>
      <c r="W70" s="325">
        <v>0</v>
      </c>
      <c r="X70" s="326">
        <v>1288</v>
      </c>
      <c r="Y70" s="326">
        <v>390</v>
      </c>
      <c r="Z70" s="326">
        <v>1678</v>
      </c>
    </row>
    <row r="71" spans="2:26" hidden="1" outlineLevel="1" x14ac:dyDescent="0.25">
      <c r="B71" s="301">
        <v>39845</v>
      </c>
      <c r="C71" s="325">
        <v>0</v>
      </c>
      <c r="D71" s="325">
        <v>0</v>
      </c>
      <c r="E71" s="325">
        <v>0</v>
      </c>
      <c r="F71" s="325">
        <v>0</v>
      </c>
      <c r="G71" s="325">
        <v>0</v>
      </c>
      <c r="H71" s="325">
        <v>0</v>
      </c>
      <c r="I71" s="325">
        <v>2</v>
      </c>
      <c r="J71" s="325">
        <v>2</v>
      </c>
      <c r="K71" s="325">
        <v>4</v>
      </c>
      <c r="L71" s="325">
        <v>36</v>
      </c>
      <c r="M71" s="325">
        <v>27</v>
      </c>
      <c r="N71" s="325">
        <v>63</v>
      </c>
      <c r="O71" s="325">
        <v>777</v>
      </c>
      <c r="P71" s="325">
        <v>140</v>
      </c>
      <c r="Q71" s="325">
        <v>917</v>
      </c>
      <c r="R71" s="325">
        <v>101</v>
      </c>
      <c r="S71" s="325">
        <v>36</v>
      </c>
      <c r="T71" s="325">
        <v>137</v>
      </c>
      <c r="U71" s="325">
        <v>0</v>
      </c>
      <c r="V71" s="325">
        <v>0</v>
      </c>
      <c r="W71" s="325">
        <v>0</v>
      </c>
      <c r="X71" s="326">
        <v>916</v>
      </c>
      <c r="Y71" s="326">
        <v>205</v>
      </c>
      <c r="Z71" s="326">
        <v>1121</v>
      </c>
    </row>
    <row r="72" spans="2:26" hidden="1" outlineLevel="1" x14ac:dyDescent="0.25">
      <c r="B72" s="301">
        <v>39873</v>
      </c>
      <c r="C72" s="325">
        <v>0</v>
      </c>
      <c r="D72" s="325">
        <v>0</v>
      </c>
      <c r="E72" s="325">
        <v>0</v>
      </c>
      <c r="F72" s="325">
        <v>0</v>
      </c>
      <c r="G72" s="325">
        <v>0</v>
      </c>
      <c r="H72" s="325">
        <v>0</v>
      </c>
      <c r="I72" s="325">
        <v>2</v>
      </c>
      <c r="J72" s="325">
        <v>3</v>
      </c>
      <c r="K72" s="325">
        <v>5</v>
      </c>
      <c r="L72" s="325">
        <v>54</v>
      </c>
      <c r="M72" s="325">
        <v>31</v>
      </c>
      <c r="N72" s="325">
        <v>85</v>
      </c>
      <c r="O72" s="325">
        <v>1115</v>
      </c>
      <c r="P72" s="325">
        <v>196</v>
      </c>
      <c r="Q72" s="325">
        <v>1311</v>
      </c>
      <c r="R72" s="325">
        <v>140</v>
      </c>
      <c r="S72" s="325">
        <v>52</v>
      </c>
      <c r="T72" s="325">
        <v>192</v>
      </c>
      <c r="U72" s="325">
        <v>0</v>
      </c>
      <c r="V72" s="325">
        <v>0</v>
      </c>
      <c r="W72" s="325">
        <v>0</v>
      </c>
      <c r="X72" s="326">
        <v>1311</v>
      </c>
      <c r="Y72" s="326">
        <v>282</v>
      </c>
      <c r="Z72" s="326">
        <v>1593</v>
      </c>
    </row>
    <row r="73" spans="2:26" hidden="1" outlineLevel="1" x14ac:dyDescent="0.25">
      <c r="B73" s="301">
        <v>39904</v>
      </c>
      <c r="C73" s="325">
        <v>0</v>
      </c>
      <c r="D73" s="325">
        <v>0</v>
      </c>
      <c r="E73" s="325">
        <v>0</v>
      </c>
      <c r="F73" s="325">
        <v>0</v>
      </c>
      <c r="G73" s="325">
        <v>0</v>
      </c>
      <c r="H73" s="325">
        <v>0</v>
      </c>
      <c r="I73" s="325">
        <v>12</v>
      </c>
      <c r="J73" s="325">
        <v>6</v>
      </c>
      <c r="K73" s="325">
        <v>18</v>
      </c>
      <c r="L73" s="325">
        <v>33</v>
      </c>
      <c r="M73" s="325">
        <v>24</v>
      </c>
      <c r="N73" s="325">
        <v>57</v>
      </c>
      <c r="O73" s="325">
        <v>899</v>
      </c>
      <c r="P73" s="325">
        <v>150</v>
      </c>
      <c r="Q73" s="325">
        <v>1049</v>
      </c>
      <c r="R73" s="325">
        <v>78</v>
      </c>
      <c r="S73" s="325">
        <v>41</v>
      </c>
      <c r="T73" s="325">
        <v>119</v>
      </c>
      <c r="U73" s="325">
        <v>0</v>
      </c>
      <c r="V73" s="325">
        <v>0</v>
      </c>
      <c r="W73" s="325">
        <v>0</v>
      </c>
      <c r="X73" s="326">
        <v>1022</v>
      </c>
      <c r="Y73" s="326">
        <v>221</v>
      </c>
      <c r="Z73" s="326">
        <v>1243</v>
      </c>
    </row>
    <row r="74" spans="2:26" hidden="1" outlineLevel="1" x14ac:dyDescent="0.25">
      <c r="B74" s="301">
        <v>39934</v>
      </c>
      <c r="C74" s="325">
        <v>0</v>
      </c>
      <c r="D74" s="325">
        <v>0</v>
      </c>
      <c r="E74" s="325">
        <v>0</v>
      </c>
      <c r="F74" s="325">
        <v>0</v>
      </c>
      <c r="G74" s="325">
        <v>0</v>
      </c>
      <c r="H74" s="325">
        <v>0</v>
      </c>
      <c r="I74" s="325">
        <v>60</v>
      </c>
      <c r="J74" s="325">
        <v>8</v>
      </c>
      <c r="K74" s="325">
        <v>68</v>
      </c>
      <c r="L74" s="325">
        <v>26</v>
      </c>
      <c r="M74" s="325">
        <v>28</v>
      </c>
      <c r="N74" s="325">
        <v>54</v>
      </c>
      <c r="O74" s="325">
        <v>821</v>
      </c>
      <c r="P74" s="325">
        <v>158</v>
      </c>
      <c r="Q74" s="325">
        <v>979</v>
      </c>
      <c r="R74" s="325">
        <v>54</v>
      </c>
      <c r="S74" s="325">
        <v>42</v>
      </c>
      <c r="T74" s="325">
        <v>96</v>
      </c>
      <c r="U74" s="325">
        <v>0</v>
      </c>
      <c r="V74" s="325">
        <v>0</v>
      </c>
      <c r="W74" s="325">
        <v>0</v>
      </c>
      <c r="X74" s="326">
        <v>961</v>
      </c>
      <c r="Y74" s="326">
        <v>236</v>
      </c>
      <c r="Z74" s="326">
        <v>1197</v>
      </c>
    </row>
    <row r="75" spans="2:26" hidden="1" outlineLevel="1" x14ac:dyDescent="0.25">
      <c r="B75" s="301">
        <v>39965</v>
      </c>
      <c r="C75" s="325">
        <v>0</v>
      </c>
      <c r="D75" s="325">
        <v>0</v>
      </c>
      <c r="E75" s="325">
        <v>0</v>
      </c>
      <c r="F75" s="325">
        <v>0</v>
      </c>
      <c r="G75" s="325">
        <v>0</v>
      </c>
      <c r="H75" s="325">
        <v>0</v>
      </c>
      <c r="I75" s="325">
        <v>65</v>
      </c>
      <c r="J75" s="325">
        <v>58</v>
      </c>
      <c r="K75" s="325">
        <v>123</v>
      </c>
      <c r="L75" s="325">
        <v>10641</v>
      </c>
      <c r="M75" s="325">
        <v>980</v>
      </c>
      <c r="N75" s="325">
        <v>11621</v>
      </c>
      <c r="O75" s="325">
        <v>831</v>
      </c>
      <c r="P75" s="325">
        <v>170</v>
      </c>
      <c r="Q75" s="325">
        <v>1001</v>
      </c>
      <c r="R75" s="325">
        <v>53</v>
      </c>
      <c r="S75" s="325">
        <v>31</v>
      </c>
      <c r="T75" s="325">
        <v>84</v>
      </c>
      <c r="U75" s="325">
        <v>0</v>
      </c>
      <c r="V75" s="325">
        <v>0</v>
      </c>
      <c r="W75" s="325">
        <v>0</v>
      </c>
      <c r="X75" s="326">
        <v>11590</v>
      </c>
      <c r="Y75" s="326">
        <v>1239</v>
      </c>
      <c r="Z75" s="326">
        <v>12829</v>
      </c>
    </row>
    <row r="76" spans="2:26" hidden="1" outlineLevel="1" x14ac:dyDescent="0.25">
      <c r="B76" s="301">
        <v>39995</v>
      </c>
      <c r="C76" s="325">
        <v>0</v>
      </c>
      <c r="D76" s="325">
        <v>0</v>
      </c>
      <c r="E76" s="325">
        <v>0</v>
      </c>
      <c r="F76" s="325">
        <v>0</v>
      </c>
      <c r="G76" s="325">
        <v>0</v>
      </c>
      <c r="H76" s="325">
        <v>0</v>
      </c>
      <c r="I76" s="325">
        <v>197</v>
      </c>
      <c r="J76" s="325">
        <v>36</v>
      </c>
      <c r="K76" s="325">
        <v>233</v>
      </c>
      <c r="L76" s="325">
        <v>2145</v>
      </c>
      <c r="M76" s="325">
        <v>740</v>
      </c>
      <c r="N76" s="325">
        <v>2885</v>
      </c>
      <c r="O76" s="325">
        <v>1131</v>
      </c>
      <c r="P76" s="325">
        <v>167</v>
      </c>
      <c r="Q76" s="325">
        <v>1298</v>
      </c>
      <c r="R76" s="325">
        <v>30</v>
      </c>
      <c r="S76" s="325">
        <v>30</v>
      </c>
      <c r="T76" s="325">
        <v>60</v>
      </c>
      <c r="U76" s="325">
        <v>0</v>
      </c>
      <c r="V76" s="325">
        <v>0</v>
      </c>
      <c r="W76" s="325">
        <v>0</v>
      </c>
      <c r="X76" s="326">
        <v>3503</v>
      </c>
      <c r="Y76" s="326">
        <v>973</v>
      </c>
      <c r="Z76" s="326">
        <v>4476</v>
      </c>
    </row>
    <row r="77" spans="2:26" hidden="1" outlineLevel="1" x14ac:dyDescent="0.25">
      <c r="B77" s="301">
        <v>40026</v>
      </c>
      <c r="C77" s="325">
        <v>0</v>
      </c>
      <c r="D77" s="325">
        <v>0</v>
      </c>
      <c r="E77" s="325">
        <v>0</v>
      </c>
      <c r="F77" s="325">
        <v>0</v>
      </c>
      <c r="G77" s="325">
        <v>0</v>
      </c>
      <c r="H77" s="325">
        <v>0</v>
      </c>
      <c r="I77" s="325">
        <v>108</v>
      </c>
      <c r="J77" s="325">
        <v>28</v>
      </c>
      <c r="K77" s="325">
        <v>136</v>
      </c>
      <c r="L77" s="325">
        <v>693</v>
      </c>
      <c r="M77" s="325">
        <v>478</v>
      </c>
      <c r="N77" s="325">
        <v>1171</v>
      </c>
      <c r="O77" s="325">
        <v>1218</v>
      </c>
      <c r="P77" s="325">
        <v>225</v>
      </c>
      <c r="Q77" s="325">
        <v>1443</v>
      </c>
      <c r="R77" s="325">
        <v>207</v>
      </c>
      <c r="S77" s="325">
        <v>65</v>
      </c>
      <c r="T77" s="325">
        <v>272</v>
      </c>
      <c r="U77" s="325">
        <v>0</v>
      </c>
      <c r="V77" s="325">
        <v>0</v>
      </c>
      <c r="W77" s="325">
        <v>0</v>
      </c>
      <c r="X77" s="326">
        <v>2226</v>
      </c>
      <c r="Y77" s="326">
        <v>796</v>
      </c>
      <c r="Z77" s="326">
        <v>3022</v>
      </c>
    </row>
    <row r="78" spans="2:26" hidden="1" outlineLevel="1" x14ac:dyDescent="0.25">
      <c r="B78" s="301">
        <v>40057</v>
      </c>
      <c r="C78" s="325">
        <v>0</v>
      </c>
      <c r="D78" s="325">
        <v>0</v>
      </c>
      <c r="E78" s="325">
        <v>0</v>
      </c>
      <c r="F78" s="325">
        <v>0</v>
      </c>
      <c r="G78" s="325">
        <v>0</v>
      </c>
      <c r="H78" s="325">
        <v>0</v>
      </c>
      <c r="I78" s="325">
        <v>136</v>
      </c>
      <c r="J78" s="325">
        <v>96</v>
      </c>
      <c r="K78" s="325">
        <v>232</v>
      </c>
      <c r="L78" s="325">
        <v>1012</v>
      </c>
      <c r="M78" s="325">
        <v>562</v>
      </c>
      <c r="N78" s="325">
        <v>1574</v>
      </c>
      <c r="O78" s="325">
        <v>1146</v>
      </c>
      <c r="P78" s="325">
        <v>223</v>
      </c>
      <c r="Q78" s="325">
        <v>1369</v>
      </c>
      <c r="R78" s="325">
        <v>136</v>
      </c>
      <c r="S78" s="325">
        <v>91</v>
      </c>
      <c r="T78" s="325">
        <v>227</v>
      </c>
      <c r="U78" s="325">
        <v>0</v>
      </c>
      <c r="V78" s="325">
        <v>0</v>
      </c>
      <c r="W78" s="325">
        <v>0</v>
      </c>
      <c r="X78" s="326">
        <v>2430</v>
      </c>
      <c r="Y78" s="326">
        <v>972</v>
      </c>
      <c r="Z78" s="326">
        <v>3402</v>
      </c>
    </row>
    <row r="79" spans="2:26" hidden="1" outlineLevel="1" x14ac:dyDescent="0.25">
      <c r="B79" s="301">
        <v>40087</v>
      </c>
      <c r="C79" s="325">
        <v>0</v>
      </c>
      <c r="D79" s="325">
        <v>0</v>
      </c>
      <c r="E79" s="325">
        <v>0</v>
      </c>
      <c r="F79" s="325">
        <v>0</v>
      </c>
      <c r="G79" s="325">
        <v>0</v>
      </c>
      <c r="H79" s="325">
        <v>0</v>
      </c>
      <c r="I79" s="325">
        <v>152</v>
      </c>
      <c r="J79" s="325">
        <v>94</v>
      </c>
      <c r="K79" s="325">
        <v>246</v>
      </c>
      <c r="L79" s="325">
        <v>783</v>
      </c>
      <c r="M79" s="325">
        <v>454</v>
      </c>
      <c r="N79" s="325">
        <v>1237</v>
      </c>
      <c r="O79" s="325">
        <v>1125</v>
      </c>
      <c r="P79" s="325">
        <v>207</v>
      </c>
      <c r="Q79" s="325">
        <v>1332</v>
      </c>
      <c r="R79" s="325">
        <v>85</v>
      </c>
      <c r="S79" s="325">
        <v>65</v>
      </c>
      <c r="T79" s="325">
        <v>150</v>
      </c>
      <c r="U79" s="325">
        <v>0</v>
      </c>
      <c r="V79" s="325">
        <v>0</v>
      </c>
      <c r="W79" s="325">
        <v>0</v>
      </c>
      <c r="X79" s="326">
        <v>2145</v>
      </c>
      <c r="Y79" s="326">
        <v>820</v>
      </c>
      <c r="Z79" s="326">
        <v>2965</v>
      </c>
    </row>
    <row r="80" spans="2:26" hidden="1" outlineLevel="1" x14ac:dyDescent="0.25">
      <c r="B80" s="301">
        <v>40118</v>
      </c>
      <c r="C80" s="325">
        <v>0</v>
      </c>
      <c r="D80" s="325">
        <v>0</v>
      </c>
      <c r="E80" s="325">
        <v>0</v>
      </c>
      <c r="F80" s="325">
        <v>0</v>
      </c>
      <c r="G80" s="325">
        <v>0</v>
      </c>
      <c r="H80" s="325">
        <v>0</v>
      </c>
      <c r="I80" s="325">
        <v>73</v>
      </c>
      <c r="J80" s="325">
        <v>30</v>
      </c>
      <c r="K80" s="325">
        <v>103</v>
      </c>
      <c r="L80" s="325">
        <v>526</v>
      </c>
      <c r="M80" s="325">
        <v>272</v>
      </c>
      <c r="N80" s="325">
        <v>798</v>
      </c>
      <c r="O80" s="325">
        <v>972</v>
      </c>
      <c r="P80" s="325">
        <v>143</v>
      </c>
      <c r="Q80" s="325">
        <v>1115</v>
      </c>
      <c r="R80" s="325">
        <v>79</v>
      </c>
      <c r="S80" s="325">
        <v>29</v>
      </c>
      <c r="T80" s="325">
        <v>108</v>
      </c>
      <c r="U80" s="325">
        <v>0</v>
      </c>
      <c r="V80" s="325">
        <v>0</v>
      </c>
      <c r="W80" s="325">
        <v>0</v>
      </c>
      <c r="X80" s="326">
        <v>1650</v>
      </c>
      <c r="Y80" s="326">
        <v>474</v>
      </c>
      <c r="Z80" s="326">
        <v>2124</v>
      </c>
    </row>
    <row r="81" spans="2:26" collapsed="1" x14ac:dyDescent="0.25">
      <c r="B81" s="301">
        <v>40148</v>
      </c>
      <c r="C81" s="325">
        <v>0</v>
      </c>
      <c r="D81" s="325">
        <v>0</v>
      </c>
      <c r="E81" s="325">
        <v>0</v>
      </c>
      <c r="F81" s="325">
        <v>0</v>
      </c>
      <c r="G81" s="325">
        <v>0</v>
      </c>
      <c r="H81" s="325">
        <v>0</v>
      </c>
      <c r="I81" s="325">
        <v>41</v>
      </c>
      <c r="J81" s="325">
        <v>16</v>
      </c>
      <c r="K81" s="325">
        <v>57</v>
      </c>
      <c r="L81" s="325">
        <v>465</v>
      </c>
      <c r="M81" s="325">
        <v>578</v>
      </c>
      <c r="N81" s="325">
        <v>1043</v>
      </c>
      <c r="O81" s="325">
        <v>926</v>
      </c>
      <c r="P81" s="325">
        <v>178</v>
      </c>
      <c r="Q81" s="325">
        <v>1104</v>
      </c>
      <c r="R81" s="325">
        <v>74</v>
      </c>
      <c r="S81" s="325">
        <v>44</v>
      </c>
      <c r="T81" s="325">
        <v>118</v>
      </c>
      <c r="U81" s="325">
        <v>0</v>
      </c>
      <c r="V81" s="325">
        <v>0</v>
      </c>
      <c r="W81" s="325">
        <v>0</v>
      </c>
      <c r="X81" s="326">
        <v>1506</v>
      </c>
      <c r="Y81" s="326">
        <v>816</v>
      </c>
      <c r="Z81" s="326">
        <v>2322</v>
      </c>
    </row>
    <row r="82" spans="2:26" hidden="1" outlineLevel="1" x14ac:dyDescent="0.25">
      <c r="B82" s="301">
        <v>40179</v>
      </c>
      <c r="C82" s="325">
        <v>0</v>
      </c>
      <c r="D82" s="325">
        <v>0</v>
      </c>
      <c r="E82" s="325">
        <v>0</v>
      </c>
      <c r="F82" s="325">
        <v>0</v>
      </c>
      <c r="G82" s="325">
        <v>0</v>
      </c>
      <c r="H82" s="325">
        <v>0</v>
      </c>
      <c r="I82" s="325">
        <v>12</v>
      </c>
      <c r="J82" s="325">
        <v>7</v>
      </c>
      <c r="K82" s="325">
        <v>19</v>
      </c>
      <c r="L82" s="325">
        <v>254</v>
      </c>
      <c r="M82" s="325">
        <v>389</v>
      </c>
      <c r="N82" s="325">
        <v>643</v>
      </c>
      <c r="O82" s="325">
        <v>797</v>
      </c>
      <c r="P82" s="325">
        <v>158</v>
      </c>
      <c r="Q82" s="325">
        <v>955</v>
      </c>
      <c r="R82" s="325">
        <v>56</v>
      </c>
      <c r="S82" s="325">
        <v>8</v>
      </c>
      <c r="T82" s="325">
        <v>64</v>
      </c>
      <c r="U82" s="325">
        <v>0</v>
      </c>
      <c r="V82" s="325">
        <v>0</v>
      </c>
      <c r="W82" s="325">
        <v>0</v>
      </c>
      <c r="X82" s="326">
        <v>1119</v>
      </c>
      <c r="Y82" s="326">
        <v>562</v>
      </c>
      <c r="Z82" s="326">
        <v>1681</v>
      </c>
    </row>
    <row r="83" spans="2:26" hidden="1" outlineLevel="1" x14ac:dyDescent="0.25">
      <c r="B83" s="301">
        <v>40210</v>
      </c>
      <c r="C83" s="325">
        <v>0</v>
      </c>
      <c r="D83" s="325">
        <v>0</v>
      </c>
      <c r="E83" s="325">
        <v>0</v>
      </c>
      <c r="F83" s="325">
        <v>0</v>
      </c>
      <c r="G83" s="325">
        <v>0</v>
      </c>
      <c r="H83" s="325">
        <v>0</v>
      </c>
      <c r="I83" s="325">
        <v>15</v>
      </c>
      <c r="J83" s="325">
        <v>20</v>
      </c>
      <c r="K83" s="325">
        <v>35</v>
      </c>
      <c r="L83" s="325">
        <v>119</v>
      </c>
      <c r="M83" s="325">
        <v>152</v>
      </c>
      <c r="N83" s="325">
        <v>271</v>
      </c>
      <c r="O83" s="325">
        <v>712</v>
      </c>
      <c r="P83" s="325">
        <v>125</v>
      </c>
      <c r="Q83" s="325">
        <v>837</v>
      </c>
      <c r="R83" s="325">
        <v>38</v>
      </c>
      <c r="S83" s="325">
        <v>18</v>
      </c>
      <c r="T83" s="325">
        <v>56</v>
      </c>
      <c r="U83" s="325">
        <v>0</v>
      </c>
      <c r="V83" s="325">
        <v>0</v>
      </c>
      <c r="W83" s="325">
        <v>0</v>
      </c>
      <c r="X83" s="326">
        <v>884</v>
      </c>
      <c r="Y83" s="326">
        <v>315</v>
      </c>
      <c r="Z83" s="326">
        <v>1199</v>
      </c>
    </row>
    <row r="84" spans="2:26" hidden="1" outlineLevel="1" x14ac:dyDescent="0.25">
      <c r="B84" s="301">
        <v>40238</v>
      </c>
      <c r="C84" s="325">
        <v>0</v>
      </c>
      <c r="D84" s="325">
        <v>0</v>
      </c>
      <c r="E84" s="325">
        <v>0</v>
      </c>
      <c r="F84" s="325">
        <v>0</v>
      </c>
      <c r="G84" s="325">
        <v>0</v>
      </c>
      <c r="H84" s="325">
        <v>0</v>
      </c>
      <c r="I84" s="325">
        <v>18</v>
      </c>
      <c r="J84" s="325">
        <v>21</v>
      </c>
      <c r="K84" s="325">
        <v>39</v>
      </c>
      <c r="L84" s="325">
        <v>141</v>
      </c>
      <c r="M84" s="325">
        <v>164</v>
      </c>
      <c r="N84" s="325">
        <v>305</v>
      </c>
      <c r="O84" s="325">
        <v>603</v>
      </c>
      <c r="P84" s="325">
        <v>133</v>
      </c>
      <c r="Q84" s="325">
        <v>736</v>
      </c>
      <c r="R84" s="325">
        <v>37</v>
      </c>
      <c r="S84" s="325">
        <v>9</v>
      </c>
      <c r="T84" s="325">
        <v>46</v>
      </c>
      <c r="U84" s="325">
        <v>0</v>
      </c>
      <c r="V84" s="325">
        <v>0</v>
      </c>
      <c r="W84" s="325">
        <v>0</v>
      </c>
      <c r="X84" s="326">
        <v>799</v>
      </c>
      <c r="Y84" s="326">
        <v>327</v>
      </c>
      <c r="Z84" s="326">
        <v>1126</v>
      </c>
    </row>
    <row r="85" spans="2:26" hidden="1" outlineLevel="1" x14ac:dyDescent="0.25">
      <c r="B85" s="301">
        <v>40269</v>
      </c>
      <c r="C85" s="325">
        <v>0</v>
      </c>
      <c r="D85" s="325">
        <v>0</v>
      </c>
      <c r="E85" s="325">
        <v>0</v>
      </c>
      <c r="F85" s="325">
        <v>0</v>
      </c>
      <c r="G85" s="325">
        <v>0</v>
      </c>
      <c r="H85" s="325">
        <v>0</v>
      </c>
      <c r="I85" s="325">
        <v>16</v>
      </c>
      <c r="J85" s="325">
        <v>15</v>
      </c>
      <c r="K85" s="325">
        <v>31</v>
      </c>
      <c r="L85" s="325">
        <v>172</v>
      </c>
      <c r="M85" s="325">
        <v>219</v>
      </c>
      <c r="N85" s="325">
        <v>391</v>
      </c>
      <c r="O85" s="325">
        <v>815</v>
      </c>
      <c r="P85" s="325">
        <v>156</v>
      </c>
      <c r="Q85" s="325">
        <v>971</v>
      </c>
      <c r="R85" s="325">
        <v>52</v>
      </c>
      <c r="S85" s="325">
        <v>8</v>
      </c>
      <c r="T85" s="325">
        <v>60</v>
      </c>
      <c r="U85" s="325">
        <v>0</v>
      </c>
      <c r="V85" s="325">
        <v>0</v>
      </c>
      <c r="W85" s="325">
        <v>0</v>
      </c>
      <c r="X85" s="326">
        <v>1055</v>
      </c>
      <c r="Y85" s="326">
        <v>398</v>
      </c>
      <c r="Z85" s="326">
        <v>1453</v>
      </c>
    </row>
    <row r="86" spans="2:26" hidden="1" outlineLevel="1" x14ac:dyDescent="0.25">
      <c r="B86" s="301">
        <v>40299</v>
      </c>
      <c r="C86" s="325">
        <v>0</v>
      </c>
      <c r="D86" s="325">
        <v>0</v>
      </c>
      <c r="E86" s="325">
        <v>0</v>
      </c>
      <c r="F86" s="325">
        <v>0</v>
      </c>
      <c r="G86" s="325">
        <v>0</v>
      </c>
      <c r="H86" s="325">
        <v>0</v>
      </c>
      <c r="I86" s="325">
        <v>16</v>
      </c>
      <c r="J86" s="325">
        <v>8</v>
      </c>
      <c r="K86" s="325">
        <v>24</v>
      </c>
      <c r="L86" s="325">
        <v>113</v>
      </c>
      <c r="M86" s="325">
        <v>133</v>
      </c>
      <c r="N86" s="325">
        <v>246</v>
      </c>
      <c r="O86" s="325">
        <v>790</v>
      </c>
      <c r="P86" s="325">
        <v>137</v>
      </c>
      <c r="Q86" s="325">
        <v>927</v>
      </c>
      <c r="R86" s="325">
        <v>44</v>
      </c>
      <c r="S86" s="325">
        <v>9</v>
      </c>
      <c r="T86" s="325">
        <v>53</v>
      </c>
      <c r="U86" s="325">
        <v>0</v>
      </c>
      <c r="V86" s="325">
        <v>0</v>
      </c>
      <c r="W86" s="325">
        <v>0</v>
      </c>
      <c r="X86" s="326">
        <v>963</v>
      </c>
      <c r="Y86" s="326">
        <v>287</v>
      </c>
      <c r="Z86" s="326">
        <v>1250</v>
      </c>
    </row>
    <row r="87" spans="2:26" hidden="1" outlineLevel="1" x14ac:dyDescent="0.25">
      <c r="B87" s="301">
        <v>40330</v>
      </c>
      <c r="C87" s="325">
        <v>0</v>
      </c>
      <c r="D87" s="325">
        <v>0</v>
      </c>
      <c r="E87" s="325">
        <v>0</v>
      </c>
      <c r="F87" s="325">
        <v>0</v>
      </c>
      <c r="G87" s="325">
        <v>0</v>
      </c>
      <c r="H87" s="325">
        <v>0</v>
      </c>
      <c r="I87" s="325">
        <v>4</v>
      </c>
      <c r="J87" s="325">
        <v>9</v>
      </c>
      <c r="K87" s="325">
        <v>13</v>
      </c>
      <c r="L87" s="325">
        <v>242</v>
      </c>
      <c r="M87" s="325">
        <v>205</v>
      </c>
      <c r="N87" s="325">
        <v>447</v>
      </c>
      <c r="O87" s="325">
        <v>826</v>
      </c>
      <c r="P87" s="325">
        <v>153</v>
      </c>
      <c r="Q87" s="325">
        <v>979</v>
      </c>
      <c r="R87" s="325">
        <v>77</v>
      </c>
      <c r="S87" s="325">
        <v>28</v>
      </c>
      <c r="T87" s="325">
        <v>105</v>
      </c>
      <c r="U87" s="325">
        <v>0</v>
      </c>
      <c r="V87" s="325">
        <v>0</v>
      </c>
      <c r="W87" s="325">
        <v>0</v>
      </c>
      <c r="X87" s="326">
        <v>1149</v>
      </c>
      <c r="Y87" s="326">
        <v>395</v>
      </c>
      <c r="Z87" s="326">
        <v>1544</v>
      </c>
    </row>
    <row r="88" spans="2:26" hidden="1" outlineLevel="1" x14ac:dyDescent="0.25">
      <c r="B88" s="301">
        <v>40360</v>
      </c>
      <c r="C88" s="325">
        <v>0</v>
      </c>
      <c r="D88" s="325">
        <v>0</v>
      </c>
      <c r="E88" s="325">
        <v>0</v>
      </c>
      <c r="F88" s="325">
        <v>0</v>
      </c>
      <c r="G88" s="325">
        <v>0</v>
      </c>
      <c r="H88" s="325">
        <v>0</v>
      </c>
      <c r="I88" s="325">
        <v>659</v>
      </c>
      <c r="J88" s="325">
        <v>96</v>
      </c>
      <c r="K88" s="325">
        <v>755</v>
      </c>
      <c r="L88" s="325">
        <v>4092</v>
      </c>
      <c r="M88" s="325">
        <v>2474</v>
      </c>
      <c r="N88" s="325">
        <v>6566</v>
      </c>
      <c r="O88" s="325">
        <v>874</v>
      </c>
      <c r="P88" s="325">
        <v>221</v>
      </c>
      <c r="Q88" s="325">
        <v>1095</v>
      </c>
      <c r="R88" s="325">
        <v>203</v>
      </c>
      <c r="S88" s="325">
        <v>150</v>
      </c>
      <c r="T88" s="325">
        <v>353</v>
      </c>
      <c r="U88" s="325">
        <v>0</v>
      </c>
      <c r="V88" s="325">
        <v>0</v>
      </c>
      <c r="W88" s="325">
        <v>0</v>
      </c>
      <c r="X88" s="326">
        <v>5828</v>
      </c>
      <c r="Y88" s="326">
        <v>2941</v>
      </c>
      <c r="Z88" s="326">
        <v>8769</v>
      </c>
    </row>
    <row r="89" spans="2:26" hidden="1" outlineLevel="1" x14ac:dyDescent="0.25">
      <c r="B89" s="301">
        <v>40391</v>
      </c>
      <c r="C89" s="325">
        <v>0</v>
      </c>
      <c r="D89" s="325">
        <v>0</v>
      </c>
      <c r="E89" s="325">
        <v>0</v>
      </c>
      <c r="F89" s="325">
        <v>0</v>
      </c>
      <c r="G89" s="325">
        <v>0</v>
      </c>
      <c r="H89" s="325">
        <v>0</v>
      </c>
      <c r="I89" s="325">
        <v>819</v>
      </c>
      <c r="J89" s="325">
        <v>137</v>
      </c>
      <c r="K89" s="325">
        <v>956</v>
      </c>
      <c r="L89" s="325">
        <v>4273</v>
      </c>
      <c r="M89" s="325">
        <v>2581</v>
      </c>
      <c r="N89" s="325">
        <v>6854</v>
      </c>
      <c r="O89" s="325">
        <v>1030</v>
      </c>
      <c r="P89" s="325">
        <v>228</v>
      </c>
      <c r="Q89" s="325">
        <v>1258</v>
      </c>
      <c r="R89" s="325">
        <v>144</v>
      </c>
      <c r="S89" s="325">
        <v>125</v>
      </c>
      <c r="T89" s="325">
        <v>269</v>
      </c>
      <c r="U89" s="325">
        <v>0</v>
      </c>
      <c r="V89" s="325">
        <v>0</v>
      </c>
      <c r="W89" s="325">
        <v>0</v>
      </c>
      <c r="X89" s="326">
        <v>6266</v>
      </c>
      <c r="Y89" s="326">
        <v>3071</v>
      </c>
      <c r="Z89" s="326">
        <v>9337</v>
      </c>
    </row>
    <row r="90" spans="2:26" hidden="1" outlineLevel="1" x14ac:dyDescent="0.25">
      <c r="B90" s="301">
        <v>40422</v>
      </c>
      <c r="C90" s="325">
        <v>0</v>
      </c>
      <c r="D90" s="325">
        <v>0</v>
      </c>
      <c r="E90" s="325">
        <v>0</v>
      </c>
      <c r="F90" s="325">
        <v>0</v>
      </c>
      <c r="G90" s="325">
        <v>0</v>
      </c>
      <c r="H90" s="325">
        <v>0</v>
      </c>
      <c r="I90" s="325">
        <v>594</v>
      </c>
      <c r="J90" s="325">
        <v>96</v>
      </c>
      <c r="K90" s="325">
        <v>690</v>
      </c>
      <c r="L90" s="325">
        <v>2654</v>
      </c>
      <c r="M90" s="325">
        <v>1734</v>
      </c>
      <c r="N90" s="325">
        <v>4388</v>
      </c>
      <c r="O90" s="325">
        <v>758</v>
      </c>
      <c r="P90" s="325">
        <v>145</v>
      </c>
      <c r="Q90" s="325">
        <v>903</v>
      </c>
      <c r="R90" s="325">
        <v>132</v>
      </c>
      <c r="S90" s="325">
        <v>107</v>
      </c>
      <c r="T90" s="325">
        <v>239</v>
      </c>
      <c r="U90" s="325">
        <v>0</v>
      </c>
      <c r="V90" s="325">
        <v>0</v>
      </c>
      <c r="W90" s="325">
        <v>0</v>
      </c>
      <c r="X90" s="326">
        <v>4138</v>
      </c>
      <c r="Y90" s="326">
        <v>2082</v>
      </c>
      <c r="Z90" s="326">
        <v>6220</v>
      </c>
    </row>
    <row r="91" spans="2:26" hidden="1" outlineLevel="1" x14ac:dyDescent="0.25">
      <c r="B91" s="301">
        <v>40452</v>
      </c>
      <c r="C91" s="325">
        <v>0</v>
      </c>
      <c r="D91" s="325">
        <v>0</v>
      </c>
      <c r="E91" s="325">
        <v>0</v>
      </c>
      <c r="F91" s="325">
        <v>0</v>
      </c>
      <c r="G91" s="325">
        <v>0</v>
      </c>
      <c r="H91" s="325">
        <v>0</v>
      </c>
      <c r="I91" s="325">
        <v>634</v>
      </c>
      <c r="J91" s="325">
        <v>84</v>
      </c>
      <c r="K91" s="325">
        <v>718</v>
      </c>
      <c r="L91" s="325">
        <v>2351</v>
      </c>
      <c r="M91" s="325">
        <v>1455</v>
      </c>
      <c r="N91" s="325">
        <v>3806</v>
      </c>
      <c r="O91" s="325">
        <v>855</v>
      </c>
      <c r="P91" s="325">
        <v>239</v>
      </c>
      <c r="Q91" s="325">
        <v>1094</v>
      </c>
      <c r="R91" s="325">
        <v>153</v>
      </c>
      <c r="S91" s="325">
        <v>121</v>
      </c>
      <c r="T91" s="325">
        <v>274</v>
      </c>
      <c r="U91" s="325">
        <v>0</v>
      </c>
      <c r="V91" s="325">
        <v>0</v>
      </c>
      <c r="W91" s="325">
        <v>0</v>
      </c>
      <c r="X91" s="326">
        <v>3993</v>
      </c>
      <c r="Y91" s="326">
        <v>1899</v>
      </c>
      <c r="Z91" s="326">
        <v>5892</v>
      </c>
    </row>
    <row r="92" spans="2:26" hidden="1" outlineLevel="1" x14ac:dyDescent="0.25">
      <c r="B92" s="301">
        <v>40483</v>
      </c>
      <c r="C92" s="325">
        <v>0</v>
      </c>
      <c r="D92" s="325">
        <v>0</v>
      </c>
      <c r="E92" s="325">
        <v>0</v>
      </c>
      <c r="F92" s="325">
        <v>0</v>
      </c>
      <c r="G92" s="325">
        <v>0</v>
      </c>
      <c r="H92" s="325">
        <v>0</v>
      </c>
      <c r="I92" s="325">
        <v>580</v>
      </c>
      <c r="J92" s="325">
        <v>88</v>
      </c>
      <c r="K92" s="325">
        <v>668</v>
      </c>
      <c r="L92" s="325">
        <v>1953</v>
      </c>
      <c r="M92" s="325">
        <v>1147</v>
      </c>
      <c r="N92" s="325">
        <v>3100</v>
      </c>
      <c r="O92" s="325">
        <v>926</v>
      </c>
      <c r="P92" s="325">
        <v>197</v>
      </c>
      <c r="Q92" s="325">
        <v>1123</v>
      </c>
      <c r="R92" s="325">
        <v>120</v>
      </c>
      <c r="S92" s="325">
        <v>84</v>
      </c>
      <c r="T92" s="325">
        <v>204</v>
      </c>
      <c r="U92" s="325">
        <v>0</v>
      </c>
      <c r="V92" s="325">
        <v>0</v>
      </c>
      <c r="W92" s="325">
        <v>0</v>
      </c>
      <c r="X92" s="326">
        <v>3579</v>
      </c>
      <c r="Y92" s="326">
        <v>1516</v>
      </c>
      <c r="Z92" s="326">
        <v>5095</v>
      </c>
    </row>
    <row r="93" spans="2:26" collapsed="1" x14ac:dyDescent="0.25">
      <c r="B93" s="301">
        <v>40513</v>
      </c>
      <c r="C93" s="325">
        <v>0</v>
      </c>
      <c r="D93" s="325">
        <v>0</v>
      </c>
      <c r="E93" s="325">
        <v>0</v>
      </c>
      <c r="F93" s="325">
        <v>0</v>
      </c>
      <c r="G93" s="325">
        <v>0</v>
      </c>
      <c r="H93" s="325">
        <v>0</v>
      </c>
      <c r="I93" s="325">
        <v>471</v>
      </c>
      <c r="J93" s="325">
        <v>76</v>
      </c>
      <c r="K93" s="325">
        <v>547</v>
      </c>
      <c r="L93" s="325">
        <v>1477</v>
      </c>
      <c r="M93" s="325">
        <v>883</v>
      </c>
      <c r="N93" s="325">
        <v>2360</v>
      </c>
      <c r="O93" s="325">
        <v>562</v>
      </c>
      <c r="P93" s="325">
        <v>120</v>
      </c>
      <c r="Q93" s="325">
        <v>682</v>
      </c>
      <c r="R93" s="325">
        <v>80</v>
      </c>
      <c r="S93" s="325">
        <v>56</v>
      </c>
      <c r="T93" s="325">
        <v>136</v>
      </c>
      <c r="U93" s="325">
        <v>0</v>
      </c>
      <c r="V93" s="325">
        <v>0</v>
      </c>
      <c r="W93" s="325">
        <v>0</v>
      </c>
      <c r="X93" s="326">
        <v>2590</v>
      </c>
      <c r="Y93" s="326">
        <v>1135</v>
      </c>
      <c r="Z93" s="326">
        <v>3725</v>
      </c>
    </row>
    <row r="94" spans="2:26" hidden="1" outlineLevel="1" x14ac:dyDescent="0.25">
      <c r="B94" s="301">
        <v>40544</v>
      </c>
      <c r="C94" s="325">
        <v>0</v>
      </c>
      <c r="D94" s="325">
        <v>0</v>
      </c>
      <c r="E94" s="325">
        <v>0</v>
      </c>
      <c r="F94" s="325">
        <v>0</v>
      </c>
      <c r="G94" s="325">
        <v>0</v>
      </c>
      <c r="H94" s="325">
        <v>0</v>
      </c>
      <c r="I94" s="325">
        <v>709</v>
      </c>
      <c r="J94" s="325">
        <v>108</v>
      </c>
      <c r="K94" s="325">
        <v>817</v>
      </c>
      <c r="L94" s="325">
        <v>1860</v>
      </c>
      <c r="M94" s="325">
        <v>1179</v>
      </c>
      <c r="N94" s="325">
        <v>3039</v>
      </c>
      <c r="O94" s="325">
        <v>775</v>
      </c>
      <c r="P94" s="325">
        <v>141</v>
      </c>
      <c r="Q94" s="325">
        <v>916</v>
      </c>
      <c r="R94" s="325">
        <v>91</v>
      </c>
      <c r="S94" s="325">
        <v>42</v>
      </c>
      <c r="T94" s="325">
        <v>133</v>
      </c>
      <c r="U94" s="325">
        <v>0</v>
      </c>
      <c r="V94" s="325">
        <v>0</v>
      </c>
      <c r="W94" s="325">
        <v>0</v>
      </c>
      <c r="X94" s="326">
        <v>3435</v>
      </c>
      <c r="Y94" s="326">
        <v>1470</v>
      </c>
      <c r="Z94" s="326">
        <v>4905</v>
      </c>
    </row>
    <row r="95" spans="2:26" hidden="1" outlineLevel="1" x14ac:dyDescent="0.25">
      <c r="B95" s="301">
        <v>40575</v>
      </c>
      <c r="C95" s="325">
        <v>0</v>
      </c>
      <c r="D95" s="325">
        <v>0</v>
      </c>
      <c r="E95" s="325">
        <v>0</v>
      </c>
      <c r="F95" s="325">
        <v>0</v>
      </c>
      <c r="G95" s="325">
        <v>0</v>
      </c>
      <c r="H95" s="325">
        <v>0</v>
      </c>
      <c r="I95" s="325">
        <v>543</v>
      </c>
      <c r="J95" s="325">
        <v>96</v>
      </c>
      <c r="K95" s="325">
        <v>639</v>
      </c>
      <c r="L95" s="325">
        <v>1508</v>
      </c>
      <c r="M95" s="325">
        <v>1036</v>
      </c>
      <c r="N95" s="325">
        <v>2544</v>
      </c>
      <c r="O95" s="325">
        <v>697</v>
      </c>
      <c r="P95" s="325">
        <v>136</v>
      </c>
      <c r="Q95" s="325">
        <v>833</v>
      </c>
      <c r="R95" s="325">
        <v>87</v>
      </c>
      <c r="S95" s="325">
        <v>30</v>
      </c>
      <c r="T95" s="325">
        <v>117</v>
      </c>
      <c r="U95" s="325">
        <v>0</v>
      </c>
      <c r="V95" s="325">
        <v>0</v>
      </c>
      <c r="W95" s="325">
        <v>0</v>
      </c>
      <c r="X95" s="326">
        <v>2835</v>
      </c>
      <c r="Y95" s="326">
        <v>1298</v>
      </c>
      <c r="Z95" s="326">
        <v>4133</v>
      </c>
    </row>
    <row r="96" spans="2:26" hidden="1" outlineLevel="1" x14ac:dyDescent="0.25">
      <c r="B96" s="301">
        <v>40603</v>
      </c>
      <c r="C96" s="325">
        <v>0</v>
      </c>
      <c r="D96" s="325">
        <v>0</v>
      </c>
      <c r="E96" s="325">
        <v>0</v>
      </c>
      <c r="F96" s="325">
        <v>0</v>
      </c>
      <c r="G96" s="325">
        <v>0</v>
      </c>
      <c r="H96" s="325">
        <v>0</v>
      </c>
      <c r="I96" s="325">
        <v>617</v>
      </c>
      <c r="J96" s="325">
        <v>72</v>
      </c>
      <c r="K96" s="325">
        <v>689</v>
      </c>
      <c r="L96" s="325">
        <v>1633</v>
      </c>
      <c r="M96" s="325">
        <v>1056</v>
      </c>
      <c r="N96" s="325">
        <v>2689</v>
      </c>
      <c r="O96" s="325">
        <v>941</v>
      </c>
      <c r="P96" s="325">
        <v>159</v>
      </c>
      <c r="Q96" s="325">
        <v>1100</v>
      </c>
      <c r="R96" s="325">
        <v>111</v>
      </c>
      <c r="S96" s="325">
        <v>53</v>
      </c>
      <c r="T96" s="325">
        <v>164</v>
      </c>
      <c r="U96" s="325">
        <v>0</v>
      </c>
      <c r="V96" s="325">
        <v>0</v>
      </c>
      <c r="W96" s="325">
        <v>0</v>
      </c>
      <c r="X96" s="326">
        <v>3302</v>
      </c>
      <c r="Y96" s="326">
        <v>1340</v>
      </c>
      <c r="Z96" s="326">
        <v>4642</v>
      </c>
    </row>
    <row r="97" spans="2:26" hidden="1" outlineLevel="1" x14ac:dyDescent="0.25">
      <c r="B97" s="301">
        <v>40634</v>
      </c>
      <c r="C97" s="325">
        <v>0</v>
      </c>
      <c r="D97" s="325">
        <v>0</v>
      </c>
      <c r="E97" s="325">
        <v>0</v>
      </c>
      <c r="F97" s="325">
        <v>0</v>
      </c>
      <c r="G97" s="325">
        <v>0</v>
      </c>
      <c r="H97" s="325">
        <v>0</v>
      </c>
      <c r="I97" s="325">
        <v>454</v>
      </c>
      <c r="J97" s="325">
        <v>75</v>
      </c>
      <c r="K97" s="325">
        <v>529</v>
      </c>
      <c r="L97" s="325">
        <v>1213</v>
      </c>
      <c r="M97" s="325">
        <v>729</v>
      </c>
      <c r="N97" s="325">
        <v>1942</v>
      </c>
      <c r="O97" s="325">
        <v>746</v>
      </c>
      <c r="P97" s="325">
        <v>122</v>
      </c>
      <c r="Q97" s="325">
        <v>868</v>
      </c>
      <c r="R97" s="325">
        <v>66</v>
      </c>
      <c r="S97" s="325">
        <v>32</v>
      </c>
      <c r="T97" s="325">
        <v>98</v>
      </c>
      <c r="U97" s="325">
        <v>0</v>
      </c>
      <c r="V97" s="325">
        <v>0</v>
      </c>
      <c r="W97" s="325">
        <v>0</v>
      </c>
      <c r="X97" s="326">
        <v>2479</v>
      </c>
      <c r="Y97" s="326">
        <v>958</v>
      </c>
      <c r="Z97" s="326">
        <v>3437</v>
      </c>
    </row>
    <row r="98" spans="2:26" hidden="1" outlineLevel="1" x14ac:dyDescent="0.25">
      <c r="B98" s="301">
        <v>40664</v>
      </c>
      <c r="C98" s="325">
        <v>0</v>
      </c>
      <c r="D98" s="325">
        <v>0</v>
      </c>
      <c r="E98" s="325">
        <v>0</v>
      </c>
      <c r="F98" s="325">
        <v>0</v>
      </c>
      <c r="G98" s="325">
        <v>0</v>
      </c>
      <c r="H98" s="325">
        <v>0</v>
      </c>
      <c r="I98" s="325">
        <v>639</v>
      </c>
      <c r="J98" s="325">
        <v>81</v>
      </c>
      <c r="K98" s="325">
        <v>720</v>
      </c>
      <c r="L98" s="325">
        <v>1662</v>
      </c>
      <c r="M98" s="325">
        <v>953</v>
      </c>
      <c r="N98" s="325">
        <v>2615</v>
      </c>
      <c r="O98" s="325">
        <v>815</v>
      </c>
      <c r="P98" s="325">
        <v>168</v>
      </c>
      <c r="Q98" s="325">
        <v>983</v>
      </c>
      <c r="R98" s="325">
        <v>114</v>
      </c>
      <c r="S98" s="325">
        <v>43</v>
      </c>
      <c r="T98" s="325">
        <v>157</v>
      </c>
      <c r="U98" s="325">
        <v>0</v>
      </c>
      <c r="V98" s="325">
        <v>0</v>
      </c>
      <c r="W98" s="325">
        <v>0</v>
      </c>
      <c r="X98" s="326">
        <v>3230</v>
      </c>
      <c r="Y98" s="326">
        <v>1245</v>
      </c>
      <c r="Z98" s="326">
        <v>4475</v>
      </c>
    </row>
    <row r="99" spans="2:26" hidden="1" outlineLevel="1" x14ac:dyDescent="0.25">
      <c r="B99" s="301">
        <v>40695</v>
      </c>
      <c r="C99" s="325">
        <v>0</v>
      </c>
      <c r="D99" s="325">
        <v>0</v>
      </c>
      <c r="E99" s="325">
        <v>0</v>
      </c>
      <c r="F99" s="325">
        <v>0</v>
      </c>
      <c r="G99" s="325">
        <v>0</v>
      </c>
      <c r="H99" s="325">
        <v>0</v>
      </c>
      <c r="I99" s="325">
        <v>582</v>
      </c>
      <c r="J99" s="325">
        <v>95</v>
      </c>
      <c r="K99" s="325">
        <v>677</v>
      </c>
      <c r="L99" s="325">
        <v>1591</v>
      </c>
      <c r="M99" s="325">
        <v>908</v>
      </c>
      <c r="N99" s="325">
        <v>2499</v>
      </c>
      <c r="O99" s="325">
        <v>687</v>
      </c>
      <c r="P99" s="325">
        <v>156</v>
      </c>
      <c r="Q99" s="325">
        <v>843</v>
      </c>
      <c r="R99" s="325">
        <v>116</v>
      </c>
      <c r="S99" s="325">
        <v>44</v>
      </c>
      <c r="T99" s="325">
        <v>160</v>
      </c>
      <c r="U99" s="325">
        <v>0</v>
      </c>
      <c r="V99" s="325">
        <v>0</v>
      </c>
      <c r="W99" s="325">
        <v>0</v>
      </c>
      <c r="X99" s="326">
        <v>2976</v>
      </c>
      <c r="Y99" s="326">
        <v>1203</v>
      </c>
      <c r="Z99" s="326">
        <v>4179</v>
      </c>
    </row>
    <row r="100" spans="2:26" hidden="1" outlineLevel="1" x14ac:dyDescent="0.25">
      <c r="B100" s="301">
        <v>40725</v>
      </c>
      <c r="C100" s="325">
        <v>0</v>
      </c>
      <c r="D100" s="325">
        <v>0</v>
      </c>
      <c r="E100" s="325">
        <v>0</v>
      </c>
      <c r="F100" s="325">
        <v>0</v>
      </c>
      <c r="G100" s="325">
        <v>0</v>
      </c>
      <c r="H100" s="325">
        <v>0</v>
      </c>
      <c r="I100" s="325">
        <v>712</v>
      </c>
      <c r="J100" s="325">
        <v>82</v>
      </c>
      <c r="K100" s="325">
        <v>794</v>
      </c>
      <c r="L100" s="325">
        <v>3028</v>
      </c>
      <c r="M100" s="325">
        <v>1924</v>
      </c>
      <c r="N100" s="325">
        <v>4952</v>
      </c>
      <c r="O100" s="325">
        <v>760</v>
      </c>
      <c r="P100" s="325">
        <v>145</v>
      </c>
      <c r="Q100" s="325">
        <v>905</v>
      </c>
      <c r="R100" s="325">
        <v>138</v>
      </c>
      <c r="S100" s="325">
        <v>64</v>
      </c>
      <c r="T100" s="325">
        <v>202</v>
      </c>
      <c r="U100" s="325">
        <v>0</v>
      </c>
      <c r="V100" s="325">
        <v>0</v>
      </c>
      <c r="W100" s="325">
        <v>0</v>
      </c>
      <c r="X100" s="326">
        <v>4638</v>
      </c>
      <c r="Y100" s="326">
        <v>2215</v>
      </c>
      <c r="Z100" s="326">
        <v>6853</v>
      </c>
    </row>
    <row r="101" spans="2:26" hidden="1" outlineLevel="1" x14ac:dyDescent="0.25">
      <c r="B101" s="301">
        <v>40756</v>
      </c>
      <c r="C101" s="325">
        <v>0</v>
      </c>
      <c r="D101" s="325">
        <v>0</v>
      </c>
      <c r="E101" s="325">
        <v>0</v>
      </c>
      <c r="F101" s="325">
        <v>0</v>
      </c>
      <c r="G101" s="325">
        <v>0</v>
      </c>
      <c r="H101" s="325">
        <v>0</v>
      </c>
      <c r="I101" s="325">
        <v>567</v>
      </c>
      <c r="J101" s="325">
        <v>84</v>
      </c>
      <c r="K101" s="325">
        <v>651</v>
      </c>
      <c r="L101" s="325">
        <v>2404</v>
      </c>
      <c r="M101" s="325">
        <v>1632</v>
      </c>
      <c r="N101" s="325">
        <v>4036</v>
      </c>
      <c r="O101" s="325">
        <v>733</v>
      </c>
      <c r="P101" s="325">
        <v>153</v>
      </c>
      <c r="Q101" s="325">
        <v>886</v>
      </c>
      <c r="R101" s="325">
        <v>127</v>
      </c>
      <c r="S101" s="325">
        <v>55</v>
      </c>
      <c r="T101" s="325">
        <v>182</v>
      </c>
      <c r="U101" s="325">
        <v>0</v>
      </c>
      <c r="V101" s="325">
        <v>0</v>
      </c>
      <c r="W101" s="325">
        <v>0</v>
      </c>
      <c r="X101" s="326">
        <v>3831</v>
      </c>
      <c r="Y101" s="326">
        <v>1924</v>
      </c>
      <c r="Z101" s="326">
        <v>5755</v>
      </c>
    </row>
    <row r="102" spans="2:26" hidden="1" outlineLevel="1" x14ac:dyDescent="0.25">
      <c r="B102" s="301">
        <v>40787</v>
      </c>
      <c r="C102" s="325">
        <v>0</v>
      </c>
      <c r="D102" s="325">
        <v>0</v>
      </c>
      <c r="E102" s="325">
        <v>0</v>
      </c>
      <c r="F102" s="325">
        <v>0</v>
      </c>
      <c r="G102" s="325">
        <v>0</v>
      </c>
      <c r="H102" s="325">
        <v>0</v>
      </c>
      <c r="I102" s="325">
        <v>497</v>
      </c>
      <c r="J102" s="325">
        <v>79</v>
      </c>
      <c r="K102" s="325">
        <v>576</v>
      </c>
      <c r="L102" s="325">
        <v>1599</v>
      </c>
      <c r="M102" s="325">
        <v>1052</v>
      </c>
      <c r="N102" s="325">
        <v>2651</v>
      </c>
      <c r="O102" s="325">
        <v>637</v>
      </c>
      <c r="P102" s="325">
        <v>146</v>
      </c>
      <c r="Q102" s="325">
        <v>783</v>
      </c>
      <c r="R102" s="325">
        <v>85</v>
      </c>
      <c r="S102" s="325">
        <v>37</v>
      </c>
      <c r="T102" s="325">
        <v>122</v>
      </c>
      <c r="U102" s="325">
        <v>0</v>
      </c>
      <c r="V102" s="325">
        <v>0</v>
      </c>
      <c r="W102" s="325">
        <v>0</v>
      </c>
      <c r="X102" s="326">
        <v>2818</v>
      </c>
      <c r="Y102" s="326">
        <v>1314</v>
      </c>
      <c r="Z102" s="326">
        <v>4132</v>
      </c>
    </row>
    <row r="103" spans="2:26" hidden="1" outlineLevel="1" x14ac:dyDescent="0.25">
      <c r="B103" s="301">
        <v>40817</v>
      </c>
      <c r="C103" s="325">
        <v>0</v>
      </c>
      <c r="D103" s="325">
        <v>0</v>
      </c>
      <c r="E103" s="325">
        <v>0</v>
      </c>
      <c r="F103" s="325">
        <v>0</v>
      </c>
      <c r="G103" s="325">
        <v>0</v>
      </c>
      <c r="H103" s="325">
        <v>0</v>
      </c>
      <c r="I103" s="325">
        <v>346</v>
      </c>
      <c r="J103" s="325">
        <v>40</v>
      </c>
      <c r="K103" s="325">
        <v>386</v>
      </c>
      <c r="L103" s="325">
        <v>1328</v>
      </c>
      <c r="M103" s="325">
        <v>698</v>
      </c>
      <c r="N103" s="325">
        <v>2026</v>
      </c>
      <c r="O103" s="325">
        <v>612</v>
      </c>
      <c r="P103" s="325">
        <v>123</v>
      </c>
      <c r="Q103" s="325">
        <v>735</v>
      </c>
      <c r="R103" s="325">
        <v>76</v>
      </c>
      <c r="S103" s="325">
        <v>24</v>
      </c>
      <c r="T103" s="325">
        <v>100</v>
      </c>
      <c r="U103" s="325">
        <v>0</v>
      </c>
      <c r="V103" s="325">
        <v>0</v>
      </c>
      <c r="W103" s="325">
        <v>0</v>
      </c>
      <c r="X103" s="326">
        <v>2362</v>
      </c>
      <c r="Y103" s="326">
        <v>885</v>
      </c>
      <c r="Z103" s="326">
        <v>3247</v>
      </c>
    </row>
    <row r="104" spans="2:26" hidden="1" outlineLevel="1" x14ac:dyDescent="0.25">
      <c r="B104" s="301">
        <v>40848</v>
      </c>
      <c r="C104" s="325">
        <v>0</v>
      </c>
      <c r="D104" s="325">
        <v>0</v>
      </c>
      <c r="E104" s="325">
        <v>0</v>
      </c>
      <c r="F104" s="325">
        <v>0</v>
      </c>
      <c r="G104" s="325">
        <v>0</v>
      </c>
      <c r="H104" s="325">
        <v>0</v>
      </c>
      <c r="I104" s="325">
        <v>400</v>
      </c>
      <c r="J104" s="325">
        <v>51</v>
      </c>
      <c r="K104" s="325">
        <v>451</v>
      </c>
      <c r="L104" s="325">
        <v>2064</v>
      </c>
      <c r="M104" s="325">
        <v>1262</v>
      </c>
      <c r="N104" s="325">
        <v>3326</v>
      </c>
      <c r="O104" s="325">
        <v>726</v>
      </c>
      <c r="P104" s="325">
        <v>132</v>
      </c>
      <c r="Q104" s="325">
        <v>858</v>
      </c>
      <c r="R104" s="325">
        <v>79</v>
      </c>
      <c r="S104" s="325">
        <v>25</v>
      </c>
      <c r="T104" s="325">
        <v>104</v>
      </c>
      <c r="U104" s="325">
        <v>0</v>
      </c>
      <c r="V104" s="325">
        <v>0</v>
      </c>
      <c r="W104" s="325">
        <v>0</v>
      </c>
      <c r="X104" s="326">
        <v>3269</v>
      </c>
      <c r="Y104" s="326">
        <v>1470</v>
      </c>
      <c r="Z104" s="326">
        <v>4739</v>
      </c>
    </row>
    <row r="105" spans="2:26" collapsed="1" x14ac:dyDescent="0.25">
      <c r="B105" s="301">
        <v>40878</v>
      </c>
      <c r="C105" s="325">
        <v>0</v>
      </c>
      <c r="D105" s="325">
        <v>0</v>
      </c>
      <c r="E105" s="325">
        <v>0</v>
      </c>
      <c r="F105" s="325">
        <v>0</v>
      </c>
      <c r="G105" s="325">
        <v>0</v>
      </c>
      <c r="H105" s="325">
        <v>0</v>
      </c>
      <c r="I105" s="325">
        <v>324</v>
      </c>
      <c r="J105" s="325">
        <v>29</v>
      </c>
      <c r="K105" s="325">
        <v>353</v>
      </c>
      <c r="L105" s="325">
        <v>1595</v>
      </c>
      <c r="M105" s="325">
        <v>1019</v>
      </c>
      <c r="N105" s="325">
        <v>2614</v>
      </c>
      <c r="O105" s="325">
        <v>560</v>
      </c>
      <c r="P105" s="325">
        <v>102</v>
      </c>
      <c r="Q105" s="325">
        <v>662</v>
      </c>
      <c r="R105" s="325">
        <v>45</v>
      </c>
      <c r="S105" s="325">
        <v>26</v>
      </c>
      <c r="T105" s="325">
        <v>71</v>
      </c>
      <c r="U105" s="325">
        <v>0</v>
      </c>
      <c r="V105" s="325">
        <v>0</v>
      </c>
      <c r="W105" s="325">
        <v>0</v>
      </c>
      <c r="X105" s="326">
        <v>2524</v>
      </c>
      <c r="Y105" s="326">
        <v>1176</v>
      </c>
      <c r="Z105" s="326">
        <v>3700</v>
      </c>
    </row>
    <row r="106" spans="2:26" hidden="1" outlineLevel="1" x14ac:dyDescent="0.25">
      <c r="B106" s="301">
        <v>40909</v>
      </c>
      <c r="C106" s="325">
        <v>0</v>
      </c>
      <c r="D106" s="325">
        <v>0</v>
      </c>
      <c r="E106" s="325">
        <v>0</v>
      </c>
      <c r="F106" s="325">
        <v>0</v>
      </c>
      <c r="G106" s="325">
        <v>0</v>
      </c>
      <c r="H106" s="325">
        <v>0</v>
      </c>
      <c r="I106" s="325">
        <v>355</v>
      </c>
      <c r="J106" s="325">
        <v>43</v>
      </c>
      <c r="K106" s="325">
        <v>398</v>
      </c>
      <c r="L106" s="325">
        <v>1640</v>
      </c>
      <c r="M106" s="325">
        <v>954</v>
      </c>
      <c r="N106" s="325">
        <v>2594</v>
      </c>
      <c r="O106" s="325">
        <v>564</v>
      </c>
      <c r="P106" s="325">
        <v>124</v>
      </c>
      <c r="Q106" s="325">
        <v>688</v>
      </c>
      <c r="R106" s="325">
        <v>66</v>
      </c>
      <c r="S106" s="325">
        <v>28</v>
      </c>
      <c r="T106" s="325">
        <v>94</v>
      </c>
      <c r="U106" s="325">
        <v>0</v>
      </c>
      <c r="V106" s="325">
        <v>0</v>
      </c>
      <c r="W106" s="325">
        <v>0</v>
      </c>
      <c r="X106" s="326">
        <v>2625</v>
      </c>
      <c r="Y106" s="326">
        <v>1149</v>
      </c>
      <c r="Z106" s="326">
        <v>3774</v>
      </c>
    </row>
    <row r="107" spans="2:26" hidden="1" outlineLevel="1" x14ac:dyDescent="0.25">
      <c r="B107" s="301">
        <v>40940</v>
      </c>
      <c r="C107" s="325">
        <v>0</v>
      </c>
      <c r="D107" s="325">
        <v>0</v>
      </c>
      <c r="E107" s="325">
        <v>0</v>
      </c>
      <c r="F107" s="325">
        <v>0</v>
      </c>
      <c r="G107" s="325">
        <v>0</v>
      </c>
      <c r="H107" s="325">
        <v>0</v>
      </c>
      <c r="I107" s="325">
        <v>295</v>
      </c>
      <c r="J107" s="325">
        <v>35</v>
      </c>
      <c r="K107" s="325">
        <v>330</v>
      </c>
      <c r="L107" s="325">
        <v>1029</v>
      </c>
      <c r="M107" s="325">
        <v>640</v>
      </c>
      <c r="N107" s="325">
        <v>1669</v>
      </c>
      <c r="O107" s="325">
        <v>525</v>
      </c>
      <c r="P107" s="325">
        <v>117</v>
      </c>
      <c r="Q107" s="325">
        <v>642</v>
      </c>
      <c r="R107" s="325">
        <v>66</v>
      </c>
      <c r="S107" s="325">
        <v>23</v>
      </c>
      <c r="T107" s="325">
        <v>89</v>
      </c>
      <c r="U107" s="325">
        <v>0</v>
      </c>
      <c r="V107" s="325">
        <v>0</v>
      </c>
      <c r="W107" s="325">
        <v>0</v>
      </c>
      <c r="X107" s="326">
        <v>1915</v>
      </c>
      <c r="Y107" s="326">
        <v>815</v>
      </c>
      <c r="Z107" s="326">
        <v>2730</v>
      </c>
    </row>
    <row r="108" spans="2:26" hidden="1" outlineLevel="1" x14ac:dyDescent="0.25">
      <c r="B108" s="301">
        <v>40969</v>
      </c>
      <c r="C108" s="325">
        <v>0</v>
      </c>
      <c r="D108" s="325">
        <v>0</v>
      </c>
      <c r="E108" s="325">
        <v>0</v>
      </c>
      <c r="F108" s="325">
        <v>0</v>
      </c>
      <c r="G108" s="325">
        <v>0</v>
      </c>
      <c r="H108" s="325">
        <v>0</v>
      </c>
      <c r="I108" s="325">
        <v>346</v>
      </c>
      <c r="J108" s="325">
        <v>41</v>
      </c>
      <c r="K108" s="325">
        <v>387</v>
      </c>
      <c r="L108" s="325">
        <v>1089</v>
      </c>
      <c r="M108" s="325">
        <v>600</v>
      </c>
      <c r="N108" s="325">
        <v>1689</v>
      </c>
      <c r="O108" s="325">
        <v>646</v>
      </c>
      <c r="P108" s="325">
        <v>121</v>
      </c>
      <c r="Q108" s="325">
        <v>767</v>
      </c>
      <c r="R108" s="325">
        <v>74</v>
      </c>
      <c r="S108" s="325">
        <v>24</v>
      </c>
      <c r="T108" s="325">
        <v>98</v>
      </c>
      <c r="U108" s="325">
        <v>0</v>
      </c>
      <c r="V108" s="325">
        <v>0</v>
      </c>
      <c r="W108" s="325">
        <v>0</v>
      </c>
      <c r="X108" s="326">
        <v>2155</v>
      </c>
      <c r="Y108" s="326">
        <v>786</v>
      </c>
      <c r="Z108" s="326">
        <v>2941</v>
      </c>
    </row>
    <row r="109" spans="2:26" hidden="1" outlineLevel="1" x14ac:dyDescent="0.25">
      <c r="B109" s="301">
        <v>41000</v>
      </c>
      <c r="C109" s="325">
        <v>0</v>
      </c>
      <c r="D109" s="325">
        <v>0</v>
      </c>
      <c r="E109" s="325">
        <v>0</v>
      </c>
      <c r="F109" s="325">
        <v>0</v>
      </c>
      <c r="G109" s="325">
        <v>0</v>
      </c>
      <c r="H109" s="325">
        <v>0</v>
      </c>
      <c r="I109" s="325">
        <v>280</v>
      </c>
      <c r="J109" s="325">
        <v>33</v>
      </c>
      <c r="K109" s="325">
        <v>313</v>
      </c>
      <c r="L109" s="325">
        <v>909</v>
      </c>
      <c r="M109" s="325">
        <v>580</v>
      </c>
      <c r="N109" s="325">
        <v>1489</v>
      </c>
      <c r="O109" s="325">
        <v>579</v>
      </c>
      <c r="P109" s="325">
        <v>128</v>
      </c>
      <c r="Q109" s="325">
        <v>707</v>
      </c>
      <c r="R109" s="325">
        <v>53</v>
      </c>
      <c r="S109" s="325">
        <v>19</v>
      </c>
      <c r="T109" s="325">
        <v>72</v>
      </c>
      <c r="U109" s="325">
        <v>0</v>
      </c>
      <c r="V109" s="325">
        <v>0</v>
      </c>
      <c r="W109" s="325">
        <v>0</v>
      </c>
      <c r="X109" s="326">
        <v>1821</v>
      </c>
      <c r="Y109" s="326">
        <v>760</v>
      </c>
      <c r="Z109" s="326">
        <v>2581</v>
      </c>
    </row>
    <row r="110" spans="2:26" hidden="1" outlineLevel="1" x14ac:dyDescent="0.25">
      <c r="B110" s="301">
        <v>41030</v>
      </c>
      <c r="C110" s="325">
        <v>0</v>
      </c>
      <c r="D110" s="325">
        <v>0</v>
      </c>
      <c r="E110" s="325">
        <v>0</v>
      </c>
      <c r="F110" s="325">
        <v>0</v>
      </c>
      <c r="G110" s="325">
        <v>0</v>
      </c>
      <c r="H110" s="325">
        <v>0</v>
      </c>
      <c r="I110" s="325">
        <v>339</v>
      </c>
      <c r="J110" s="325">
        <v>46</v>
      </c>
      <c r="K110" s="325">
        <v>385</v>
      </c>
      <c r="L110" s="325">
        <v>1364</v>
      </c>
      <c r="M110" s="325">
        <v>737</v>
      </c>
      <c r="N110" s="325">
        <v>2101</v>
      </c>
      <c r="O110" s="325">
        <v>710</v>
      </c>
      <c r="P110" s="325">
        <v>156</v>
      </c>
      <c r="Q110" s="325">
        <v>866</v>
      </c>
      <c r="R110" s="325">
        <v>56</v>
      </c>
      <c r="S110" s="325">
        <v>33</v>
      </c>
      <c r="T110" s="325">
        <v>89</v>
      </c>
      <c r="U110" s="325">
        <v>0</v>
      </c>
      <c r="V110" s="325">
        <v>0</v>
      </c>
      <c r="W110" s="325">
        <v>0</v>
      </c>
      <c r="X110" s="326">
        <v>2469</v>
      </c>
      <c r="Y110" s="326">
        <v>972</v>
      </c>
      <c r="Z110" s="326">
        <v>3441</v>
      </c>
    </row>
    <row r="111" spans="2:26" hidden="1" outlineLevel="1" x14ac:dyDescent="0.25">
      <c r="B111" s="301">
        <v>41061</v>
      </c>
      <c r="C111" s="325">
        <v>0</v>
      </c>
      <c r="D111" s="325">
        <v>0</v>
      </c>
      <c r="E111" s="325">
        <v>0</v>
      </c>
      <c r="F111" s="325">
        <v>0</v>
      </c>
      <c r="G111" s="325">
        <v>0</v>
      </c>
      <c r="H111" s="325">
        <v>0</v>
      </c>
      <c r="I111" s="325">
        <v>312</v>
      </c>
      <c r="J111" s="325">
        <v>45</v>
      </c>
      <c r="K111" s="325">
        <v>357</v>
      </c>
      <c r="L111" s="325">
        <v>1176</v>
      </c>
      <c r="M111" s="325">
        <v>712</v>
      </c>
      <c r="N111" s="325">
        <v>1888</v>
      </c>
      <c r="O111" s="325">
        <v>615</v>
      </c>
      <c r="P111" s="325">
        <v>145</v>
      </c>
      <c r="Q111" s="325">
        <v>760</v>
      </c>
      <c r="R111" s="325">
        <v>84</v>
      </c>
      <c r="S111" s="325">
        <v>26</v>
      </c>
      <c r="T111" s="325">
        <v>110</v>
      </c>
      <c r="U111" s="325">
        <v>0</v>
      </c>
      <c r="V111" s="325">
        <v>0</v>
      </c>
      <c r="W111" s="325">
        <v>0</v>
      </c>
      <c r="X111" s="326">
        <v>2187</v>
      </c>
      <c r="Y111" s="326">
        <v>928</v>
      </c>
      <c r="Z111" s="326">
        <v>3115</v>
      </c>
    </row>
    <row r="112" spans="2:26" hidden="1" outlineLevel="1" x14ac:dyDescent="0.25">
      <c r="B112" s="301">
        <v>41091</v>
      </c>
      <c r="C112" s="325">
        <v>0</v>
      </c>
      <c r="D112" s="325">
        <v>0</v>
      </c>
      <c r="E112" s="325">
        <v>0</v>
      </c>
      <c r="F112" s="325">
        <v>0</v>
      </c>
      <c r="G112" s="325">
        <v>0</v>
      </c>
      <c r="H112" s="325">
        <v>0</v>
      </c>
      <c r="I112" s="325">
        <v>296</v>
      </c>
      <c r="J112" s="325">
        <v>48</v>
      </c>
      <c r="K112" s="325">
        <v>344</v>
      </c>
      <c r="L112" s="325">
        <v>471</v>
      </c>
      <c r="M112" s="325">
        <v>305</v>
      </c>
      <c r="N112" s="325">
        <v>776</v>
      </c>
      <c r="O112" s="325">
        <v>598</v>
      </c>
      <c r="P112" s="325">
        <v>136</v>
      </c>
      <c r="Q112" s="325">
        <v>734</v>
      </c>
      <c r="R112" s="325">
        <v>89</v>
      </c>
      <c r="S112" s="325">
        <v>22</v>
      </c>
      <c r="T112" s="325">
        <v>111</v>
      </c>
      <c r="U112" s="325">
        <v>0</v>
      </c>
      <c r="V112" s="325">
        <v>0</v>
      </c>
      <c r="W112" s="325">
        <v>0</v>
      </c>
      <c r="X112" s="326">
        <v>1454</v>
      </c>
      <c r="Y112" s="326">
        <v>511</v>
      </c>
      <c r="Z112" s="326">
        <v>1965</v>
      </c>
    </row>
    <row r="113" spans="2:26" hidden="1" outlineLevel="1" x14ac:dyDescent="0.25">
      <c r="B113" s="301">
        <v>41122</v>
      </c>
      <c r="C113" s="325">
        <v>0</v>
      </c>
      <c r="D113" s="325">
        <v>0</v>
      </c>
      <c r="E113" s="325">
        <v>0</v>
      </c>
      <c r="F113" s="325">
        <v>0</v>
      </c>
      <c r="G113" s="325">
        <v>0</v>
      </c>
      <c r="H113" s="325">
        <v>0</v>
      </c>
      <c r="I113" s="325">
        <v>484</v>
      </c>
      <c r="J113" s="325">
        <v>63</v>
      </c>
      <c r="K113" s="325">
        <v>547</v>
      </c>
      <c r="L113" s="325">
        <v>466</v>
      </c>
      <c r="M113" s="325">
        <v>329</v>
      </c>
      <c r="N113" s="325">
        <v>795</v>
      </c>
      <c r="O113" s="325">
        <v>738</v>
      </c>
      <c r="P113" s="325">
        <v>142</v>
      </c>
      <c r="Q113" s="325">
        <v>880</v>
      </c>
      <c r="R113" s="325">
        <v>78</v>
      </c>
      <c r="S113" s="325">
        <v>45</v>
      </c>
      <c r="T113" s="325">
        <v>123</v>
      </c>
      <c r="U113" s="325">
        <v>0</v>
      </c>
      <c r="V113" s="325">
        <v>0</v>
      </c>
      <c r="W113" s="325">
        <v>0</v>
      </c>
      <c r="X113" s="326">
        <v>1766</v>
      </c>
      <c r="Y113" s="326">
        <v>579</v>
      </c>
      <c r="Z113" s="326">
        <v>2345</v>
      </c>
    </row>
    <row r="114" spans="2:26" hidden="1" outlineLevel="1" x14ac:dyDescent="0.25">
      <c r="B114" s="301">
        <v>41153</v>
      </c>
      <c r="C114" s="325">
        <v>0</v>
      </c>
      <c r="D114" s="325">
        <v>0</v>
      </c>
      <c r="E114" s="325">
        <v>0</v>
      </c>
      <c r="F114" s="325">
        <v>0</v>
      </c>
      <c r="G114" s="325">
        <v>0</v>
      </c>
      <c r="H114" s="325">
        <v>0</v>
      </c>
      <c r="I114" s="325">
        <v>385</v>
      </c>
      <c r="J114" s="325">
        <v>43</v>
      </c>
      <c r="K114" s="325">
        <v>428</v>
      </c>
      <c r="L114" s="325">
        <v>568</v>
      </c>
      <c r="M114" s="325">
        <v>474</v>
      </c>
      <c r="N114" s="325">
        <v>1042</v>
      </c>
      <c r="O114" s="325">
        <v>532</v>
      </c>
      <c r="P114" s="325">
        <v>84</v>
      </c>
      <c r="Q114" s="325">
        <v>616</v>
      </c>
      <c r="R114" s="325">
        <v>52</v>
      </c>
      <c r="S114" s="325">
        <v>30</v>
      </c>
      <c r="T114" s="325">
        <v>82</v>
      </c>
      <c r="U114" s="325">
        <v>0</v>
      </c>
      <c r="V114" s="325">
        <v>0</v>
      </c>
      <c r="W114" s="325">
        <v>0</v>
      </c>
      <c r="X114" s="326">
        <v>1537</v>
      </c>
      <c r="Y114" s="326">
        <v>631</v>
      </c>
      <c r="Z114" s="326">
        <v>2168</v>
      </c>
    </row>
    <row r="115" spans="2:26" hidden="1" outlineLevel="1" x14ac:dyDescent="0.25">
      <c r="B115" s="301">
        <v>41183</v>
      </c>
      <c r="C115" s="325">
        <v>0</v>
      </c>
      <c r="D115" s="325">
        <v>0</v>
      </c>
      <c r="E115" s="325">
        <v>0</v>
      </c>
      <c r="F115" s="325">
        <v>0</v>
      </c>
      <c r="G115" s="325">
        <v>0</v>
      </c>
      <c r="H115" s="325">
        <v>0</v>
      </c>
      <c r="I115" s="325">
        <v>539</v>
      </c>
      <c r="J115" s="325">
        <v>78</v>
      </c>
      <c r="K115" s="325">
        <v>617</v>
      </c>
      <c r="L115" s="325">
        <v>486</v>
      </c>
      <c r="M115" s="325">
        <v>371</v>
      </c>
      <c r="N115" s="325">
        <v>857</v>
      </c>
      <c r="O115" s="325">
        <v>782</v>
      </c>
      <c r="P115" s="325">
        <v>126</v>
      </c>
      <c r="Q115" s="325">
        <v>908</v>
      </c>
      <c r="R115" s="325">
        <v>81</v>
      </c>
      <c r="S115" s="325">
        <v>37</v>
      </c>
      <c r="T115" s="325">
        <v>118</v>
      </c>
      <c r="U115" s="325">
        <v>0</v>
      </c>
      <c r="V115" s="325">
        <v>0</v>
      </c>
      <c r="W115" s="325">
        <v>0</v>
      </c>
      <c r="X115" s="326">
        <v>1888</v>
      </c>
      <c r="Y115" s="326">
        <v>612</v>
      </c>
      <c r="Z115" s="326">
        <v>2500</v>
      </c>
    </row>
    <row r="116" spans="2:26" hidden="1" outlineLevel="1" x14ac:dyDescent="0.25">
      <c r="B116" s="301">
        <v>41214</v>
      </c>
      <c r="C116" s="325">
        <v>0</v>
      </c>
      <c r="D116" s="325">
        <v>0</v>
      </c>
      <c r="E116" s="325">
        <v>0</v>
      </c>
      <c r="F116" s="325">
        <v>0</v>
      </c>
      <c r="G116" s="325">
        <v>0</v>
      </c>
      <c r="H116" s="325">
        <v>0</v>
      </c>
      <c r="I116" s="325">
        <v>187</v>
      </c>
      <c r="J116" s="325">
        <v>25</v>
      </c>
      <c r="K116" s="325">
        <v>212</v>
      </c>
      <c r="L116" s="325">
        <v>312</v>
      </c>
      <c r="M116" s="325">
        <v>244</v>
      </c>
      <c r="N116" s="325">
        <v>556</v>
      </c>
      <c r="O116" s="325">
        <v>610</v>
      </c>
      <c r="P116" s="325">
        <v>120</v>
      </c>
      <c r="Q116" s="325">
        <v>730</v>
      </c>
      <c r="R116" s="325">
        <v>65</v>
      </c>
      <c r="S116" s="325">
        <v>31</v>
      </c>
      <c r="T116" s="325">
        <v>96</v>
      </c>
      <c r="U116" s="325">
        <v>0</v>
      </c>
      <c r="V116" s="325">
        <v>0</v>
      </c>
      <c r="W116" s="325">
        <v>0</v>
      </c>
      <c r="X116" s="326">
        <v>1174</v>
      </c>
      <c r="Y116" s="326">
        <v>420</v>
      </c>
      <c r="Z116" s="326">
        <v>1594</v>
      </c>
    </row>
    <row r="117" spans="2:26" collapsed="1" x14ac:dyDescent="0.25">
      <c r="B117" s="301">
        <v>41244</v>
      </c>
      <c r="C117" s="325">
        <v>0</v>
      </c>
      <c r="D117" s="325">
        <v>0</v>
      </c>
      <c r="E117" s="325">
        <v>0</v>
      </c>
      <c r="F117" s="325">
        <v>0</v>
      </c>
      <c r="G117" s="325">
        <v>0</v>
      </c>
      <c r="H117" s="325">
        <v>0</v>
      </c>
      <c r="I117" s="325">
        <v>193</v>
      </c>
      <c r="J117" s="325">
        <v>38</v>
      </c>
      <c r="K117" s="325">
        <v>231</v>
      </c>
      <c r="L117" s="325">
        <v>550</v>
      </c>
      <c r="M117" s="325">
        <v>465</v>
      </c>
      <c r="N117" s="325">
        <v>1015</v>
      </c>
      <c r="O117" s="325">
        <v>517</v>
      </c>
      <c r="P117" s="325">
        <v>129</v>
      </c>
      <c r="Q117" s="325">
        <v>646</v>
      </c>
      <c r="R117" s="325">
        <v>37</v>
      </c>
      <c r="S117" s="325">
        <v>17</v>
      </c>
      <c r="T117" s="325">
        <v>54</v>
      </c>
      <c r="U117" s="325">
        <v>0</v>
      </c>
      <c r="V117" s="325">
        <v>0</v>
      </c>
      <c r="W117" s="325">
        <v>0</v>
      </c>
      <c r="X117" s="326">
        <v>1297</v>
      </c>
      <c r="Y117" s="326">
        <v>649</v>
      </c>
      <c r="Z117" s="326">
        <v>1946</v>
      </c>
    </row>
    <row r="118" spans="2:26" hidden="1" outlineLevel="1" x14ac:dyDescent="0.25">
      <c r="B118" s="301">
        <v>41275</v>
      </c>
      <c r="C118" s="325">
        <v>0</v>
      </c>
      <c r="D118" s="325">
        <v>0</v>
      </c>
      <c r="E118" s="325">
        <v>0</v>
      </c>
      <c r="F118" s="325">
        <v>0</v>
      </c>
      <c r="G118" s="325">
        <v>0</v>
      </c>
      <c r="H118" s="325">
        <v>0</v>
      </c>
      <c r="I118" s="325">
        <v>193</v>
      </c>
      <c r="J118" s="325">
        <v>41</v>
      </c>
      <c r="K118" s="325">
        <v>234</v>
      </c>
      <c r="L118" s="325">
        <v>666</v>
      </c>
      <c r="M118" s="325">
        <v>514</v>
      </c>
      <c r="N118" s="325">
        <v>1180</v>
      </c>
      <c r="O118" s="325">
        <v>499</v>
      </c>
      <c r="P118" s="325">
        <v>115</v>
      </c>
      <c r="Q118" s="325">
        <v>614</v>
      </c>
      <c r="R118" s="325">
        <v>47</v>
      </c>
      <c r="S118" s="325">
        <v>36</v>
      </c>
      <c r="T118" s="325">
        <v>83</v>
      </c>
      <c r="U118" s="325">
        <v>0</v>
      </c>
      <c r="V118" s="325">
        <v>0</v>
      </c>
      <c r="W118" s="325">
        <v>0</v>
      </c>
      <c r="X118" s="326">
        <v>1405</v>
      </c>
      <c r="Y118" s="326">
        <v>706</v>
      </c>
      <c r="Z118" s="326">
        <v>2111</v>
      </c>
    </row>
    <row r="119" spans="2:26" hidden="1" outlineLevel="1" x14ac:dyDescent="0.25">
      <c r="B119" s="301">
        <v>41306</v>
      </c>
      <c r="C119" s="325">
        <v>0</v>
      </c>
      <c r="D119" s="325">
        <v>0</v>
      </c>
      <c r="E119" s="325">
        <v>0</v>
      </c>
      <c r="F119" s="325">
        <v>0</v>
      </c>
      <c r="G119" s="325">
        <v>0</v>
      </c>
      <c r="H119" s="325">
        <v>0</v>
      </c>
      <c r="I119" s="325">
        <v>155</v>
      </c>
      <c r="J119" s="325">
        <v>41</v>
      </c>
      <c r="K119" s="325">
        <v>196</v>
      </c>
      <c r="L119" s="325">
        <v>425</v>
      </c>
      <c r="M119" s="325">
        <v>304</v>
      </c>
      <c r="N119" s="325">
        <v>729</v>
      </c>
      <c r="O119" s="325">
        <v>456</v>
      </c>
      <c r="P119" s="325">
        <v>104</v>
      </c>
      <c r="Q119" s="325">
        <v>560</v>
      </c>
      <c r="R119" s="325">
        <v>37</v>
      </c>
      <c r="S119" s="325">
        <v>16</v>
      </c>
      <c r="T119" s="325">
        <v>53</v>
      </c>
      <c r="U119" s="325">
        <v>0</v>
      </c>
      <c r="V119" s="325">
        <v>0</v>
      </c>
      <c r="W119" s="325">
        <v>0</v>
      </c>
      <c r="X119" s="326">
        <v>1073</v>
      </c>
      <c r="Y119" s="326">
        <v>465</v>
      </c>
      <c r="Z119" s="326">
        <v>1538</v>
      </c>
    </row>
    <row r="120" spans="2:26" hidden="1" outlineLevel="1" x14ac:dyDescent="0.25">
      <c r="B120" s="301">
        <v>41334</v>
      </c>
      <c r="C120" s="325">
        <v>0</v>
      </c>
      <c r="D120" s="325">
        <v>0</v>
      </c>
      <c r="E120" s="325">
        <v>0</v>
      </c>
      <c r="F120" s="325">
        <v>0</v>
      </c>
      <c r="G120" s="325">
        <v>0</v>
      </c>
      <c r="H120" s="325">
        <v>0</v>
      </c>
      <c r="I120" s="325">
        <v>107</v>
      </c>
      <c r="J120" s="325">
        <v>25</v>
      </c>
      <c r="K120" s="325">
        <v>132</v>
      </c>
      <c r="L120" s="325">
        <v>328</v>
      </c>
      <c r="M120" s="325">
        <v>285</v>
      </c>
      <c r="N120" s="325">
        <v>613</v>
      </c>
      <c r="O120" s="325">
        <v>594</v>
      </c>
      <c r="P120" s="325">
        <v>121</v>
      </c>
      <c r="Q120" s="325">
        <v>715</v>
      </c>
      <c r="R120" s="325">
        <v>61</v>
      </c>
      <c r="S120" s="325">
        <v>31</v>
      </c>
      <c r="T120" s="325">
        <v>92</v>
      </c>
      <c r="U120" s="325">
        <v>0</v>
      </c>
      <c r="V120" s="325">
        <v>0</v>
      </c>
      <c r="W120" s="325">
        <v>0</v>
      </c>
      <c r="X120" s="326">
        <v>1090</v>
      </c>
      <c r="Y120" s="326">
        <v>462</v>
      </c>
      <c r="Z120" s="326">
        <v>1552</v>
      </c>
    </row>
    <row r="121" spans="2:26" hidden="1" outlineLevel="1" x14ac:dyDescent="0.25">
      <c r="B121" s="301">
        <v>41365</v>
      </c>
      <c r="C121" s="325">
        <v>0</v>
      </c>
      <c r="D121" s="325">
        <v>0</v>
      </c>
      <c r="E121" s="325">
        <v>0</v>
      </c>
      <c r="F121" s="325">
        <v>0</v>
      </c>
      <c r="G121" s="325">
        <v>0</v>
      </c>
      <c r="H121" s="325">
        <v>0</v>
      </c>
      <c r="I121" s="325">
        <v>128</v>
      </c>
      <c r="J121" s="325">
        <v>30</v>
      </c>
      <c r="K121" s="325">
        <v>158</v>
      </c>
      <c r="L121" s="325">
        <v>271</v>
      </c>
      <c r="M121" s="325">
        <v>256</v>
      </c>
      <c r="N121" s="325">
        <v>527</v>
      </c>
      <c r="O121" s="325">
        <v>663</v>
      </c>
      <c r="P121" s="325">
        <v>127</v>
      </c>
      <c r="Q121" s="325">
        <v>790</v>
      </c>
      <c r="R121" s="325">
        <v>63</v>
      </c>
      <c r="S121" s="325">
        <v>37</v>
      </c>
      <c r="T121" s="325">
        <v>100</v>
      </c>
      <c r="U121" s="325">
        <v>0</v>
      </c>
      <c r="V121" s="325">
        <v>0</v>
      </c>
      <c r="W121" s="325">
        <v>0</v>
      </c>
      <c r="X121" s="326">
        <v>1125</v>
      </c>
      <c r="Y121" s="326">
        <v>450</v>
      </c>
      <c r="Z121" s="326">
        <v>1575</v>
      </c>
    </row>
    <row r="122" spans="2:26" hidden="1" outlineLevel="1" x14ac:dyDescent="0.25">
      <c r="B122" s="301">
        <v>41395</v>
      </c>
      <c r="C122" s="325">
        <v>0</v>
      </c>
      <c r="D122" s="325">
        <v>0</v>
      </c>
      <c r="E122" s="325">
        <v>0</v>
      </c>
      <c r="F122" s="325">
        <v>0</v>
      </c>
      <c r="G122" s="325">
        <v>0</v>
      </c>
      <c r="H122" s="325">
        <v>0</v>
      </c>
      <c r="I122" s="325">
        <v>92</v>
      </c>
      <c r="J122" s="325">
        <v>37</v>
      </c>
      <c r="K122" s="325">
        <v>129</v>
      </c>
      <c r="L122" s="325">
        <v>245</v>
      </c>
      <c r="M122" s="325">
        <v>361</v>
      </c>
      <c r="N122" s="325">
        <v>606</v>
      </c>
      <c r="O122" s="325">
        <v>544</v>
      </c>
      <c r="P122" s="325">
        <v>89</v>
      </c>
      <c r="Q122" s="325">
        <v>633</v>
      </c>
      <c r="R122" s="325">
        <v>68</v>
      </c>
      <c r="S122" s="325">
        <v>35</v>
      </c>
      <c r="T122" s="325">
        <v>103</v>
      </c>
      <c r="U122" s="325">
        <v>0</v>
      </c>
      <c r="V122" s="325">
        <v>0</v>
      </c>
      <c r="W122" s="325">
        <v>0</v>
      </c>
      <c r="X122" s="326">
        <v>949</v>
      </c>
      <c r="Y122" s="326">
        <v>522</v>
      </c>
      <c r="Z122" s="326">
        <v>1471</v>
      </c>
    </row>
    <row r="123" spans="2:26" hidden="1" outlineLevel="1" x14ac:dyDescent="0.25">
      <c r="B123" s="301">
        <v>41426</v>
      </c>
      <c r="C123" s="325">
        <v>0</v>
      </c>
      <c r="D123" s="325">
        <v>0</v>
      </c>
      <c r="E123" s="325">
        <v>0</v>
      </c>
      <c r="F123" s="325">
        <v>0</v>
      </c>
      <c r="G123" s="325">
        <v>0</v>
      </c>
      <c r="H123" s="325">
        <v>0</v>
      </c>
      <c r="I123" s="325">
        <v>274</v>
      </c>
      <c r="J123" s="325">
        <v>68</v>
      </c>
      <c r="K123" s="325">
        <v>342</v>
      </c>
      <c r="L123" s="325">
        <v>632</v>
      </c>
      <c r="M123" s="325">
        <v>542</v>
      </c>
      <c r="N123" s="325">
        <v>1174</v>
      </c>
      <c r="O123" s="325">
        <v>567</v>
      </c>
      <c r="P123" s="325">
        <v>119</v>
      </c>
      <c r="Q123" s="325">
        <v>686</v>
      </c>
      <c r="R123" s="325">
        <v>88</v>
      </c>
      <c r="S123" s="325">
        <v>42</v>
      </c>
      <c r="T123" s="325">
        <v>130</v>
      </c>
      <c r="U123" s="325">
        <v>0</v>
      </c>
      <c r="V123" s="325">
        <v>0</v>
      </c>
      <c r="W123" s="325">
        <v>0</v>
      </c>
      <c r="X123" s="326">
        <v>1561</v>
      </c>
      <c r="Y123" s="326">
        <v>771</v>
      </c>
      <c r="Z123" s="326">
        <v>2332</v>
      </c>
    </row>
    <row r="124" spans="2:26" hidden="1" outlineLevel="1" x14ac:dyDescent="0.25">
      <c r="B124" s="301">
        <v>41456</v>
      </c>
      <c r="C124" s="325">
        <v>0</v>
      </c>
      <c r="D124" s="325">
        <v>0</v>
      </c>
      <c r="E124" s="325">
        <v>0</v>
      </c>
      <c r="F124" s="325">
        <v>0</v>
      </c>
      <c r="G124" s="325">
        <v>0</v>
      </c>
      <c r="H124" s="325">
        <v>0</v>
      </c>
      <c r="I124" s="325">
        <v>83</v>
      </c>
      <c r="J124" s="325">
        <v>36</v>
      </c>
      <c r="K124" s="325">
        <v>119</v>
      </c>
      <c r="L124" s="325">
        <v>207</v>
      </c>
      <c r="M124" s="325">
        <v>222</v>
      </c>
      <c r="N124" s="325">
        <v>429</v>
      </c>
      <c r="O124" s="325">
        <v>552</v>
      </c>
      <c r="P124" s="325">
        <v>105</v>
      </c>
      <c r="Q124" s="325">
        <v>657</v>
      </c>
      <c r="R124" s="325">
        <v>54</v>
      </c>
      <c r="S124" s="325">
        <v>39</v>
      </c>
      <c r="T124" s="325">
        <v>93</v>
      </c>
      <c r="U124" s="325">
        <v>0</v>
      </c>
      <c r="V124" s="325">
        <v>0</v>
      </c>
      <c r="W124" s="325">
        <v>0</v>
      </c>
      <c r="X124" s="326">
        <v>896</v>
      </c>
      <c r="Y124" s="326">
        <v>402</v>
      </c>
      <c r="Z124" s="326">
        <v>1298</v>
      </c>
    </row>
    <row r="125" spans="2:26" hidden="1" outlineLevel="1" x14ac:dyDescent="0.25">
      <c r="B125" s="301">
        <v>41487</v>
      </c>
      <c r="C125" s="325">
        <v>0</v>
      </c>
      <c r="D125" s="325">
        <v>0</v>
      </c>
      <c r="E125" s="325">
        <v>0</v>
      </c>
      <c r="F125" s="325">
        <v>0</v>
      </c>
      <c r="G125" s="325">
        <v>0</v>
      </c>
      <c r="H125" s="325">
        <v>0</v>
      </c>
      <c r="I125" s="325">
        <v>137</v>
      </c>
      <c r="J125" s="325">
        <v>42</v>
      </c>
      <c r="K125" s="325">
        <v>179</v>
      </c>
      <c r="L125" s="325">
        <v>751</v>
      </c>
      <c r="M125" s="325">
        <v>569</v>
      </c>
      <c r="N125" s="325">
        <v>1320</v>
      </c>
      <c r="O125" s="325">
        <v>604</v>
      </c>
      <c r="P125" s="325">
        <v>108</v>
      </c>
      <c r="Q125" s="325">
        <v>712</v>
      </c>
      <c r="R125" s="325">
        <v>94</v>
      </c>
      <c r="S125" s="325">
        <v>44</v>
      </c>
      <c r="T125" s="325">
        <v>138</v>
      </c>
      <c r="U125" s="325">
        <v>0</v>
      </c>
      <c r="V125" s="325">
        <v>0</v>
      </c>
      <c r="W125" s="325">
        <v>0</v>
      </c>
      <c r="X125" s="326">
        <v>1586</v>
      </c>
      <c r="Y125" s="326">
        <v>763</v>
      </c>
      <c r="Z125" s="326">
        <v>2349</v>
      </c>
    </row>
    <row r="126" spans="2:26" hidden="1" outlineLevel="1" x14ac:dyDescent="0.25">
      <c r="B126" s="301">
        <v>41518</v>
      </c>
      <c r="C126" s="325">
        <v>0</v>
      </c>
      <c r="D126" s="325">
        <v>0</v>
      </c>
      <c r="E126" s="325">
        <v>0</v>
      </c>
      <c r="F126" s="325">
        <v>0</v>
      </c>
      <c r="G126" s="325">
        <v>0</v>
      </c>
      <c r="H126" s="325">
        <v>0</v>
      </c>
      <c r="I126" s="325">
        <v>287</v>
      </c>
      <c r="J126" s="325">
        <v>79</v>
      </c>
      <c r="K126" s="325">
        <v>366</v>
      </c>
      <c r="L126" s="325">
        <v>661</v>
      </c>
      <c r="M126" s="325">
        <v>468</v>
      </c>
      <c r="N126" s="325">
        <v>1129</v>
      </c>
      <c r="O126" s="325">
        <v>444</v>
      </c>
      <c r="P126" s="325">
        <v>87</v>
      </c>
      <c r="Q126" s="325">
        <v>531</v>
      </c>
      <c r="R126" s="325">
        <v>93</v>
      </c>
      <c r="S126" s="325">
        <v>28</v>
      </c>
      <c r="T126" s="325">
        <v>121</v>
      </c>
      <c r="U126" s="325">
        <v>0</v>
      </c>
      <c r="V126" s="325">
        <v>0</v>
      </c>
      <c r="W126" s="325">
        <v>0</v>
      </c>
      <c r="X126" s="326">
        <v>1485</v>
      </c>
      <c r="Y126" s="326">
        <v>662</v>
      </c>
      <c r="Z126" s="326">
        <v>2147</v>
      </c>
    </row>
    <row r="127" spans="2:26" hidden="1" outlineLevel="1" x14ac:dyDescent="0.25">
      <c r="B127" s="301">
        <v>41548</v>
      </c>
      <c r="C127" s="325">
        <v>0</v>
      </c>
      <c r="D127" s="325">
        <v>0</v>
      </c>
      <c r="E127" s="325">
        <v>0</v>
      </c>
      <c r="F127" s="325">
        <v>0</v>
      </c>
      <c r="G127" s="325">
        <v>0</v>
      </c>
      <c r="H127" s="325">
        <v>0</v>
      </c>
      <c r="I127" s="325">
        <v>412</v>
      </c>
      <c r="J127" s="325">
        <v>93</v>
      </c>
      <c r="K127" s="325">
        <v>505</v>
      </c>
      <c r="L127" s="325">
        <v>790</v>
      </c>
      <c r="M127" s="325">
        <v>523</v>
      </c>
      <c r="N127" s="325">
        <v>1313</v>
      </c>
      <c r="O127" s="325">
        <v>564</v>
      </c>
      <c r="P127" s="325">
        <v>108</v>
      </c>
      <c r="Q127" s="325">
        <v>672</v>
      </c>
      <c r="R127" s="325">
        <v>109</v>
      </c>
      <c r="S127" s="325">
        <v>40</v>
      </c>
      <c r="T127" s="325">
        <v>149</v>
      </c>
      <c r="U127" s="325">
        <v>0</v>
      </c>
      <c r="V127" s="325">
        <v>0</v>
      </c>
      <c r="W127" s="325">
        <v>0</v>
      </c>
      <c r="X127" s="326">
        <v>1875</v>
      </c>
      <c r="Y127" s="326">
        <v>764</v>
      </c>
      <c r="Z127" s="326">
        <v>2639</v>
      </c>
    </row>
    <row r="128" spans="2:26" hidden="1" outlineLevel="1" x14ac:dyDescent="0.25">
      <c r="B128" s="301">
        <v>41579</v>
      </c>
      <c r="C128" s="325">
        <v>0</v>
      </c>
      <c r="D128" s="325">
        <v>0</v>
      </c>
      <c r="E128" s="325">
        <v>0</v>
      </c>
      <c r="F128" s="325">
        <v>0</v>
      </c>
      <c r="G128" s="325">
        <v>0</v>
      </c>
      <c r="H128" s="325">
        <v>0</v>
      </c>
      <c r="I128" s="325">
        <v>193</v>
      </c>
      <c r="J128" s="325">
        <v>53</v>
      </c>
      <c r="K128" s="325">
        <v>246</v>
      </c>
      <c r="L128" s="325">
        <v>471</v>
      </c>
      <c r="M128" s="325">
        <v>402</v>
      </c>
      <c r="N128" s="325">
        <v>873</v>
      </c>
      <c r="O128" s="325">
        <v>295</v>
      </c>
      <c r="P128" s="325">
        <v>73</v>
      </c>
      <c r="Q128" s="325">
        <v>368</v>
      </c>
      <c r="R128" s="325">
        <v>33</v>
      </c>
      <c r="S128" s="325">
        <v>9</v>
      </c>
      <c r="T128" s="325">
        <v>42</v>
      </c>
      <c r="U128" s="325">
        <v>0</v>
      </c>
      <c r="V128" s="325">
        <v>0</v>
      </c>
      <c r="W128" s="325">
        <v>0</v>
      </c>
      <c r="X128" s="326">
        <v>992</v>
      </c>
      <c r="Y128" s="326">
        <v>537</v>
      </c>
      <c r="Z128" s="326">
        <v>1529</v>
      </c>
    </row>
    <row r="129" spans="2:26" collapsed="1" x14ac:dyDescent="0.25">
      <c r="B129" s="301">
        <v>41609</v>
      </c>
      <c r="C129" s="325">
        <v>0</v>
      </c>
      <c r="D129" s="325">
        <v>0</v>
      </c>
      <c r="E129" s="325">
        <v>0</v>
      </c>
      <c r="F129" s="325">
        <v>0</v>
      </c>
      <c r="G129" s="325">
        <v>0</v>
      </c>
      <c r="H129" s="325">
        <v>0</v>
      </c>
      <c r="I129" s="325">
        <v>398</v>
      </c>
      <c r="J129" s="325">
        <v>107</v>
      </c>
      <c r="K129" s="325">
        <v>505</v>
      </c>
      <c r="L129" s="325">
        <v>713</v>
      </c>
      <c r="M129" s="325">
        <v>611</v>
      </c>
      <c r="N129" s="325">
        <v>1324</v>
      </c>
      <c r="O129" s="325">
        <v>583</v>
      </c>
      <c r="P129" s="325">
        <v>136</v>
      </c>
      <c r="Q129" s="325">
        <v>719</v>
      </c>
      <c r="R129" s="325">
        <v>61</v>
      </c>
      <c r="S129" s="325">
        <v>16</v>
      </c>
      <c r="T129" s="325">
        <v>77</v>
      </c>
      <c r="U129" s="325">
        <v>0</v>
      </c>
      <c r="V129" s="325">
        <v>0</v>
      </c>
      <c r="W129" s="325">
        <v>0</v>
      </c>
      <c r="X129" s="326">
        <v>1755</v>
      </c>
      <c r="Y129" s="326">
        <v>870</v>
      </c>
      <c r="Z129" s="326">
        <v>2625</v>
      </c>
    </row>
    <row r="130" spans="2:26" hidden="1" outlineLevel="1" x14ac:dyDescent="0.25">
      <c r="B130" s="301">
        <v>41640</v>
      </c>
      <c r="C130" s="325">
        <v>0</v>
      </c>
      <c r="D130" s="325">
        <v>0</v>
      </c>
      <c r="E130" s="325">
        <v>0</v>
      </c>
      <c r="F130" s="325">
        <v>0</v>
      </c>
      <c r="G130" s="325">
        <v>0</v>
      </c>
      <c r="H130" s="325">
        <v>0</v>
      </c>
      <c r="I130" s="325">
        <v>422</v>
      </c>
      <c r="J130" s="325">
        <v>90</v>
      </c>
      <c r="K130" s="325">
        <v>512</v>
      </c>
      <c r="L130" s="325">
        <v>770</v>
      </c>
      <c r="M130" s="325">
        <v>586</v>
      </c>
      <c r="N130" s="325">
        <v>1356</v>
      </c>
      <c r="O130" s="325">
        <v>516</v>
      </c>
      <c r="P130" s="325">
        <v>91</v>
      </c>
      <c r="Q130" s="325">
        <v>607</v>
      </c>
      <c r="R130" s="325">
        <v>47</v>
      </c>
      <c r="S130" s="325">
        <v>15</v>
      </c>
      <c r="T130" s="325">
        <v>62</v>
      </c>
      <c r="U130" s="325">
        <v>0</v>
      </c>
      <c r="V130" s="325">
        <v>0</v>
      </c>
      <c r="W130" s="325">
        <v>0</v>
      </c>
      <c r="X130" s="326">
        <v>1755</v>
      </c>
      <c r="Y130" s="326">
        <v>782</v>
      </c>
      <c r="Z130" s="326">
        <v>2537</v>
      </c>
    </row>
    <row r="131" spans="2:26" hidden="1" outlineLevel="1" x14ac:dyDescent="0.25">
      <c r="B131" s="301">
        <v>41671</v>
      </c>
      <c r="C131" s="325">
        <v>0</v>
      </c>
      <c r="D131" s="325">
        <v>0</v>
      </c>
      <c r="E131" s="325">
        <v>0</v>
      </c>
      <c r="F131" s="325">
        <v>0</v>
      </c>
      <c r="G131" s="325">
        <v>0</v>
      </c>
      <c r="H131" s="325">
        <v>0</v>
      </c>
      <c r="I131" s="325">
        <v>520</v>
      </c>
      <c r="J131" s="325">
        <v>102</v>
      </c>
      <c r="K131" s="325">
        <v>622</v>
      </c>
      <c r="L131" s="325">
        <v>696</v>
      </c>
      <c r="M131" s="325">
        <v>535</v>
      </c>
      <c r="N131" s="325">
        <v>1231</v>
      </c>
      <c r="O131" s="325">
        <v>400</v>
      </c>
      <c r="P131" s="325">
        <v>93</v>
      </c>
      <c r="Q131" s="325">
        <v>493</v>
      </c>
      <c r="R131" s="325">
        <v>38</v>
      </c>
      <c r="S131" s="325">
        <v>17</v>
      </c>
      <c r="T131" s="325">
        <v>55</v>
      </c>
      <c r="U131" s="325">
        <v>0</v>
      </c>
      <c r="V131" s="325">
        <v>0</v>
      </c>
      <c r="W131" s="325">
        <v>0</v>
      </c>
      <c r="X131" s="326">
        <v>1654</v>
      </c>
      <c r="Y131" s="326">
        <v>747</v>
      </c>
      <c r="Z131" s="326">
        <v>2401</v>
      </c>
    </row>
    <row r="132" spans="2:26" hidden="1" outlineLevel="1" x14ac:dyDescent="0.25">
      <c r="B132" s="301">
        <v>41699</v>
      </c>
      <c r="C132" s="325">
        <v>0</v>
      </c>
      <c r="D132" s="325">
        <v>0</v>
      </c>
      <c r="E132" s="325">
        <v>0</v>
      </c>
      <c r="F132" s="325">
        <v>0</v>
      </c>
      <c r="G132" s="325">
        <v>0</v>
      </c>
      <c r="H132" s="325">
        <v>0</v>
      </c>
      <c r="I132" s="325">
        <v>655</v>
      </c>
      <c r="J132" s="325">
        <v>116</v>
      </c>
      <c r="K132" s="325">
        <v>771</v>
      </c>
      <c r="L132" s="325">
        <v>898</v>
      </c>
      <c r="M132" s="325">
        <v>618</v>
      </c>
      <c r="N132" s="325">
        <v>1516</v>
      </c>
      <c r="O132" s="325">
        <v>565</v>
      </c>
      <c r="P132" s="325">
        <v>125</v>
      </c>
      <c r="Q132" s="325">
        <v>690</v>
      </c>
      <c r="R132" s="325">
        <v>72</v>
      </c>
      <c r="S132" s="325">
        <v>20</v>
      </c>
      <c r="T132" s="325">
        <v>92</v>
      </c>
      <c r="U132" s="325">
        <v>0</v>
      </c>
      <c r="V132" s="325">
        <v>0</v>
      </c>
      <c r="W132" s="325">
        <v>0</v>
      </c>
      <c r="X132" s="326">
        <v>2190</v>
      </c>
      <c r="Y132" s="326">
        <v>879</v>
      </c>
      <c r="Z132" s="326">
        <v>3069</v>
      </c>
    </row>
    <row r="133" spans="2:26" hidden="1" outlineLevel="1" x14ac:dyDescent="0.25">
      <c r="B133" s="301">
        <v>41730</v>
      </c>
      <c r="C133" s="325">
        <v>0</v>
      </c>
      <c r="D133" s="325">
        <v>0</v>
      </c>
      <c r="E133" s="325">
        <v>0</v>
      </c>
      <c r="F133" s="325">
        <v>0</v>
      </c>
      <c r="G133" s="325">
        <v>0</v>
      </c>
      <c r="H133" s="325">
        <v>0</v>
      </c>
      <c r="I133" s="325">
        <v>613</v>
      </c>
      <c r="J133" s="325">
        <v>98</v>
      </c>
      <c r="K133" s="325">
        <v>711</v>
      </c>
      <c r="L133" s="325">
        <v>858</v>
      </c>
      <c r="M133" s="325">
        <v>656</v>
      </c>
      <c r="N133" s="325">
        <v>1514</v>
      </c>
      <c r="O133" s="325">
        <v>530</v>
      </c>
      <c r="P133" s="325">
        <v>113</v>
      </c>
      <c r="Q133" s="325">
        <v>643</v>
      </c>
      <c r="R133" s="325">
        <v>50</v>
      </c>
      <c r="S133" s="325">
        <v>23</v>
      </c>
      <c r="T133" s="325">
        <v>73</v>
      </c>
      <c r="U133" s="325">
        <v>0</v>
      </c>
      <c r="V133" s="325">
        <v>0</v>
      </c>
      <c r="W133" s="325">
        <v>0</v>
      </c>
      <c r="X133" s="326">
        <v>2051</v>
      </c>
      <c r="Y133" s="326">
        <v>890</v>
      </c>
      <c r="Z133" s="326">
        <v>2941</v>
      </c>
    </row>
    <row r="134" spans="2:26" hidden="1" outlineLevel="1" x14ac:dyDescent="0.25">
      <c r="B134" s="301">
        <v>41760</v>
      </c>
      <c r="C134" s="325">
        <v>0</v>
      </c>
      <c r="D134" s="325">
        <v>0</v>
      </c>
      <c r="E134" s="325">
        <v>0</v>
      </c>
      <c r="F134" s="325">
        <v>0</v>
      </c>
      <c r="G134" s="325">
        <v>0</v>
      </c>
      <c r="H134" s="325">
        <v>0</v>
      </c>
      <c r="I134" s="325">
        <v>597</v>
      </c>
      <c r="J134" s="325">
        <v>121</v>
      </c>
      <c r="K134" s="325">
        <v>718</v>
      </c>
      <c r="L134" s="325">
        <v>1066</v>
      </c>
      <c r="M134" s="325">
        <v>1088</v>
      </c>
      <c r="N134" s="325">
        <v>2154</v>
      </c>
      <c r="O134" s="325">
        <v>556</v>
      </c>
      <c r="P134" s="325">
        <v>95</v>
      </c>
      <c r="Q134" s="325">
        <v>651</v>
      </c>
      <c r="R134" s="325">
        <v>62</v>
      </c>
      <c r="S134" s="325">
        <v>16</v>
      </c>
      <c r="T134" s="325">
        <v>78</v>
      </c>
      <c r="U134" s="325">
        <v>0</v>
      </c>
      <c r="V134" s="325">
        <v>0</v>
      </c>
      <c r="W134" s="325">
        <v>0</v>
      </c>
      <c r="X134" s="326">
        <v>2281</v>
      </c>
      <c r="Y134" s="326">
        <v>1320</v>
      </c>
      <c r="Z134" s="326">
        <v>3601</v>
      </c>
    </row>
    <row r="135" spans="2:26" hidden="1" outlineLevel="1" x14ac:dyDescent="0.25">
      <c r="B135" s="301">
        <v>41791</v>
      </c>
      <c r="C135" s="325">
        <v>0</v>
      </c>
      <c r="D135" s="325">
        <v>0</v>
      </c>
      <c r="E135" s="325">
        <v>0</v>
      </c>
      <c r="F135" s="325">
        <v>0</v>
      </c>
      <c r="G135" s="325">
        <v>0</v>
      </c>
      <c r="H135" s="325">
        <v>0</v>
      </c>
      <c r="I135" s="325">
        <v>450</v>
      </c>
      <c r="J135" s="325">
        <v>110</v>
      </c>
      <c r="K135" s="325">
        <v>560</v>
      </c>
      <c r="L135" s="325">
        <v>834</v>
      </c>
      <c r="M135" s="325">
        <v>765</v>
      </c>
      <c r="N135" s="325">
        <v>1599</v>
      </c>
      <c r="O135" s="325">
        <v>499</v>
      </c>
      <c r="P135" s="325">
        <v>106</v>
      </c>
      <c r="Q135" s="325">
        <v>605</v>
      </c>
      <c r="R135" s="325">
        <v>59</v>
      </c>
      <c r="S135" s="325">
        <v>30</v>
      </c>
      <c r="T135" s="325">
        <v>89</v>
      </c>
      <c r="U135" s="325">
        <v>0</v>
      </c>
      <c r="V135" s="325">
        <v>0</v>
      </c>
      <c r="W135" s="325">
        <v>0</v>
      </c>
      <c r="X135" s="326">
        <v>1842</v>
      </c>
      <c r="Y135" s="326">
        <v>1011</v>
      </c>
      <c r="Z135" s="326">
        <v>2853</v>
      </c>
    </row>
    <row r="136" spans="2:26" hidden="1" outlineLevel="1" x14ac:dyDescent="0.25">
      <c r="B136" s="301">
        <v>41821</v>
      </c>
      <c r="C136" s="325">
        <v>0</v>
      </c>
      <c r="D136" s="325">
        <v>0</v>
      </c>
      <c r="E136" s="325">
        <v>0</v>
      </c>
      <c r="F136" s="325">
        <v>0</v>
      </c>
      <c r="G136" s="325">
        <v>0</v>
      </c>
      <c r="H136" s="325">
        <v>0</v>
      </c>
      <c r="I136" s="325">
        <v>502</v>
      </c>
      <c r="J136" s="325">
        <v>90</v>
      </c>
      <c r="K136" s="325">
        <v>592</v>
      </c>
      <c r="L136" s="325">
        <v>835</v>
      </c>
      <c r="M136" s="325">
        <v>705</v>
      </c>
      <c r="N136" s="325">
        <v>1540</v>
      </c>
      <c r="O136" s="325">
        <v>559</v>
      </c>
      <c r="P136" s="325">
        <v>102</v>
      </c>
      <c r="Q136" s="325">
        <v>661</v>
      </c>
      <c r="R136" s="325">
        <v>46</v>
      </c>
      <c r="S136" s="325">
        <v>16</v>
      </c>
      <c r="T136" s="325">
        <v>62</v>
      </c>
      <c r="U136" s="325">
        <v>0</v>
      </c>
      <c r="V136" s="325">
        <v>0</v>
      </c>
      <c r="W136" s="325">
        <v>0</v>
      </c>
      <c r="X136" s="326">
        <v>1942</v>
      </c>
      <c r="Y136" s="326">
        <v>913</v>
      </c>
      <c r="Z136" s="326">
        <v>2855</v>
      </c>
    </row>
    <row r="137" spans="2:26" hidden="1" outlineLevel="1" x14ac:dyDescent="0.25">
      <c r="B137" s="301">
        <v>41852</v>
      </c>
      <c r="C137" s="325">
        <v>0</v>
      </c>
      <c r="D137" s="325">
        <v>0</v>
      </c>
      <c r="E137" s="325">
        <v>0</v>
      </c>
      <c r="F137" s="325">
        <v>0</v>
      </c>
      <c r="G137" s="325">
        <v>0</v>
      </c>
      <c r="H137" s="325">
        <v>0</v>
      </c>
      <c r="I137" s="325">
        <v>538</v>
      </c>
      <c r="J137" s="325">
        <v>120</v>
      </c>
      <c r="K137" s="325">
        <v>658</v>
      </c>
      <c r="L137" s="325">
        <v>929</v>
      </c>
      <c r="M137" s="325">
        <v>797</v>
      </c>
      <c r="N137" s="325">
        <v>1726</v>
      </c>
      <c r="O137" s="325">
        <v>599</v>
      </c>
      <c r="P137" s="325">
        <v>117</v>
      </c>
      <c r="Q137" s="325">
        <v>716</v>
      </c>
      <c r="R137" s="325">
        <v>50</v>
      </c>
      <c r="S137" s="325">
        <v>14</v>
      </c>
      <c r="T137" s="325">
        <v>64</v>
      </c>
      <c r="U137" s="325">
        <v>0</v>
      </c>
      <c r="V137" s="325">
        <v>0</v>
      </c>
      <c r="W137" s="325">
        <v>0</v>
      </c>
      <c r="X137" s="326">
        <v>2116</v>
      </c>
      <c r="Y137" s="326">
        <v>1048</v>
      </c>
      <c r="Z137" s="326">
        <v>3164</v>
      </c>
    </row>
    <row r="138" spans="2:26" hidden="1" outlineLevel="1" x14ac:dyDescent="0.25">
      <c r="B138" s="301">
        <v>41883</v>
      </c>
      <c r="C138" s="325">
        <v>0</v>
      </c>
      <c r="D138" s="325">
        <v>0</v>
      </c>
      <c r="E138" s="325">
        <v>0</v>
      </c>
      <c r="F138" s="325">
        <v>0</v>
      </c>
      <c r="G138" s="325">
        <v>0</v>
      </c>
      <c r="H138" s="325">
        <v>0</v>
      </c>
      <c r="I138" s="325">
        <v>343</v>
      </c>
      <c r="J138" s="325">
        <v>83</v>
      </c>
      <c r="K138" s="325">
        <v>426</v>
      </c>
      <c r="L138" s="325">
        <v>793</v>
      </c>
      <c r="M138" s="325">
        <v>616</v>
      </c>
      <c r="N138" s="325">
        <v>1409</v>
      </c>
      <c r="O138" s="325">
        <v>482</v>
      </c>
      <c r="P138" s="325">
        <v>109</v>
      </c>
      <c r="Q138" s="325">
        <v>591</v>
      </c>
      <c r="R138" s="325">
        <v>24</v>
      </c>
      <c r="S138" s="325">
        <v>13</v>
      </c>
      <c r="T138" s="325">
        <v>37</v>
      </c>
      <c r="U138" s="325">
        <v>0</v>
      </c>
      <c r="V138" s="325">
        <v>0</v>
      </c>
      <c r="W138" s="325">
        <v>0</v>
      </c>
      <c r="X138" s="326">
        <v>1642</v>
      </c>
      <c r="Y138" s="326">
        <v>821</v>
      </c>
      <c r="Z138" s="326">
        <v>2463</v>
      </c>
    </row>
    <row r="139" spans="2:26" hidden="1" outlineLevel="1" x14ac:dyDescent="0.25">
      <c r="B139" s="301">
        <v>41913</v>
      </c>
      <c r="C139" s="325">
        <v>0</v>
      </c>
      <c r="D139" s="325">
        <v>0</v>
      </c>
      <c r="E139" s="325">
        <v>0</v>
      </c>
      <c r="F139" s="325">
        <v>0</v>
      </c>
      <c r="G139" s="325">
        <v>0</v>
      </c>
      <c r="H139" s="325">
        <v>0</v>
      </c>
      <c r="I139" s="325">
        <v>448</v>
      </c>
      <c r="J139" s="325">
        <v>92</v>
      </c>
      <c r="K139" s="325">
        <v>540</v>
      </c>
      <c r="L139" s="325">
        <v>1106</v>
      </c>
      <c r="M139" s="325">
        <v>734</v>
      </c>
      <c r="N139" s="325">
        <v>1840</v>
      </c>
      <c r="O139" s="325">
        <v>584</v>
      </c>
      <c r="P139" s="325">
        <v>117</v>
      </c>
      <c r="Q139" s="325">
        <v>701</v>
      </c>
      <c r="R139" s="325">
        <v>41</v>
      </c>
      <c r="S139" s="325">
        <v>13</v>
      </c>
      <c r="T139" s="325">
        <v>54</v>
      </c>
      <c r="U139" s="325">
        <v>0</v>
      </c>
      <c r="V139" s="325">
        <v>0</v>
      </c>
      <c r="W139" s="325">
        <v>0</v>
      </c>
      <c r="X139" s="326">
        <v>2179</v>
      </c>
      <c r="Y139" s="326">
        <v>956</v>
      </c>
      <c r="Z139" s="326">
        <v>3135</v>
      </c>
    </row>
    <row r="140" spans="2:26" hidden="1" outlineLevel="1" x14ac:dyDescent="0.25">
      <c r="B140" s="301">
        <v>41944</v>
      </c>
      <c r="C140" s="325">
        <v>0</v>
      </c>
      <c r="D140" s="325">
        <v>0</v>
      </c>
      <c r="E140" s="325">
        <v>0</v>
      </c>
      <c r="F140" s="325">
        <v>0</v>
      </c>
      <c r="G140" s="325">
        <v>0</v>
      </c>
      <c r="H140" s="325">
        <v>0</v>
      </c>
      <c r="I140" s="325">
        <v>315</v>
      </c>
      <c r="J140" s="325">
        <v>85</v>
      </c>
      <c r="K140" s="325">
        <v>400</v>
      </c>
      <c r="L140" s="325">
        <v>867</v>
      </c>
      <c r="M140" s="325">
        <v>550</v>
      </c>
      <c r="N140" s="325">
        <v>1417</v>
      </c>
      <c r="O140" s="325">
        <v>530</v>
      </c>
      <c r="P140" s="325">
        <v>118</v>
      </c>
      <c r="Q140" s="325">
        <v>648</v>
      </c>
      <c r="R140" s="325">
        <v>30</v>
      </c>
      <c r="S140" s="325">
        <v>17</v>
      </c>
      <c r="T140" s="325">
        <v>47</v>
      </c>
      <c r="U140" s="325">
        <v>0</v>
      </c>
      <c r="V140" s="325">
        <v>0</v>
      </c>
      <c r="W140" s="325">
        <v>0</v>
      </c>
      <c r="X140" s="326">
        <v>1742</v>
      </c>
      <c r="Y140" s="326">
        <v>770</v>
      </c>
      <c r="Z140" s="326">
        <v>2512</v>
      </c>
    </row>
    <row r="141" spans="2:26" collapsed="1" x14ac:dyDescent="0.25">
      <c r="B141" s="301">
        <v>41974</v>
      </c>
      <c r="C141" s="325">
        <v>0</v>
      </c>
      <c r="D141" s="325">
        <v>0</v>
      </c>
      <c r="E141" s="325">
        <v>0</v>
      </c>
      <c r="F141" s="325">
        <v>0</v>
      </c>
      <c r="G141" s="325">
        <v>0</v>
      </c>
      <c r="H141" s="325">
        <v>0</v>
      </c>
      <c r="I141" s="325">
        <v>215</v>
      </c>
      <c r="J141" s="325">
        <v>49</v>
      </c>
      <c r="K141" s="325">
        <v>264</v>
      </c>
      <c r="L141" s="325">
        <v>637</v>
      </c>
      <c r="M141" s="325">
        <v>423</v>
      </c>
      <c r="N141" s="325">
        <v>1060</v>
      </c>
      <c r="O141" s="325">
        <v>431</v>
      </c>
      <c r="P141" s="325">
        <v>89</v>
      </c>
      <c r="Q141" s="325">
        <v>520</v>
      </c>
      <c r="R141" s="325">
        <v>21</v>
      </c>
      <c r="S141" s="325">
        <v>12</v>
      </c>
      <c r="T141" s="325">
        <v>33</v>
      </c>
      <c r="U141" s="325">
        <v>0</v>
      </c>
      <c r="V141" s="325">
        <v>0</v>
      </c>
      <c r="W141" s="325">
        <v>0</v>
      </c>
      <c r="X141" s="326">
        <v>1304</v>
      </c>
      <c r="Y141" s="326">
        <v>573</v>
      </c>
      <c r="Z141" s="326">
        <v>1877</v>
      </c>
    </row>
    <row r="142" spans="2:26" hidden="1" outlineLevel="1" x14ac:dyDescent="0.25">
      <c r="B142" s="301">
        <v>42005</v>
      </c>
      <c r="C142" s="325">
        <v>0</v>
      </c>
      <c r="D142" s="325">
        <v>0</v>
      </c>
      <c r="E142" s="325">
        <v>0</v>
      </c>
      <c r="F142" s="325">
        <v>0</v>
      </c>
      <c r="G142" s="325">
        <v>0</v>
      </c>
      <c r="H142" s="325">
        <v>0</v>
      </c>
      <c r="I142" s="325">
        <v>377</v>
      </c>
      <c r="J142" s="325">
        <v>87</v>
      </c>
      <c r="K142" s="325">
        <v>464</v>
      </c>
      <c r="L142" s="325">
        <v>905</v>
      </c>
      <c r="M142" s="325">
        <v>623</v>
      </c>
      <c r="N142" s="325">
        <v>1528</v>
      </c>
      <c r="O142" s="325">
        <v>454</v>
      </c>
      <c r="P142" s="325">
        <v>88</v>
      </c>
      <c r="Q142" s="325">
        <v>542</v>
      </c>
      <c r="R142" s="325">
        <v>29</v>
      </c>
      <c r="S142" s="325">
        <v>14</v>
      </c>
      <c r="T142" s="325">
        <v>43</v>
      </c>
      <c r="U142" s="325">
        <v>0</v>
      </c>
      <c r="V142" s="325">
        <v>0</v>
      </c>
      <c r="W142" s="325">
        <v>0</v>
      </c>
      <c r="X142" s="326">
        <v>1765</v>
      </c>
      <c r="Y142" s="326">
        <v>812</v>
      </c>
      <c r="Z142" s="326">
        <v>2577</v>
      </c>
    </row>
    <row r="143" spans="2:26" hidden="1" outlineLevel="1" x14ac:dyDescent="0.25">
      <c r="B143" s="301">
        <v>42036</v>
      </c>
      <c r="C143" s="325">
        <v>0</v>
      </c>
      <c r="D143" s="325">
        <v>0</v>
      </c>
      <c r="E143" s="325">
        <v>0</v>
      </c>
      <c r="F143" s="325">
        <v>0</v>
      </c>
      <c r="G143" s="325">
        <v>0</v>
      </c>
      <c r="H143" s="325">
        <v>0</v>
      </c>
      <c r="I143" s="325">
        <v>272</v>
      </c>
      <c r="J143" s="325">
        <v>72</v>
      </c>
      <c r="K143" s="325">
        <v>344</v>
      </c>
      <c r="L143" s="325">
        <v>696</v>
      </c>
      <c r="M143" s="325">
        <v>506</v>
      </c>
      <c r="N143" s="325">
        <v>1202</v>
      </c>
      <c r="O143" s="325">
        <v>439</v>
      </c>
      <c r="P143" s="325">
        <v>95</v>
      </c>
      <c r="Q143" s="325">
        <v>534</v>
      </c>
      <c r="R143" s="325">
        <v>22</v>
      </c>
      <c r="S143" s="325">
        <v>9</v>
      </c>
      <c r="T143" s="325">
        <v>31</v>
      </c>
      <c r="U143" s="325">
        <v>0</v>
      </c>
      <c r="V143" s="325">
        <v>0</v>
      </c>
      <c r="W143" s="325">
        <v>0</v>
      </c>
      <c r="X143" s="326">
        <v>1429</v>
      </c>
      <c r="Y143" s="326">
        <v>682</v>
      </c>
      <c r="Z143" s="326">
        <v>2111</v>
      </c>
    </row>
    <row r="144" spans="2:26" hidden="1" outlineLevel="1" x14ac:dyDescent="0.25">
      <c r="B144" s="301">
        <v>42064</v>
      </c>
      <c r="C144" s="325">
        <v>0</v>
      </c>
      <c r="D144" s="325">
        <v>0</v>
      </c>
      <c r="E144" s="325">
        <v>0</v>
      </c>
      <c r="F144" s="325">
        <v>0</v>
      </c>
      <c r="G144" s="325">
        <v>0</v>
      </c>
      <c r="H144" s="325">
        <v>0</v>
      </c>
      <c r="I144" s="325">
        <v>344</v>
      </c>
      <c r="J144" s="325">
        <v>86</v>
      </c>
      <c r="K144" s="325">
        <v>430</v>
      </c>
      <c r="L144" s="325">
        <v>952</v>
      </c>
      <c r="M144" s="325">
        <v>655</v>
      </c>
      <c r="N144" s="325">
        <v>1607</v>
      </c>
      <c r="O144" s="325">
        <v>559</v>
      </c>
      <c r="P144" s="325">
        <v>105</v>
      </c>
      <c r="Q144" s="325">
        <v>664</v>
      </c>
      <c r="R144" s="325">
        <v>24</v>
      </c>
      <c r="S144" s="325">
        <v>18</v>
      </c>
      <c r="T144" s="325">
        <v>42</v>
      </c>
      <c r="U144" s="325">
        <v>0</v>
      </c>
      <c r="V144" s="325">
        <v>0</v>
      </c>
      <c r="W144" s="325">
        <v>0</v>
      </c>
      <c r="X144" s="326">
        <v>1879</v>
      </c>
      <c r="Y144" s="326">
        <v>864</v>
      </c>
      <c r="Z144" s="326">
        <v>2743</v>
      </c>
    </row>
    <row r="145" spans="2:26" hidden="1" outlineLevel="1" x14ac:dyDescent="0.25">
      <c r="B145" s="301">
        <v>42095</v>
      </c>
      <c r="C145" s="325">
        <v>0</v>
      </c>
      <c r="D145" s="325">
        <v>0</v>
      </c>
      <c r="E145" s="325">
        <v>0</v>
      </c>
      <c r="F145" s="325">
        <v>0</v>
      </c>
      <c r="G145" s="325">
        <v>0</v>
      </c>
      <c r="H145" s="325">
        <v>0</v>
      </c>
      <c r="I145" s="325">
        <v>303</v>
      </c>
      <c r="J145" s="325">
        <v>60</v>
      </c>
      <c r="K145" s="325">
        <v>363</v>
      </c>
      <c r="L145" s="325">
        <v>820</v>
      </c>
      <c r="M145" s="325">
        <v>531</v>
      </c>
      <c r="N145" s="325">
        <v>1351</v>
      </c>
      <c r="O145" s="325">
        <v>464</v>
      </c>
      <c r="P145" s="325">
        <v>95</v>
      </c>
      <c r="Q145" s="325">
        <v>559</v>
      </c>
      <c r="R145" s="325">
        <v>24</v>
      </c>
      <c r="S145" s="325">
        <v>11</v>
      </c>
      <c r="T145" s="325">
        <v>35</v>
      </c>
      <c r="U145" s="325">
        <v>0</v>
      </c>
      <c r="V145" s="325">
        <v>0</v>
      </c>
      <c r="W145" s="325">
        <v>0</v>
      </c>
      <c r="X145" s="326">
        <v>1611</v>
      </c>
      <c r="Y145" s="326">
        <v>697</v>
      </c>
      <c r="Z145" s="326">
        <v>2308</v>
      </c>
    </row>
    <row r="146" spans="2:26" hidden="1" outlineLevel="1" x14ac:dyDescent="0.25">
      <c r="B146" s="301">
        <v>42125</v>
      </c>
      <c r="C146" s="325">
        <v>0</v>
      </c>
      <c r="D146" s="325">
        <v>0</v>
      </c>
      <c r="E146" s="325">
        <v>0</v>
      </c>
      <c r="F146" s="325">
        <v>0</v>
      </c>
      <c r="G146" s="325">
        <v>0</v>
      </c>
      <c r="H146" s="325">
        <v>0</v>
      </c>
      <c r="I146" s="325">
        <v>234</v>
      </c>
      <c r="J146" s="325">
        <v>66</v>
      </c>
      <c r="K146" s="325">
        <v>300</v>
      </c>
      <c r="L146" s="325">
        <v>755</v>
      </c>
      <c r="M146" s="325">
        <v>638</v>
      </c>
      <c r="N146" s="325">
        <v>1393</v>
      </c>
      <c r="O146" s="325">
        <v>402</v>
      </c>
      <c r="P146" s="325">
        <v>77</v>
      </c>
      <c r="Q146" s="325">
        <v>479</v>
      </c>
      <c r="R146" s="325">
        <v>11</v>
      </c>
      <c r="S146" s="325">
        <v>9</v>
      </c>
      <c r="T146" s="325">
        <v>20</v>
      </c>
      <c r="U146" s="325">
        <v>0</v>
      </c>
      <c r="V146" s="325">
        <v>0</v>
      </c>
      <c r="W146" s="325">
        <v>0</v>
      </c>
      <c r="X146" s="326">
        <v>1402</v>
      </c>
      <c r="Y146" s="326">
        <v>790</v>
      </c>
      <c r="Z146" s="326">
        <v>2192</v>
      </c>
    </row>
    <row r="147" spans="2:26" hidden="1" outlineLevel="1" x14ac:dyDescent="0.25">
      <c r="B147" s="301">
        <v>42156</v>
      </c>
      <c r="C147" s="325">
        <v>0</v>
      </c>
      <c r="D147" s="325">
        <v>0</v>
      </c>
      <c r="E147" s="325">
        <v>0</v>
      </c>
      <c r="F147" s="325">
        <v>0</v>
      </c>
      <c r="G147" s="325">
        <v>0</v>
      </c>
      <c r="H147" s="325">
        <v>0</v>
      </c>
      <c r="I147" s="325">
        <v>294</v>
      </c>
      <c r="J147" s="325">
        <v>92</v>
      </c>
      <c r="K147" s="325">
        <v>386</v>
      </c>
      <c r="L147" s="325">
        <v>855</v>
      </c>
      <c r="M147" s="325">
        <v>618</v>
      </c>
      <c r="N147" s="325">
        <v>1473</v>
      </c>
      <c r="O147" s="325">
        <v>445</v>
      </c>
      <c r="P147" s="325">
        <v>90</v>
      </c>
      <c r="Q147" s="325">
        <v>535</v>
      </c>
      <c r="R147" s="325">
        <v>22</v>
      </c>
      <c r="S147" s="325">
        <v>18</v>
      </c>
      <c r="T147" s="325">
        <v>40</v>
      </c>
      <c r="U147" s="325">
        <v>0</v>
      </c>
      <c r="V147" s="325">
        <v>0</v>
      </c>
      <c r="W147" s="325">
        <v>0</v>
      </c>
      <c r="X147" s="326">
        <v>1616</v>
      </c>
      <c r="Y147" s="326">
        <v>818</v>
      </c>
      <c r="Z147" s="326">
        <v>2434</v>
      </c>
    </row>
    <row r="148" spans="2:26" hidden="1" outlineLevel="1" x14ac:dyDescent="0.25">
      <c r="B148" s="301">
        <v>42186</v>
      </c>
      <c r="C148" s="325">
        <v>0</v>
      </c>
      <c r="D148" s="325">
        <v>0</v>
      </c>
      <c r="E148" s="325">
        <v>0</v>
      </c>
      <c r="F148" s="325">
        <v>0</v>
      </c>
      <c r="G148" s="325">
        <v>0</v>
      </c>
      <c r="H148" s="325">
        <v>0</v>
      </c>
      <c r="I148" s="325">
        <v>360</v>
      </c>
      <c r="J148" s="325">
        <v>87</v>
      </c>
      <c r="K148" s="325">
        <v>447</v>
      </c>
      <c r="L148" s="325">
        <v>1027</v>
      </c>
      <c r="M148" s="325">
        <v>645</v>
      </c>
      <c r="N148" s="325">
        <v>1672</v>
      </c>
      <c r="O148" s="325">
        <v>503</v>
      </c>
      <c r="P148" s="325">
        <v>108</v>
      </c>
      <c r="Q148" s="325">
        <v>611</v>
      </c>
      <c r="R148" s="325">
        <v>31</v>
      </c>
      <c r="S148" s="325">
        <v>15</v>
      </c>
      <c r="T148" s="325">
        <v>46</v>
      </c>
      <c r="U148" s="325">
        <v>0</v>
      </c>
      <c r="V148" s="325">
        <v>0</v>
      </c>
      <c r="W148" s="325">
        <v>0</v>
      </c>
      <c r="X148" s="326">
        <v>1921</v>
      </c>
      <c r="Y148" s="326">
        <v>855</v>
      </c>
      <c r="Z148" s="326">
        <v>2776</v>
      </c>
    </row>
    <row r="149" spans="2:26" hidden="1" outlineLevel="1" x14ac:dyDescent="0.25">
      <c r="B149" s="301">
        <v>42217</v>
      </c>
      <c r="C149" s="325">
        <v>0</v>
      </c>
      <c r="D149" s="325">
        <v>0</v>
      </c>
      <c r="E149" s="325">
        <v>0</v>
      </c>
      <c r="F149" s="325">
        <v>0</v>
      </c>
      <c r="G149" s="325">
        <v>0</v>
      </c>
      <c r="H149" s="325">
        <v>0</v>
      </c>
      <c r="I149" s="325">
        <v>296</v>
      </c>
      <c r="J149" s="325">
        <v>77</v>
      </c>
      <c r="K149" s="325">
        <v>373</v>
      </c>
      <c r="L149" s="325">
        <v>884</v>
      </c>
      <c r="M149" s="325">
        <v>541</v>
      </c>
      <c r="N149" s="325">
        <v>1425</v>
      </c>
      <c r="O149" s="325">
        <v>496</v>
      </c>
      <c r="P149" s="325">
        <v>109</v>
      </c>
      <c r="Q149" s="325">
        <v>605</v>
      </c>
      <c r="R149" s="325">
        <v>16</v>
      </c>
      <c r="S149" s="325">
        <v>11</v>
      </c>
      <c r="T149" s="325">
        <v>27</v>
      </c>
      <c r="U149" s="325">
        <v>0</v>
      </c>
      <c r="V149" s="325">
        <v>0</v>
      </c>
      <c r="W149" s="325">
        <v>0</v>
      </c>
      <c r="X149" s="326">
        <v>1692</v>
      </c>
      <c r="Y149" s="326">
        <v>738</v>
      </c>
      <c r="Z149" s="326">
        <v>2430</v>
      </c>
    </row>
    <row r="150" spans="2:26" hidden="1" outlineLevel="1" x14ac:dyDescent="0.25">
      <c r="B150" s="301">
        <v>42248</v>
      </c>
      <c r="C150" s="325">
        <v>0</v>
      </c>
      <c r="D150" s="325">
        <v>0</v>
      </c>
      <c r="E150" s="325">
        <v>0</v>
      </c>
      <c r="F150" s="325">
        <v>0</v>
      </c>
      <c r="G150" s="325">
        <v>0</v>
      </c>
      <c r="H150" s="325">
        <v>0</v>
      </c>
      <c r="I150" s="325">
        <v>322</v>
      </c>
      <c r="J150" s="325">
        <v>76</v>
      </c>
      <c r="K150" s="325">
        <v>398</v>
      </c>
      <c r="L150" s="325">
        <v>897</v>
      </c>
      <c r="M150" s="325">
        <v>568</v>
      </c>
      <c r="N150" s="325">
        <v>1465</v>
      </c>
      <c r="O150" s="325">
        <v>456</v>
      </c>
      <c r="P150" s="325">
        <v>122</v>
      </c>
      <c r="Q150" s="325">
        <v>578</v>
      </c>
      <c r="R150" s="325">
        <v>11</v>
      </c>
      <c r="S150" s="325">
        <v>16</v>
      </c>
      <c r="T150" s="325">
        <v>27</v>
      </c>
      <c r="U150" s="325">
        <v>0</v>
      </c>
      <c r="V150" s="325">
        <v>0</v>
      </c>
      <c r="W150" s="325">
        <v>0</v>
      </c>
      <c r="X150" s="326">
        <v>1686</v>
      </c>
      <c r="Y150" s="326">
        <v>782</v>
      </c>
      <c r="Z150" s="326">
        <v>2468</v>
      </c>
    </row>
    <row r="151" spans="2:26" hidden="1" outlineLevel="1" x14ac:dyDescent="0.25">
      <c r="B151" s="301">
        <v>42278</v>
      </c>
      <c r="C151" s="325">
        <v>0</v>
      </c>
      <c r="D151" s="325">
        <v>0</v>
      </c>
      <c r="E151" s="325">
        <v>0</v>
      </c>
      <c r="F151" s="325">
        <v>0</v>
      </c>
      <c r="G151" s="325">
        <v>0</v>
      </c>
      <c r="H151" s="325">
        <v>0</v>
      </c>
      <c r="I151" s="325">
        <v>362</v>
      </c>
      <c r="J151" s="325">
        <v>90</v>
      </c>
      <c r="K151" s="325">
        <v>452</v>
      </c>
      <c r="L151" s="325">
        <v>996</v>
      </c>
      <c r="M151" s="325">
        <v>568</v>
      </c>
      <c r="N151" s="325">
        <v>1564</v>
      </c>
      <c r="O151" s="325">
        <v>493</v>
      </c>
      <c r="P151" s="325">
        <v>90</v>
      </c>
      <c r="Q151" s="325">
        <v>583</v>
      </c>
      <c r="R151" s="325">
        <v>18</v>
      </c>
      <c r="S151" s="325">
        <v>18</v>
      </c>
      <c r="T151" s="325">
        <v>36</v>
      </c>
      <c r="U151" s="325">
        <v>0</v>
      </c>
      <c r="V151" s="325">
        <v>0</v>
      </c>
      <c r="W151" s="325">
        <v>0</v>
      </c>
      <c r="X151" s="326">
        <v>1869</v>
      </c>
      <c r="Y151" s="326">
        <v>766</v>
      </c>
      <c r="Z151" s="326">
        <v>2635</v>
      </c>
    </row>
    <row r="152" spans="2:26" hidden="1" outlineLevel="1" x14ac:dyDescent="0.25">
      <c r="B152" s="301">
        <v>42309</v>
      </c>
      <c r="C152" s="325">
        <v>0</v>
      </c>
      <c r="D152" s="325">
        <v>0</v>
      </c>
      <c r="E152" s="325">
        <v>0</v>
      </c>
      <c r="F152" s="325">
        <v>0</v>
      </c>
      <c r="G152" s="325">
        <v>0</v>
      </c>
      <c r="H152" s="325">
        <v>0</v>
      </c>
      <c r="I152" s="325">
        <v>277</v>
      </c>
      <c r="J152" s="325">
        <v>76</v>
      </c>
      <c r="K152" s="325">
        <v>353</v>
      </c>
      <c r="L152" s="325">
        <v>900</v>
      </c>
      <c r="M152" s="325">
        <v>568</v>
      </c>
      <c r="N152" s="325">
        <v>1468</v>
      </c>
      <c r="O152" s="325">
        <v>503</v>
      </c>
      <c r="P152" s="325">
        <v>110</v>
      </c>
      <c r="Q152" s="325">
        <v>613</v>
      </c>
      <c r="R152" s="325">
        <v>20</v>
      </c>
      <c r="S152" s="325">
        <v>10</v>
      </c>
      <c r="T152" s="325">
        <v>30</v>
      </c>
      <c r="U152" s="325">
        <v>0</v>
      </c>
      <c r="V152" s="325">
        <v>0</v>
      </c>
      <c r="W152" s="325">
        <v>0</v>
      </c>
      <c r="X152" s="326">
        <v>1700</v>
      </c>
      <c r="Y152" s="326">
        <v>764</v>
      </c>
      <c r="Z152" s="326">
        <v>2464</v>
      </c>
    </row>
    <row r="153" spans="2:26" collapsed="1" x14ac:dyDescent="0.25">
      <c r="B153" s="301">
        <v>42339</v>
      </c>
      <c r="C153" s="325">
        <v>0</v>
      </c>
      <c r="D153" s="325">
        <v>0</v>
      </c>
      <c r="E153" s="325">
        <v>0</v>
      </c>
      <c r="F153" s="325">
        <v>0</v>
      </c>
      <c r="G153" s="325">
        <v>0</v>
      </c>
      <c r="H153" s="325">
        <v>0</v>
      </c>
      <c r="I153" s="325">
        <v>256</v>
      </c>
      <c r="J153" s="325">
        <v>54</v>
      </c>
      <c r="K153" s="325">
        <v>310</v>
      </c>
      <c r="L153" s="325">
        <v>851</v>
      </c>
      <c r="M153" s="325">
        <v>586</v>
      </c>
      <c r="N153" s="325">
        <v>1437</v>
      </c>
      <c r="O153" s="325">
        <v>403</v>
      </c>
      <c r="P153" s="325">
        <v>88</v>
      </c>
      <c r="Q153" s="325">
        <v>491</v>
      </c>
      <c r="R153" s="325">
        <v>22</v>
      </c>
      <c r="S153" s="325">
        <v>11</v>
      </c>
      <c r="T153" s="325">
        <v>33</v>
      </c>
      <c r="U153" s="325">
        <v>0</v>
      </c>
      <c r="V153" s="325">
        <v>0</v>
      </c>
      <c r="W153" s="325">
        <v>0</v>
      </c>
      <c r="X153" s="326">
        <v>1532</v>
      </c>
      <c r="Y153" s="326">
        <v>739</v>
      </c>
      <c r="Z153" s="326">
        <v>2271</v>
      </c>
    </row>
    <row r="154" spans="2:26" hidden="1" outlineLevel="1" x14ac:dyDescent="0.25">
      <c r="B154" s="301">
        <v>42370</v>
      </c>
      <c r="C154" s="325">
        <v>0</v>
      </c>
      <c r="D154" s="325">
        <v>0</v>
      </c>
      <c r="E154" s="325">
        <v>0</v>
      </c>
      <c r="F154" s="325">
        <v>0</v>
      </c>
      <c r="G154" s="325">
        <v>0</v>
      </c>
      <c r="H154" s="325">
        <v>0</v>
      </c>
      <c r="I154" s="325">
        <v>317</v>
      </c>
      <c r="J154" s="325">
        <v>78</v>
      </c>
      <c r="K154" s="325">
        <v>395</v>
      </c>
      <c r="L154" s="325">
        <v>1007</v>
      </c>
      <c r="M154" s="325">
        <v>581</v>
      </c>
      <c r="N154" s="325">
        <v>1588</v>
      </c>
      <c r="O154" s="325">
        <v>407</v>
      </c>
      <c r="P154" s="325">
        <v>101</v>
      </c>
      <c r="Q154" s="325">
        <v>508</v>
      </c>
      <c r="R154" s="325">
        <v>20</v>
      </c>
      <c r="S154" s="325">
        <v>19</v>
      </c>
      <c r="T154" s="325">
        <v>39</v>
      </c>
      <c r="U154" s="325">
        <v>0</v>
      </c>
      <c r="V154" s="325">
        <v>0</v>
      </c>
      <c r="W154" s="325">
        <v>0</v>
      </c>
      <c r="X154" s="326">
        <v>1751</v>
      </c>
      <c r="Y154" s="326">
        <v>779</v>
      </c>
      <c r="Z154" s="326">
        <v>2530</v>
      </c>
    </row>
    <row r="155" spans="2:26" hidden="1" outlineLevel="1" x14ac:dyDescent="0.25">
      <c r="B155" s="301">
        <v>42401</v>
      </c>
      <c r="C155" s="325">
        <v>0</v>
      </c>
      <c r="D155" s="325">
        <v>0</v>
      </c>
      <c r="E155" s="325">
        <v>0</v>
      </c>
      <c r="F155" s="325">
        <v>0</v>
      </c>
      <c r="G155" s="325">
        <v>0</v>
      </c>
      <c r="H155" s="325">
        <v>0</v>
      </c>
      <c r="I155" s="325">
        <v>373</v>
      </c>
      <c r="J155" s="325">
        <v>72</v>
      </c>
      <c r="K155" s="325">
        <v>445</v>
      </c>
      <c r="L155" s="325">
        <v>1093</v>
      </c>
      <c r="M155" s="325">
        <v>666</v>
      </c>
      <c r="N155" s="325">
        <v>1759</v>
      </c>
      <c r="O155" s="325">
        <v>415</v>
      </c>
      <c r="P155" s="325">
        <v>99</v>
      </c>
      <c r="Q155" s="325">
        <v>514</v>
      </c>
      <c r="R155" s="325">
        <v>19</v>
      </c>
      <c r="S155" s="325">
        <v>11</v>
      </c>
      <c r="T155" s="325">
        <v>30</v>
      </c>
      <c r="U155" s="325">
        <v>0</v>
      </c>
      <c r="V155" s="325">
        <v>0</v>
      </c>
      <c r="W155" s="325">
        <v>0</v>
      </c>
      <c r="X155" s="326">
        <v>1900</v>
      </c>
      <c r="Y155" s="326">
        <v>848</v>
      </c>
      <c r="Z155" s="326">
        <v>2748</v>
      </c>
    </row>
    <row r="156" spans="2:26" hidden="1" outlineLevel="1" x14ac:dyDescent="0.25">
      <c r="B156" s="301">
        <v>42430</v>
      </c>
      <c r="C156" s="325">
        <v>0</v>
      </c>
      <c r="D156" s="325">
        <v>0</v>
      </c>
      <c r="E156" s="325">
        <v>0</v>
      </c>
      <c r="F156" s="325">
        <v>0</v>
      </c>
      <c r="G156" s="325">
        <v>0</v>
      </c>
      <c r="H156" s="325">
        <v>0</v>
      </c>
      <c r="I156" s="325">
        <v>367</v>
      </c>
      <c r="J156" s="325">
        <v>64</v>
      </c>
      <c r="K156" s="325">
        <v>431</v>
      </c>
      <c r="L156" s="325">
        <v>945</v>
      </c>
      <c r="M156" s="325">
        <v>569</v>
      </c>
      <c r="N156" s="325">
        <v>1514</v>
      </c>
      <c r="O156" s="325">
        <v>433</v>
      </c>
      <c r="P156" s="325">
        <v>88</v>
      </c>
      <c r="Q156" s="325">
        <v>521</v>
      </c>
      <c r="R156" s="325">
        <v>14</v>
      </c>
      <c r="S156" s="325">
        <v>14</v>
      </c>
      <c r="T156" s="325">
        <v>28</v>
      </c>
      <c r="U156" s="325">
        <v>0</v>
      </c>
      <c r="V156" s="325">
        <v>0</v>
      </c>
      <c r="W156" s="325">
        <v>0</v>
      </c>
      <c r="X156" s="326">
        <v>1759</v>
      </c>
      <c r="Y156" s="326">
        <v>735</v>
      </c>
      <c r="Z156" s="326">
        <v>2494</v>
      </c>
    </row>
    <row r="157" spans="2:26" hidden="1" outlineLevel="1" x14ac:dyDescent="0.25">
      <c r="B157" s="301">
        <v>42461</v>
      </c>
      <c r="C157" s="325">
        <v>0</v>
      </c>
      <c r="D157" s="325">
        <v>0</v>
      </c>
      <c r="E157" s="325">
        <v>0</v>
      </c>
      <c r="F157" s="325">
        <v>0</v>
      </c>
      <c r="G157" s="325">
        <v>0</v>
      </c>
      <c r="H157" s="325">
        <v>0</v>
      </c>
      <c r="I157" s="325">
        <v>416</v>
      </c>
      <c r="J157" s="325">
        <v>110</v>
      </c>
      <c r="K157" s="325">
        <v>526</v>
      </c>
      <c r="L157" s="325">
        <v>1057</v>
      </c>
      <c r="M157" s="325">
        <v>638</v>
      </c>
      <c r="N157" s="325">
        <v>1695</v>
      </c>
      <c r="O157" s="325">
        <v>482</v>
      </c>
      <c r="P157" s="325">
        <v>91</v>
      </c>
      <c r="Q157" s="325">
        <v>573</v>
      </c>
      <c r="R157" s="325">
        <v>17</v>
      </c>
      <c r="S157" s="325">
        <v>17</v>
      </c>
      <c r="T157" s="325">
        <v>34</v>
      </c>
      <c r="U157" s="325">
        <v>0</v>
      </c>
      <c r="V157" s="325">
        <v>0</v>
      </c>
      <c r="W157" s="325">
        <v>0</v>
      </c>
      <c r="X157" s="326">
        <v>1972</v>
      </c>
      <c r="Y157" s="326">
        <v>856</v>
      </c>
      <c r="Z157" s="326">
        <v>2828</v>
      </c>
    </row>
    <row r="158" spans="2:26" hidden="1" outlineLevel="1" x14ac:dyDescent="0.25">
      <c r="B158" s="301">
        <v>42491</v>
      </c>
      <c r="C158" s="325">
        <v>0</v>
      </c>
      <c r="D158" s="325">
        <v>0</v>
      </c>
      <c r="E158" s="325">
        <v>0</v>
      </c>
      <c r="F158" s="325">
        <v>0</v>
      </c>
      <c r="G158" s="325">
        <v>0</v>
      </c>
      <c r="H158" s="325">
        <v>0</v>
      </c>
      <c r="I158" s="325">
        <v>452</v>
      </c>
      <c r="J158" s="325">
        <v>105</v>
      </c>
      <c r="K158" s="325">
        <v>557</v>
      </c>
      <c r="L158" s="325">
        <v>1167</v>
      </c>
      <c r="M158" s="325">
        <v>954</v>
      </c>
      <c r="N158" s="325">
        <v>2121</v>
      </c>
      <c r="O158" s="325">
        <v>463</v>
      </c>
      <c r="P158" s="325">
        <v>108</v>
      </c>
      <c r="Q158" s="325">
        <v>571</v>
      </c>
      <c r="R158" s="325">
        <v>18</v>
      </c>
      <c r="S158" s="325">
        <v>8</v>
      </c>
      <c r="T158" s="325">
        <v>26</v>
      </c>
      <c r="U158" s="325">
        <v>0</v>
      </c>
      <c r="V158" s="325">
        <v>0</v>
      </c>
      <c r="W158" s="325">
        <v>0</v>
      </c>
      <c r="X158" s="326">
        <v>2100</v>
      </c>
      <c r="Y158" s="326">
        <v>1175</v>
      </c>
      <c r="Z158" s="326">
        <v>3275</v>
      </c>
    </row>
    <row r="159" spans="2:26" hidden="1" outlineLevel="1" x14ac:dyDescent="0.25">
      <c r="B159" s="301">
        <v>42522</v>
      </c>
      <c r="C159" s="325">
        <v>0</v>
      </c>
      <c r="D159" s="325">
        <v>0</v>
      </c>
      <c r="E159" s="325">
        <v>0</v>
      </c>
      <c r="F159" s="325">
        <v>0</v>
      </c>
      <c r="G159" s="325">
        <v>0</v>
      </c>
      <c r="H159" s="325">
        <v>0</v>
      </c>
      <c r="I159" s="325">
        <v>420</v>
      </c>
      <c r="J159" s="325">
        <v>79</v>
      </c>
      <c r="K159" s="325">
        <v>499</v>
      </c>
      <c r="L159" s="325">
        <v>991</v>
      </c>
      <c r="M159" s="325">
        <v>708</v>
      </c>
      <c r="N159" s="325">
        <v>1699</v>
      </c>
      <c r="O159" s="325">
        <v>423</v>
      </c>
      <c r="P159" s="325">
        <v>98</v>
      </c>
      <c r="Q159" s="325">
        <v>521</v>
      </c>
      <c r="R159" s="325">
        <v>24</v>
      </c>
      <c r="S159" s="325">
        <v>14</v>
      </c>
      <c r="T159" s="325">
        <v>38</v>
      </c>
      <c r="U159" s="325">
        <v>0</v>
      </c>
      <c r="V159" s="325">
        <v>0</v>
      </c>
      <c r="W159" s="325">
        <v>0</v>
      </c>
      <c r="X159" s="326">
        <v>1858</v>
      </c>
      <c r="Y159" s="326">
        <v>899</v>
      </c>
      <c r="Z159" s="326">
        <v>2757</v>
      </c>
    </row>
    <row r="160" spans="2:26" hidden="1" outlineLevel="1" x14ac:dyDescent="0.25">
      <c r="B160" s="301">
        <v>42552</v>
      </c>
      <c r="C160" s="325">
        <v>0</v>
      </c>
      <c r="D160" s="325">
        <v>0</v>
      </c>
      <c r="E160" s="325">
        <v>0</v>
      </c>
      <c r="F160" s="325">
        <v>0</v>
      </c>
      <c r="G160" s="325">
        <v>0</v>
      </c>
      <c r="H160" s="325">
        <v>0</v>
      </c>
      <c r="I160" s="325">
        <v>485</v>
      </c>
      <c r="J160" s="325">
        <v>84</v>
      </c>
      <c r="K160" s="325">
        <v>569</v>
      </c>
      <c r="L160" s="325">
        <v>881</v>
      </c>
      <c r="M160" s="325">
        <v>619</v>
      </c>
      <c r="N160" s="325">
        <v>1500</v>
      </c>
      <c r="O160" s="325">
        <v>399</v>
      </c>
      <c r="P160" s="325">
        <v>95</v>
      </c>
      <c r="Q160" s="325">
        <v>494</v>
      </c>
      <c r="R160" s="325">
        <v>12</v>
      </c>
      <c r="S160" s="325">
        <v>10</v>
      </c>
      <c r="T160" s="325">
        <v>22</v>
      </c>
      <c r="U160" s="325">
        <v>0</v>
      </c>
      <c r="V160" s="325">
        <v>0</v>
      </c>
      <c r="W160" s="325">
        <v>0</v>
      </c>
      <c r="X160" s="326">
        <v>1777</v>
      </c>
      <c r="Y160" s="326">
        <v>808</v>
      </c>
      <c r="Z160" s="326">
        <v>2585</v>
      </c>
    </row>
    <row r="161" spans="2:26" hidden="1" outlineLevel="1" x14ac:dyDescent="0.25">
      <c r="B161" s="301">
        <v>42583</v>
      </c>
      <c r="C161" s="325">
        <v>0</v>
      </c>
      <c r="D161" s="325">
        <v>0</v>
      </c>
      <c r="E161" s="325">
        <v>0</v>
      </c>
      <c r="F161" s="325">
        <v>0</v>
      </c>
      <c r="G161" s="325">
        <v>0</v>
      </c>
      <c r="H161" s="325">
        <v>0</v>
      </c>
      <c r="I161" s="325">
        <v>536</v>
      </c>
      <c r="J161" s="325">
        <v>114</v>
      </c>
      <c r="K161" s="325">
        <v>650</v>
      </c>
      <c r="L161" s="325">
        <v>1195</v>
      </c>
      <c r="M161" s="325">
        <v>854</v>
      </c>
      <c r="N161" s="325">
        <v>2049</v>
      </c>
      <c r="O161" s="325">
        <v>574</v>
      </c>
      <c r="P161" s="325">
        <v>105</v>
      </c>
      <c r="Q161" s="325">
        <v>679</v>
      </c>
      <c r="R161" s="325">
        <v>23</v>
      </c>
      <c r="S161" s="325">
        <v>17</v>
      </c>
      <c r="T161" s="325">
        <v>40</v>
      </c>
      <c r="U161" s="325">
        <v>0</v>
      </c>
      <c r="V161" s="325">
        <v>0</v>
      </c>
      <c r="W161" s="325">
        <v>0</v>
      </c>
      <c r="X161" s="326">
        <v>2328</v>
      </c>
      <c r="Y161" s="326">
        <v>1090</v>
      </c>
      <c r="Z161" s="326">
        <v>3418</v>
      </c>
    </row>
    <row r="162" spans="2:26" hidden="1" outlineLevel="1" x14ac:dyDescent="0.25">
      <c r="B162" s="301">
        <v>42614</v>
      </c>
      <c r="C162" s="325">
        <v>0</v>
      </c>
      <c r="D162" s="325">
        <v>0</v>
      </c>
      <c r="E162" s="325">
        <v>0</v>
      </c>
      <c r="F162" s="325">
        <v>0</v>
      </c>
      <c r="G162" s="325">
        <v>0</v>
      </c>
      <c r="H162" s="325">
        <v>0</v>
      </c>
      <c r="I162" s="325">
        <v>372</v>
      </c>
      <c r="J162" s="325">
        <v>77</v>
      </c>
      <c r="K162" s="325">
        <v>449</v>
      </c>
      <c r="L162" s="325">
        <v>980</v>
      </c>
      <c r="M162" s="325">
        <v>701</v>
      </c>
      <c r="N162" s="325">
        <v>1681</v>
      </c>
      <c r="O162" s="325">
        <v>465</v>
      </c>
      <c r="P162" s="325">
        <v>95</v>
      </c>
      <c r="Q162" s="325">
        <v>560</v>
      </c>
      <c r="R162" s="325">
        <v>19</v>
      </c>
      <c r="S162" s="325">
        <v>6</v>
      </c>
      <c r="T162" s="325">
        <v>25</v>
      </c>
      <c r="U162" s="325">
        <v>0</v>
      </c>
      <c r="V162" s="325">
        <v>0</v>
      </c>
      <c r="W162" s="325">
        <v>0</v>
      </c>
      <c r="X162" s="326">
        <v>1836</v>
      </c>
      <c r="Y162" s="326">
        <v>879</v>
      </c>
      <c r="Z162" s="326">
        <v>2715</v>
      </c>
    </row>
    <row r="163" spans="2:26" hidden="1" outlineLevel="1" x14ac:dyDescent="0.25">
      <c r="B163" s="301">
        <v>42644</v>
      </c>
      <c r="C163" s="325">
        <v>0</v>
      </c>
      <c r="D163" s="325">
        <v>0</v>
      </c>
      <c r="E163" s="325">
        <v>0</v>
      </c>
      <c r="F163" s="325">
        <v>0</v>
      </c>
      <c r="G163" s="325">
        <v>0</v>
      </c>
      <c r="H163" s="325">
        <v>0</v>
      </c>
      <c r="I163" s="325">
        <v>300</v>
      </c>
      <c r="J163" s="325">
        <v>68</v>
      </c>
      <c r="K163" s="325">
        <v>368</v>
      </c>
      <c r="L163" s="325">
        <v>839</v>
      </c>
      <c r="M163" s="325">
        <v>482</v>
      </c>
      <c r="N163" s="325">
        <v>1321</v>
      </c>
      <c r="O163" s="325">
        <v>345</v>
      </c>
      <c r="P163" s="325">
        <v>70</v>
      </c>
      <c r="Q163" s="325">
        <v>415</v>
      </c>
      <c r="R163" s="325">
        <v>13</v>
      </c>
      <c r="S163" s="325">
        <v>9</v>
      </c>
      <c r="T163" s="325">
        <v>22</v>
      </c>
      <c r="U163" s="325">
        <v>0</v>
      </c>
      <c r="V163" s="325">
        <v>0</v>
      </c>
      <c r="W163" s="325">
        <v>0</v>
      </c>
      <c r="X163" s="326">
        <v>1497</v>
      </c>
      <c r="Y163" s="326">
        <v>629</v>
      </c>
      <c r="Z163" s="326">
        <v>2126</v>
      </c>
    </row>
    <row r="164" spans="2:26" hidden="1" outlineLevel="1" x14ac:dyDescent="0.25">
      <c r="B164" s="301">
        <v>42675</v>
      </c>
      <c r="C164" s="325">
        <v>0</v>
      </c>
      <c r="D164" s="325">
        <v>0</v>
      </c>
      <c r="E164" s="325">
        <v>0</v>
      </c>
      <c r="F164" s="325">
        <v>0</v>
      </c>
      <c r="G164" s="325">
        <v>0</v>
      </c>
      <c r="H164" s="325">
        <v>0</v>
      </c>
      <c r="I164" s="325">
        <v>304</v>
      </c>
      <c r="J164" s="325">
        <v>62</v>
      </c>
      <c r="K164" s="325">
        <v>366</v>
      </c>
      <c r="L164" s="325">
        <v>727</v>
      </c>
      <c r="M164" s="325">
        <v>505</v>
      </c>
      <c r="N164" s="325">
        <v>1232</v>
      </c>
      <c r="O164" s="325">
        <v>324</v>
      </c>
      <c r="P164" s="325">
        <v>72</v>
      </c>
      <c r="Q164" s="325">
        <v>396</v>
      </c>
      <c r="R164" s="325">
        <v>7</v>
      </c>
      <c r="S164" s="325">
        <v>2</v>
      </c>
      <c r="T164" s="325">
        <v>9</v>
      </c>
      <c r="U164" s="325">
        <v>0</v>
      </c>
      <c r="V164" s="325">
        <v>0</v>
      </c>
      <c r="W164" s="325">
        <v>0</v>
      </c>
      <c r="X164" s="326">
        <v>1362</v>
      </c>
      <c r="Y164" s="326">
        <v>641</v>
      </c>
      <c r="Z164" s="326">
        <v>2003</v>
      </c>
    </row>
    <row r="165" spans="2:26" collapsed="1" x14ac:dyDescent="0.25">
      <c r="B165" s="301">
        <v>42705</v>
      </c>
      <c r="C165" s="325">
        <v>0</v>
      </c>
      <c r="D165" s="325">
        <v>0</v>
      </c>
      <c r="E165" s="325">
        <v>0</v>
      </c>
      <c r="F165" s="325">
        <v>0</v>
      </c>
      <c r="G165" s="325">
        <v>0</v>
      </c>
      <c r="H165" s="325">
        <v>0</v>
      </c>
      <c r="I165" s="325">
        <v>317</v>
      </c>
      <c r="J165" s="325">
        <v>72</v>
      </c>
      <c r="K165" s="325">
        <v>389</v>
      </c>
      <c r="L165" s="325">
        <v>843</v>
      </c>
      <c r="M165" s="325">
        <v>600</v>
      </c>
      <c r="N165" s="325">
        <v>1443</v>
      </c>
      <c r="O165" s="325">
        <v>400</v>
      </c>
      <c r="P165" s="325">
        <v>87</v>
      </c>
      <c r="Q165" s="325">
        <v>487</v>
      </c>
      <c r="R165" s="325">
        <v>19</v>
      </c>
      <c r="S165" s="325">
        <v>20</v>
      </c>
      <c r="T165" s="325">
        <v>39</v>
      </c>
      <c r="U165" s="325">
        <v>0</v>
      </c>
      <c r="V165" s="325">
        <v>0</v>
      </c>
      <c r="W165" s="325">
        <v>0</v>
      </c>
      <c r="X165" s="326">
        <v>1579</v>
      </c>
      <c r="Y165" s="326">
        <v>779</v>
      </c>
      <c r="Z165" s="326">
        <v>2358</v>
      </c>
    </row>
    <row r="166" spans="2:26" hidden="1" outlineLevel="1" x14ac:dyDescent="0.25">
      <c r="B166" s="301">
        <v>42736</v>
      </c>
      <c r="C166" s="325">
        <v>0</v>
      </c>
      <c r="D166" s="325">
        <v>0</v>
      </c>
      <c r="E166" s="325">
        <v>0</v>
      </c>
      <c r="F166" s="325">
        <v>0</v>
      </c>
      <c r="G166" s="325">
        <v>0</v>
      </c>
      <c r="H166" s="325">
        <v>0</v>
      </c>
      <c r="I166" s="325">
        <v>372</v>
      </c>
      <c r="J166" s="325">
        <v>93</v>
      </c>
      <c r="K166" s="325">
        <v>465</v>
      </c>
      <c r="L166" s="325">
        <v>976</v>
      </c>
      <c r="M166" s="325">
        <v>666</v>
      </c>
      <c r="N166" s="325">
        <v>1642</v>
      </c>
      <c r="O166" s="325">
        <v>416</v>
      </c>
      <c r="P166" s="325">
        <v>92</v>
      </c>
      <c r="Q166" s="325">
        <v>508</v>
      </c>
      <c r="R166" s="325">
        <v>25</v>
      </c>
      <c r="S166" s="325">
        <v>18</v>
      </c>
      <c r="T166" s="325">
        <v>43</v>
      </c>
      <c r="U166" s="325">
        <v>0</v>
      </c>
      <c r="V166" s="325">
        <v>0</v>
      </c>
      <c r="W166" s="325">
        <v>0</v>
      </c>
      <c r="X166" s="326">
        <v>1789</v>
      </c>
      <c r="Y166" s="326">
        <v>869</v>
      </c>
      <c r="Z166" s="326">
        <v>2658</v>
      </c>
    </row>
    <row r="167" spans="2:26" hidden="1" outlineLevel="1" x14ac:dyDescent="0.25">
      <c r="B167" s="301">
        <v>42767</v>
      </c>
      <c r="C167" s="325">
        <v>0</v>
      </c>
      <c r="D167" s="325">
        <v>0</v>
      </c>
      <c r="E167" s="325">
        <v>0</v>
      </c>
      <c r="F167" s="325">
        <v>0</v>
      </c>
      <c r="G167" s="325">
        <v>0</v>
      </c>
      <c r="H167" s="325">
        <v>0</v>
      </c>
      <c r="I167" s="325">
        <v>365</v>
      </c>
      <c r="J167" s="325">
        <v>82</v>
      </c>
      <c r="K167" s="325">
        <v>447</v>
      </c>
      <c r="L167" s="325">
        <v>916</v>
      </c>
      <c r="M167" s="325">
        <v>675</v>
      </c>
      <c r="N167" s="325">
        <v>1591</v>
      </c>
      <c r="O167" s="325">
        <v>396</v>
      </c>
      <c r="P167" s="325">
        <v>68</v>
      </c>
      <c r="Q167" s="325">
        <v>464</v>
      </c>
      <c r="R167" s="325">
        <v>12</v>
      </c>
      <c r="S167" s="325">
        <v>16</v>
      </c>
      <c r="T167" s="325">
        <v>28</v>
      </c>
      <c r="U167" s="325">
        <v>0</v>
      </c>
      <c r="V167" s="325">
        <v>0</v>
      </c>
      <c r="W167" s="325">
        <v>0</v>
      </c>
      <c r="X167" s="326">
        <v>1689</v>
      </c>
      <c r="Y167" s="326">
        <v>841</v>
      </c>
      <c r="Z167" s="326">
        <v>2530</v>
      </c>
    </row>
    <row r="168" spans="2:26" hidden="1" outlineLevel="1" x14ac:dyDescent="0.25">
      <c r="B168" s="301">
        <v>42795</v>
      </c>
      <c r="C168" s="325">
        <v>0</v>
      </c>
      <c r="D168" s="325">
        <v>0</v>
      </c>
      <c r="E168" s="325">
        <v>0</v>
      </c>
      <c r="F168" s="325">
        <v>0</v>
      </c>
      <c r="G168" s="325">
        <v>0</v>
      </c>
      <c r="H168" s="325">
        <v>0</v>
      </c>
      <c r="I168" s="325">
        <v>421</v>
      </c>
      <c r="J168" s="325">
        <v>86</v>
      </c>
      <c r="K168" s="325">
        <v>507</v>
      </c>
      <c r="L168" s="325">
        <v>1206</v>
      </c>
      <c r="M168" s="325">
        <v>736</v>
      </c>
      <c r="N168" s="325">
        <v>1942</v>
      </c>
      <c r="O168" s="325">
        <v>509</v>
      </c>
      <c r="P168" s="325">
        <v>100</v>
      </c>
      <c r="Q168" s="325">
        <v>609</v>
      </c>
      <c r="R168" s="325">
        <v>18</v>
      </c>
      <c r="S168" s="325">
        <v>11</v>
      </c>
      <c r="T168" s="325">
        <v>29</v>
      </c>
      <c r="U168" s="325">
        <v>0</v>
      </c>
      <c r="V168" s="325">
        <v>0</v>
      </c>
      <c r="W168" s="325">
        <v>0</v>
      </c>
      <c r="X168" s="326">
        <v>2154</v>
      </c>
      <c r="Y168" s="326">
        <v>933</v>
      </c>
      <c r="Z168" s="326">
        <v>3087</v>
      </c>
    </row>
    <row r="169" spans="2:26" hidden="1" outlineLevel="1" x14ac:dyDescent="0.25">
      <c r="B169" s="301">
        <v>42826</v>
      </c>
      <c r="C169" s="325">
        <v>0</v>
      </c>
      <c r="D169" s="325">
        <v>0</v>
      </c>
      <c r="E169" s="325">
        <v>0</v>
      </c>
      <c r="F169" s="325">
        <v>0</v>
      </c>
      <c r="G169" s="325">
        <v>0</v>
      </c>
      <c r="H169" s="325">
        <v>0</v>
      </c>
      <c r="I169" s="325">
        <v>346</v>
      </c>
      <c r="J169" s="325">
        <v>84</v>
      </c>
      <c r="K169" s="325">
        <v>430</v>
      </c>
      <c r="L169" s="325">
        <v>897</v>
      </c>
      <c r="M169" s="325">
        <v>593</v>
      </c>
      <c r="N169" s="325">
        <v>1490</v>
      </c>
      <c r="O169" s="325">
        <v>404</v>
      </c>
      <c r="P169" s="325">
        <v>79</v>
      </c>
      <c r="Q169" s="325">
        <v>483</v>
      </c>
      <c r="R169" s="325">
        <v>13</v>
      </c>
      <c r="S169" s="325">
        <v>7</v>
      </c>
      <c r="T169" s="325">
        <v>20</v>
      </c>
      <c r="U169" s="325">
        <v>0</v>
      </c>
      <c r="V169" s="325">
        <v>0</v>
      </c>
      <c r="W169" s="325">
        <v>0</v>
      </c>
      <c r="X169" s="326">
        <v>1660</v>
      </c>
      <c r="Y169" s="326">
        <v>763</v>
      </c>
      <c r="Z169" s="326">
        <v>2423</v>
      </c>
    </row>
    <row r="170" spans="2:26" hidden="1" outlineLevel="1" x14ac:dyDescent="0.25">
      <c r="B170" s="301">
        <v>42856</v>
      </c>
      <c r="C170" s="325">
        <v>0</v>
      </c>
      <c r="D170" s="325">
        <v>0</v>
      </c>
      <c r="E170" s="325">
        <v>0</v>
      </c>
      <c r="F170" s="325">
        <v>0</v>
      </c>
      <c r="G170" s="325">
        <v>0</v>
      </c>
      <c r="H170" s="325">
        <v>0</v>
      </c>
      <c r="I170" s="325">
        <v>386</v>
      </c>
      <c r="J170" s="325">
        <v>95</v>
      </c>
      <c r="K170" s="325">
        <v>481</v>
      </c>
      <c r="L170" s="325">
        <v>1155</v>
      </c>
      <c r="M170" s="325">
        <v>953</v>
      </c>
      <c r="N170" s="325">
        <v>2108</v>
      </c>
      <c r="O170" s="325">
        <v>503</v>
      </c>
      <c r="P170" s="325">
        <v>91</v>
      </c>
      <c r="Q170" s="325">
        <v>594</v>
      </c>
      <c r="R170" s="325">
        <v>21</v>
      </c>
      <c r="S170" s="325">
        <v>15</v>
      </c>
      <c r="T170" s="325">
        <v>36</v>
      </c>
      <c r="U170" s="325">
        <v>0</v>
      </c>
      <c r="V170" s="325">
        <v>0</v>
      </c>
      <c r="W170" s="325">
        <v>0</v>
      </c>
      <c r="X170" s="326">
        <v>2065</v>
      </c>
      <c r="Y170" s="326">
        <v>1154</v>
      </c>
      <c r="Z170" s="326">
        <v>3219</v>
      </c>
    </row>
    <row r="171" spans="2:26" hidden="1" outlineLevel="1" x14ac:dyDescent="0.25">
      <c r="B171" s="301">
        <v>42887</v>
      </c>
      <c r="C171" s="325">
        <v>0</v>
      </c>
      <c r="D171" s="325">
        <v>0</v>
      </c>
      <c r="E171" s="325">
        <v>0</v>
      </c>
      <c r="F171" s="325">
        <v>0</v>
      </c>
      <c r="G171" s="325">
        <v>0</v>
      </c>
      <c r="H171" s="325">
        <v>0</v>
      </c>
      <c r="I171" s="325">
        <v>362</v>
      </c>
      <c r="J171" s="325">
        <v>91</v>
      </c>
      <c r="K171" s="325">
        <v>453</v>
      </c>
      <c r="L171" s="325">
        <v>1065</v>
      </c>
      <c r="M171" s="325">
        <v>784</v>
      </c>
      <c r="N171" s="325">
        <v>1849</v>
      </c>
      <c r="O171" s="325">
        <v>464</v>
      </c>
      <c r="P171" s="325">
        <v>94</v>
      </c>
      <c r="Q171" s="325">
        <v>558</v>
      </c>
      <c r="R171" s="325">
        <v>22</v>
      </c>
      <c r="S171" s="325">
        <v>4</v>
      </c>
      <c r="T171" s="325">
        <v>26</v>
      </c>
      <c r="U171" s="325">
        <v>0</v>
      </c>
      <c r="V171" s="325">
        <v>0</v>
      </c>
      <c r="W171" s="325">
        <v>0</v>
      </c>
      <c r="X171" s="326">
        <v>1913</v>
      </c>
      <c r="Y171" s="326">
        <v>973</v>
      </c>
      <c r="Z171" s="326">
        <v>2886</v>
      </c>
    </row>
    <row r="172" spans="2:26" hidden="1" outlineLevel="1" x14ac:dyDescent="0.25">
      <c r="B172" s="301">
        <v>42917</v>
      </c>
      <c r="C172" s="325">
        <v>0</v>
      </c>
      <c r="D172" s="325">
        <v>0</v>
      </c>
      <c r="E172" s="325">
        <v>0</v>
      </c>
      <c r="F172" s="325">
        <v>0</v>
      </c>
      <c r="G172" s="325">
        <v>0</v>
      </c>
      <c r="H172" s="325">
        <v>0</v>
      </c>
      <c r="I172" s="325">
        <v>429</v>
      </c>
      <c r="J172" s="325">
        <v>113</v>
      </c>
      <c r="K172" s="325">
        <v>542</v>
      </c>
      <c r="L172" s="325">
        <v>1238</v>
      </c>
      <c r="M172" s="325">
        <v>780</v>
      </c>
      <c r="N172" s="325">
        <v>2018</v>
      </c>
      <c r="O172" s="325">
        <v>483</v>
      </c>
      <c r="P172" s="325">
        <v>91</v>
      </c>
      <c r="Q172" s="325">
        <v>574</v>
      </c>
      <c r="R172" s="325">
        <v>24</v>
      </c>
      <c r="S172" s="325">
        <v>12</v>
      </c>
      <c r="T172" s="325">
        <v>36</v>
      </c>
      <c r="U172" s="325">
        <v>0</v>
      </c>
      <c r="V172" s="325">
        <v>0</v>
      </c>
      <c r="W172" s="325">
        <v>0</v>
      </c>
      <c r="X172" s="326">
        <v>2174</v>
      </c>
      <c r="Y172" s="326">
        <v>996</v>
      </c>
      <c r="Z172" s="326">
        <v>3170</v>
      </c>
    </row>
    <row r="173" spans="2:26" hidden="1" outlineLevel="1" x14ac:dyDescent="0.25">
      <c r="B173" s="301">
        <v>42948</v>
      </c>
      <c r="C173" s="325">
        <v>0</v>
      </c>
      <c r="D173" s="325">
        <v>0</v>
      </c>
      <c r="E173" s="325">
        <v>0</v>
      </c>
      <c r="F173" s="325">
        <v>0</v>
      </c>
      <c r="G173" s="325">
        <v>0</v>
      </c>
      <c r="H173" s="325">
        <v>0</v>
      </c>
      <c r="I173" s="325">
        <v>521</v>
      </c>
      <c r="J173" s="325">
        <v>105</v>
      </c>
      <c r="K173" s="325">
        <v>626</v>
      </c>
      <c r="L173" s="325">
        <v>1335</v>
      </c>
      <c r="M173" s="325">
        <v>922</v>
      </c>
      <c r="N173" s="325">
        <v>2257</v>
      </c>
      <c r="O173" s="325">
        <v>462</v>
      </c>
      <c r="P173" s="325">
        <v>107</v>
      </c>
      <c r="Q173" s="325">
        <v>569</v>
      </c>
      <c r="R173" s="325">
        <v>17</v>
      </c>
      <c r="S173" s="325">
        <v>15</v>
      </c>
      <c r="T173" s="325">
        <v>32</v>
      </c>
      <c r="U173" s="325">
        <v>0</v>
      </c>
      <c r="V173" s="325">
        <v>0</v>
      </c>
      <c r="W173" s="325">
        <v>0</v>
      </c>
      <c r="X173" s="326">
        <v>2335</v>
      </c>
      <c r="Y173" s="326">
        <v>1149</v>
      </c>
      <c r="Z173" s="326">
        <v>3484</v>
      </c>
    </row>
    <row r="174" spans="2:26" hidden="1" outlineLevel="1" x14ac:dyDescent="0.25">
      <c r="B174" s="301">
        <v>42979</v>
      </c>
      <c r="C174" s="325">
        <v>0</v>
      </c>
      <c r="D174" s="325">
        <v>0</v>
      </c>
      <c r="E174" s="325">
        <v>0</v>
      </c>
      <c r="F174" s="325">
        <v>0</v>
      </c>
      <c r="G174" s="325">
        <v>0</v>
      </c>
      <c r="H174" s="325">
        <v>0</v>
      </c>
      <c r="I174" s="325">
        <v>379</v>
      </c>
      <c r="J174" s="325">
        <v>98</v>
      </c>
      <c r="K174" s="325">
        <v>477</v>
      </c>
      <c r="L174" s="325">
        <v>1080</v>
      </c>
      <c r="M174" s="325">
        <v>734</v>
      </c>
      <c r="N174" s="325">
        <v>1814</v>
      </c>
      <c r="O174" s="325">
        <v>374</v>
      </c>
      <c r="P174" s="325">
        <v>85</v>
      </c>
      <c r="Q174" s="325">
        <v>459</v>
      </c>
      <c r="R174" s="325">
        <v>17</v>
      </c>
      <c r="S174" s="325">
        <v>6</v>
      </c>
      <c r="T174" s="325">
        <v>23</v>
      </c>
      <c r="U174" s="325">
        <v>0</v>
      </c>
      <c r="V174" s="325">
        <v>0</v>
      </c>
      <c r="W174" s="325">
        <v>0</v>
      </c>
      <c r="X174" s="326">
        <v>1850</v>
      </c>
      <c r="Y174" s="326">
        <v>923</v>
      </c>
      <c r="Z174" s="326">
        <v>2773</v>
      </c>
    </row>
    <row r="175" spans="2:26" hidden="1" outlineLevel="1" x14ac:dyDescent="0.25">
      <c r="B175" s="301">
        <v>43009</v>
      </c>
      <c r="C175" s="325">
        <v>0</v>
      </c>
      <c r="D175" s="325">
        <v>0</v>
      </c>
      <c r="E175" s="325">
        <v>0</v>
      </c>
      <c r="F175" s="325">
        <v>0</v>
      </c>
      <c r="G175" s="325">
        <v>0</v>
      </c>
      <c r="H175" s="325">
        <v>0</v>
      </c>
      <c r="I175" s="325">
        <v>479</v>
      </c>
      <c r="J175" s="325">
        <v>103</v>
      </c>
      <c r="K175" s="325">
        <v>582</v>
      </c>
      <c r="L175" s="325">
        <v>1111</v>
      </c>
      <c r="M175" s="325">
        <v>789</v>
      </c>
      <c r="N175" s="325">
        <v>1900</v>
      </c>
      <c r="O175" s="325">
        <v>487</v>
      </c>
      <c r="P175" s="325">
        <v>111</v>
      </c>
      <c r="Q175" s="325">
        <v>598</v>
      </c>
      <c r="R175" s="325">
        <v>25</v>
      </c>
      <c r="S175" s="325">
        <v>12</v>
      </c>
      <c r="T175" s="325">
        <v>37</v>
      </c>
      <c r="U175" s="325">
        <v>0</v>
      </c>
      <c r="V175" s="325">
        <v>0</v>
      </c>
      <c r="W175" s="325">
        <v>0</v>
      </c>
      <c r="X175" s="326">
        <v>2102</v>
      </c>
      <c r="Y175" s="326">
        <v>1015</v>
      </c>
      <c r="Z175" s="326">
        <v>3117</v>
      </c>
    </row>
    <row r="176" spans="2:26" hidden="1" outlineLevel="1" x14ac:dyDescent="0.25">
      <c r="B176" s="301">
        <v>43040</v>
      </c>
      <c r="C176" s="325">
        <v>0</v>
      </c>
      <c r="D176" s="325">
        <v>0</v>
      </c>
      <c r="E176" s="325">
        <v>0</v>
      </c>
      <c r="F176" s="325">
        <v>0</v>
      </c>
      <c r="G176" s="325">
        <v>0</v>
      </c>
      <c r="H176" s="325">
        <v>0</v>
      </c>
      <c r="I176" s="325">
        <v>427</v>
      </c>
      <c r="J176" s="325">
        <v>87</v>
      </c>
      <c r="K176" s="325">
        <v>514</v>
      </c>
      <c r="L176" s="325">
        <v>1097</v>
      </c>
      <c r="M176" s="325">
        <v>660</v>
      </c>
      <c r="N176" s="325">
        <v>1757</v>
      </c>
      <c r="O176" s="325">
        <v>464</v>
      </c>
      <c r="P176" s="325">
        <v>92</v>
      </c>
      <c r="Q176" s="325">
        <v>556</v>
      </c>
      <c r="R176" s="325">
        <v>22</v>
      </c>
      <c r="S176" s="325">
        <v>6</v>
      </c>
      <c r="T176" s="325">
        <v>28</v>
      </c>
      <c r="U176" s="325">
        <v>0</v>
      </c>
      <c r="V176" s="325">
        <v>0</v>
      </c>
      <c r="W176" s="325">
        <v>0</v>
      </c>
      <c r="X176" s="326">
        <v>2010</v>
      </c>
      <c r="Y176" s="326">
        <v>845</v>
      </c>
      <c r="Z176" s="326">
        <v>2855</v>
      </c>
    </row>
    <row r="177" spans="2:26" collapsed="1" x14ac:dyDescent="0.25">
      <c r="B177" s="301">
        <v>43070</v>
      </c>
      <c r="C177" s="325">
        <v>0</v>
      </c>
      <c r="D177" s="325">
        <v>0</v>
      </c>
      <c r="E177" s="325">
        <v>0</v>
      </c>
      <c r="F177" s="325">
        <v>0</v>
      </c>
      <c r="G177" s="325">
        <v>0</v>
      </c>
      <c r="H177" s="325">
        <v>0</v>
      </c>
      <c r="I177" s="325">
        <v>184</v>
      </c>
      <c r="J177" s="325">
        <v>34</v>
      </c>
      <c r="K177" s="325">
        <v>218</v>
      </c>
      <c r="L177" s="325">
        <v>524</v>
      </c>
      <c r="M177" s="325">
        <v>287</v>
      </c>
      <c r="N177" s="325">
        <v>811</v>
      </c>
      <c r="O177" s="325">
        <v>341</v>
      </c>
      <c r="P177" s="325">
        <v>64</v>
      </c>
      <c r="Q177" s="325">
        <v>405</v>
      </c>
      <c r="R177" s="325">
        <v>14</v>
      </c>
      <c r="S177" s="325">
        <v>9</v>
      </c>
      <c r="T177" s="325">
        <v>23</v>
      </c>
      <c r="U177" s="325">
        <v>0</v>
      </c>
      <c r="V177" s="325">
        <v>0</v>
      </c>
      <c r="W177" s="325">
        <v>0</v>
      </c>
      <c r="X177" s="326">
        <v>1063</v>
      </c>
      <c r="Y177" s="326">
        <v>394</v>
      </c>
      <c r="Z177" s="326">
        <v>1457</v>
      </c>
    </row>
    <row r="178" spans="2:26" hidden="1" outlineLevel="1" x14ac:dyDescent="0.25">
      <c r="B178" s="301">
        <v>43101</v>
      </c>
      <c r="C178" s="325">
        <v>0</v>
      </c>
      <c r="D178" s="325">
        <v>0</v>
      </c>
      <c r="E178" s="325">
        <v>0</v>
      </c>
      <c r="F178" s="325">
        <v>0</v>
      </c>
      <c r="G178" s="325">
        <v>0</v>
      </c>
      <c r="H178" s="325">
        <v>0</v>
      </c>
      <c r="I178" s="325">
        <v>219</v>
      </c>
      <c r="J178" s="325">
        <v>33</v>
      </c>
      <c r="K178" s="325">
        <v>252</v>
      </c>
      <c r="L178" s="325">
        <v>637</v>
      </c>
      <c r="M178" s="325">
        <v>305</v>
      </c>
      <c r="N178" s="325">
        <v>942</v>
      </c>
      <c r="O178" s="325">
        <v>417</v>
      </c>
      <c r="P178" s="325">
        <v>86</v>
      </c>
      <c r="Q178" s="325">
        <v>503</v>
      </c>
      <c r="R178" s="325">
        <v>22</v>
      </c>
      <c r="S178" s="325">
        <v>16</v>
      </c>
      <c r="T178" s="325">
        <v>38</v>
      </c>
      <c r="U178" s="325">
        <v>0</v>
      </c>
      <c r="V178" s="325">
        <v>0</v>
      </c>
      <c r="W178" s="325">
        <v>0</v>
      </c>
      <c r="X178" s="326">
        <v>1295</v>
      </c>
      <c r="Y178" s="326">
        <v>440</v>
      </c>
      <c r="Z178" s="326">
        <v>1735</v>
      </c>
    </row>
    <row r="179" spans="2:26" hidden="1" outlineLevel="1" x14ac:dyDescent="0.25">
      <c r="B179" s="301">
        <v>43132</v>
      </c>
      <c r="C179" s="325">
        <v>0</v>
      </c>
      <c r="D179" s="325">
        <v>0</v>
      </c>
      <c r="E179" s="325">
        <v>0</v>
      </c>
      <c r="F179" s="325">
        <v>0</v>
      </c>
      <c r="G179" s="325">
        <v>0</v>
      </c>
      <c r="H179" s="325">
        <v>0</v>
      </c>
      <c r="I179" s="325">
        <v>169</v>
      </c>
      <c r="J179" s="325">
        <v>21</v>
      </c>
      <c r="K179" s="325">
        <v>190</v>
      </c>
      <c r="L179" s="325">
        <v>572</v>
      </c>
      <c r="M179" s="325">
        <v>310</v>
      </c>
      <c r="N179" s="325">
        <v>882</v>
      </c>
      <c r="O179" s="325">
        <v>370</v>
      </c>
      <c r="P179" s="325">
        <v>66</v>
      </c>
      <c r="Q179" s="325">
        <v>436</v>
      </c>
      <c r="R179" s="325">
        <v>16</v>
      </c>
      <c r="S179" s="325">
        <v>4</v>
      </c>
      <c r="T179" s="325">
        <v>20</v>
      </c>
      <c r="U179" s="325">
        <v>0</v>
      </c>
      <c r="V179" s="325">
        <v>0</v>
      </c>
      <c r="W179" s="325">
        <v>0</v>
      </c>
      <c r="X179" s="326">
        <v>1127</v>
      </c>
      <c r="Y179" s="326">
        <v>401</v>
      </c>
      <c r="Z179" s="326">
        <v>1528</v>
      </c>
    </row>
    <row r="180" spans="2:26" hidden="1" outlineLevel="1" x14ac:dyDescent="0.25">
      <c r="B180" s="301">
        <v>43160</v>
      </c>
      <c r="C180" s="325">
        <v>0</v>
      </c>
      <c r="D180" s="325">
        <v>0</v>
      </c>
      <c r="E180" s="325">
        <v>0</v>
      </c>
      <c r="F180" s="325">
        <v>0</v>
      </c>
      <c r="G180" s="325">
        <v>0</v>
      </c>
      <c r="H180" s="325">
        <v>0</v>
      </c>
      <c r="I180" s="325">
        <v>253</v>
      </c>
      <c r="J180" s="325">
        <v>34</v>
      </c>
      <c r="K180" s="325">
        <v>287</v>
      </c>
      <c r="L180" s="325">
        <v>576</v>
      </c>
      <c r="M180" s="325">
        <v>367</v>
      </c>
      <c r="N180" s="325">
        <v>943</v>
      </c>
      <c r="O180" s="325">
        <v>431</v>
      </c>
      <c r="P180" s="325">
        <v>91</v>
      </c>
      <c r="Q180" s="325">
        <v>522</v>
      </c>
      <c r="R180" s="325">
        <v>21</v>
      </c>
      <c r="S180" s="325">
        <v>9</v>
      </c>
      <c r="T180" s="325">
        <v>30</v>
      </c>
      <c r="U180" s="325">
        <v>0</v>
      </c>
      <c r="V180" s="325">
        <v>0</v>
      </c>
      <c r="W180" s="325">
        <v>0</v>
      </c>
      <c r="X180" s="326">
        <v>1281</v>
      </c>
      <c r="Y180" s="326">
        <v>501</v>
      </c>
      <c r="Z180" s="326">
        <v>1782</v>
      </c>
    </row>
    <row r="181" spans="2:26" hidden="1" outlineLevel="1" x14ac:dyDescent="0.25">
      <c r="B181" s="301">
        <v>43191</v>
      </c>
      <c r="C181" s="325">
        <v>0</v>
      </c>
      <c r="D181" s="325">
        <v>0</v>
      </c>
      <c r="E181" s="325">
        <v>0</v>
      </c>
      <c r="F181" s="325">
        <v>0</v>
      </c>
      <c r="G181" s="325">
        <v>0</v>
      </c>
      <c r="H181" s="325">
        <v>0</v>
      </c>
      <c r="I181" s="325">
        <v>202</v>
      </c>
      <c r="J181" s="325">
        <v>35</v>
      </c>
      <c r="K181" s="325">
        <v>237</v>
      </c>
      <c r="L181" s="325">
        <v>615</v>
      </c>
      <c r="M181" s="325">
        <v>310</v>
      </c>
      <c r="N181" s="325">
        <v>925</v>
      </c>
      <c r="O181" s="325">
        <v>444</v>
      </c>
      <c r="P181" s="325">
        <v>86</v>
      </c>
      <c r="Q181" s="325">
        <v>530</v>
      </c>
      <c r="R181" s="325">
        <v>24</v>
      </c>
      <c r="S181" s="325">
        <v>15</v>
      </c>
      <c r="T181" s="325">
        <v>39</v>
      </c>
      <c r="U181" s="325">
        <v>0</v>
      </c>
      <c r="V181" s="325">
        <v>0</v>
      </c>
      <c r="W181" s="325">
        <v>0</v>
      </c>
      <c r="X181" s="326">
        <v>1285</v>
      </c>
      <c r="Y181" s="326">
        <v>446</v>
      </c>
      <c r="Z181" s="326">
        <v>1731</v>
      </c>
    </row>
    <row r="182" spans="2:26" hidden="1" outlineLevel="1" x14ac:dyDescent="0.25">
      <c r="B182" s="301">
        <v>43221</v>
      </c>
      <c r="C182" s="325">
        <v>0</v>
      </c>
      <c r="D182" s="325">
        <v>0</v>
      </c>
      <c r="E182" s="325">
        <v>0</v>
      </c>
      <c r="F182" s="325">
        <v>0</v>
      </c>
      <c r="G182" s="325">
        <v>0</v>
      </c>
      <c r="H182" s="325">
        <v>0</v>
      </c>
      <c r="I182" s="325">
        <v>235</v>
      </c>
      <c r="J182" s="325">
        <v>52</v>
      </c>
      <c r="K182" s="325">
        <v>287</v>
      </c>
      <c r="L182" s="325">
        <v>724</v>
      </c>
      <c r="M182" s="325">
        <v>395</v>
      </c>
      <c r="N182" s="325">
        <v>1119</v>
      </c>
      <c r="O182" s="325">
        <v>373</v>
      </c>
      <c r="P182" s="325">
        <v>72</v>
      </c>
      <c r="Q182" s="325">
        <v>445</v>
      </c>
      <c r="R182" s="325">
        <v>16</v>
      </c>
      <c r="S182" s="325">
        <v>19</v>
      </c>
      <c r="T182" s="325">
        <v>35</v>
      </c>
      <c r="U182" s="325">
        <v>0</v>
      </c>
      <c r="V182" s="325">
        <v>0</v>
      </c>
      <c r="W182" s="325">
        <v>0</v>
      </c>
      <c r="X182" s="326">
        <v>1348</v>
      </c>
      <c r="Y182" s="326">
        <v>538</v>
      </c>
      <c r="Z182" s="326">
        <v>1886</v>
      </c>
    </row>
    <row r="183" spans="2:26" hidden="1" outlineLevel="1" x14ac:dyDescent="0.25">
      <c r="B183" s="301">
        <v>43252</v>
      </c>
      <c r="C183" s="325">
        <v>0</v>
      </c>
      <c r="D183" s="325">
        <v>0</v>
      </c>
      <c r="E183" s="325">
        <v>0</v>
      </c>
      <c r="F183" s="325">
        <v>0</v>
      </c>
      <c r="G183" s="325">
        <v>0</v>
      </c>
      <c r="H183" s="325">
        <v>0</v>
      </c>
      <c r="I183" s="325">
        <v>213</v>
      </c>
      <c r="J183" s="325">
        <v>39</v>
      </c>
      <c r="K183" s="325">
        <v>252</v>
      </c>
      <c r="L183" s="325">
        <v>624</v>
      </c>
      <c r="M183" s="325">
        <v>312</v>
      </c>
      <c r="N183" s="325">
        <v>936</v>
      </c>
      <c r="O183" s="325">
        <v>421</v>
      </c>
      <c r="P183" s="325">
        <v>80</v>
      </c>
      <c r="Q183" s="325">
        <v>501</v>
      </c>
      <c r="R183" s="325">
        <v>22</v>
      </c>
      <c r="S183" s="325">
        <v>10</v>
      </c>
      <c r="T183" s="325">
        <v>32</v>
      </c>
      <c r="U183" s="325">
        <v>0</v>
      </c>
      <c r="V183" s="325">
        <v>0</v>
      </c>
      <c r="W183" s="325">
        <v>0</v>
      </c>
      <c r="X183" s="326">
        <v>1280</v>
      </c>
      <c r="Y183" s="326">
        <v>441</v>
      </c>
      <c r="Z183" s="326">
        <v>1721</v>
      </c>
    </row>
    <row r="184" spans="2:26" hidden="1" outlineLevel="1" x14ac:dyDescent="0.25">
      <c r="B184" s="301">
        <v>43282</v>
      </c>
      <c r="C184" s="325">
        <v>0</v>
      </c>
      <c r="D184" s="325">
        <v>0</v>
      </c>
      <c r="E184" s="325">
        <v>0</v>
      </c>
      <c r="F184" s="325">
        <v>0</v>
      </c>
      <c r="G184" s="325">
        <v>0</v>
      </c>
      <c r="H184" s="325">
        <v>0</v>
      </c>
      <c r="I184" s="325">
        <v>237</v>
      </c>
      <c r="J184" s="325">
        <v>42</v>
      </c>
      <c r="K184" s="325">
        <v>279</v>
      </c>
      <c r="L184" s="325">
        <v>653</v>
      </c>
      <c r="M184" s="325">
        <v>327</v>
      </c>
      <c r="N184" s="325">
        <v>980</v>
      </c>
      <c r="O184" s="325">
        <v>380</v>
      </c>
      <c r="P184" s="325">
        <v>90</v>
      </c>
      <c r="Q184" s="325">
        <v>470</v>
      </c>
      <c r="R184" s="325">
        <v>21</v>
      </c>
      <c r="S184" s="325">
        <v>13</v>
      </c>
      <c r="T184" s="325">
        <v>34</v>
      </c>
      <c r="U184" s="325">
        <v>0</v>
      </c>
      <c r="V184" s="325">
        <v>0</v>
      </c>
      <c r="W184" s="325">
        <v>0</v>
      </c>
      <c r="X184" s="326">
        <v>1291</v>
      </c>
      <c r="Y184" s="326">
        <v>472</v>
      </c>
      <c r="Z184" s="326">
        <v>1763</v>
      </c>
    </row>
    <row r="185" spans="2:26" hidden="1" outlineLevel="1" x14ac:dyDescent="0.25">
      <c r="B185" s="301">
        <v>43313</v>
      </c>
      <c r="C185" s="325">
        <v>0</v>
      </c>
      <c r="D185" s="325">
        <v>0</v>
      </c>
      <c r="E185" s="325">
        <v>0</v>
      </c>
      <c r="F185" s="325">
        <v>0</v>
      </c>
      <c r="G185" s="325">
        <v>0</v>
      </c>
      <c r="H185" s="325">
        <v>0</v>
      </c>
      <c r="I185" s="325">
        <v>297</v>
      </c>
      <c r="J185" s="325">
        <v>47</v>
      </c>
      <c r="K185" s="325">
        <v>344</v>
      </c>
      <c r="L185" s="325">
        <v>683</v>
      </c>
      <c r="M185" s="325">
        <v>359</v>
      </c>
      <c r="N185" s="325">
        <v>1042</v>
      </c>
      <c r="O185" s="325">
        <v>507</v>
      </c>
      <c r="P185" s="325">
        <v>112</v>
      </c>
      <c r="Q185" s="325">
        <v>619</v>
      </c>
      <c r="R185" s="325">
        <v>24</v>
      </c>
      <c r="S185" s="325">
        <v>13</v>
      </c>
      <c r="T185" s="325">
        <v>37</v>
      </c>
      <c r="U185" s="325">
        <v>0</v>
      </c>
      <c r="V185" s="325">
        <v>0</v>
      </c>
      <c r="W185" s="325">
        <v>0</v>
      </c>
      <c r="X185" s="326">
        <v>1511</v>
      </c>
      <c r="Y185" s="326">
        <v>531</v>
      </c>
      <c r="Z185" s="326">
        <v>2042</v>
      </c>
    </row>
    <row r="186" spans="2:26" hidden="1" outlineLevel="1" x14ac:dyDescent="0.25">
      <c r="B186" s="301">
        <v>43344</v>
      </c>
      <c r="C186" s="325">
        <v>0</v>
      </c>
      <c r="D186" s="325">
        <v>0</v>
      </c>
      <c r="E186" s="325">
        <v>0</v>
      </c>
      <c r="F186" s="325">
        <v>0</v>
      </c>
      <c r="G186" s="325">
        <v>0</v>
      </c>
      <c r="H186" s="325">
        <v>0</v>
      </c>
      <c r="I186" s="325">
        <v>198</v>
      </c>
      <c r="J186" s="325">
        <v>23</v>
      </c>
      <c r="K186" s="325">
        <v>221</v>
      </c>
      <c r="L186" s="325">
        <v>578</v>
      </c>
      <c r="M186" s="325">
        <v>300</v>
      </c>
      <c r="N186" s="325">
        <v>878</v>
      </c>
      <c r="O186" s="325">
        <v>331</v>
      </c>
      <c r="P186" s="325">
        <v>85</v>
      </c>
      <c r="Q186" s="325">
        <v>416</v>
      </c>
      <c r="R186" s="325">
        <v>17</v>
      </c>
      <c r="S186" s="325">
        <v>11</v>
      </c>
      <c r="T186" s="325">
        <v>28</v>
      </c>
      <c r="U186" s="325">
        <v>0</v>
      </c>
      <c r="V186" s="325">
        <v>0</v>
      </c>
      <c r="W186" s="325">
        <v>0</v>
      </c>
      <c r="X186" s="326">
        <v>1124</v>
      </c>
      <c r="Y186" s="326">
        <v>419</v>
      </c>
      <c r="Z186" s="326">
        <v>1543</v>
      </c>
    </row>
    <row r="187" spans="2:26" hidden="1" outlineLevel="1" x14ac:dyDescent="0.25">
      <c r="B187" s="301">
        <v>43374</v>
      </c>
      <c r="C187" s="325">
        <v>0</v>
      </c>
      <c r="D187" s="325">
        <v>0</v>
      </c>
      <c r="E187" s="325">
        <v>0</v>
      </c>
      <c r="F187" s="325">
        <v>0</v>
      </c>
      <c r="G187" s="325">
        <v>0</v>
      </c>
      <c r="H187" s="325">
        <v>0</v>
      </c>
      <c r="I187" s="325">
        <v>290</v>
      </c>
      <c r="J187" s="325">
        <v>42</v>
      </c>
      <c r="K187" s="325">
        <v>332</v>
      </c>
      <c r="L187" s="325">
        <v>794</v>
      </c>
      <c r="M187" s="325">
        <v>384</v>
      </c>
      <c r="N187" s="325">
        <v>1178</v>
      </c>
      <c r="O187" s="325">
        <v>443</v>
      </c>
      <c r="P187" s="325">
        <v>112</v>
      </c>
      <c r="Q187" s="325">
        <v>555</v>
      </c>
      <c r="R187" s="325">
        <v>29</v>
      </c>
      <c r="S187" s="325">
        <v>16</v>
      </c>
      <c r="T187" s="325">
        <v>45</v>
      </c>
      <c r="U187" s="325">
        <v>0</v>
      </c>
      <c r="V187" s="325">
        <v>0</v>
      </c>
      <c r="W187" s="325">
        <v>0</v>
      </c>
      <c r="X187" s="326">
        <v>1556</v>
      </c>
      <c r="Y187" s="326">
        <v>554</v>
      </c>
      <c r="Z187" s="326">
        <v>2110</v>
      </c>
    </row>
    <row r="188" spans="2:26" hidden="1" outlineLevel="1" x14ac:dyDescent="0.25">
      <c r="B188" s="301">
        <v>43405</v>
      </c>
      <c r="C188" s="325">
        <v>0</v>
      </c>
      <c r="D188" s="325">
        <v>0</v>
      </c>
      <c r="E188" s="325">
        <v>0</v>
      </c>
      <c r="F188" s="325">
        <v>0</v>
      </c>
      <c r="G188" s="325">
        <v>0</v>
      </c>
      <c r="H188" s="325">
        <v>0</v>
      </c>
      <c r="I188" s="325">
        <v>196</v>
      </c>
      <c r="J188" s="325">
        <v>41</v>
      </c>
      <c r="K188" s="325">
        <v>237</v>
      </c>
      <c r="L188" s="325">
        <v>610</v>
      </c>
      <c r="M188" s="325">
        <v>246</v>
      </c>
      <c r="N188" s="325">
        <v>856</v>
      </c>
      <c r="O188" s="325">
        <v>425</v>
      </c>
      <c r="P188" s="325">
        <v>96</v>
      </c>
      <c r="Q188" s="325">
        <v>521</v>
      </c>
      <c r="R188" s="325">
        <v>17</v>
      </c>
      <c r="S188" s="325">
        <v>16</v>
      </c>
      <c r="T188" s="325">
        <v>33</v>
      </c>
      <c r="U188" s="325">
        <v>0</v>
      </c>
      <c r="V188" s="325">
        <v>0</v>
      </c>
      <c r="W188" s="325">
        <v>0</v>
      </c>
      <c r="X188" s="326">
        <v>1248</v>
      </c>
      <c r="Y188" s="326">
        <v>399</v>
      </c>
      <c r="Z188" s="326">
        <v>1647</v>
      </c>
    </row>
    <row r="189" spans="2:26" collapsed="1" x14ac:dyDescent="0.25">
      <c r="B189" s="301">
        <v>43435</v>
      </c>
      <c r="C189" s="325">
        <v>0</v>
      </c>
      <c r="D189" s="325">
        <v>0</v>
      </c>
      <c r="E189" s="325">
        <v>0</v>
      </c>
      <c r="F189" s="325">
        <v>0</v>
      </c>
      <c r="G189" s="325">
        <v>0</v>
      </c>
      <c r="H189" s="325">
        <v>0</v>
      </c>
      <c r="I189" s="325">
        <v>161</v>
      </c>
      <c r="J189" s="325">
        <v>21</v>
      </c>
      <c r="K189" s="325">
        <v>182</v>
      </c>
      <c r="L189" s="325">
        <v>530</v>
      </c>
      <c r="M189" s="325">
        <v>273</v>
      </c>
      <c r="N189" s="325">
        <v>803</v>
      </c>
      <c r="O189" s="325">
        <v>324</v>
      </c>
      <c r="P189" s="325">
        <v>94</v>
      </c>
      <c r="Q189" s="325">
        <v>418</v>
      </c>
      <c r="R189" s="325">
        <v>21</v>
      </c>
      <c r="S189" s="325">
        <v>10</v>
      </c>
      <c r="T189" s="325">
        <v>31</v>
      </c>
      <c r="U189" s="325">
        <v>0</v>
      </c>
      <c r="V189" s="325">
        <v>0</v>
      </c>
      <c r="W189" s="325">
        <v>0</v>
      </c>
      <c r="X189" s="326">
        <v>1036</v>
      </c>
      <c r="Y189" s="326">
        <v>398</v>
      </c>
      <c r="Z189" s="326">
        <v>1434</v>
      </c>
    </row>
    <row r="190" spans="2:26" hidden="1" outlineLevel="1" x14ac:dyDescent="0.25">
      <c r="B190" s="301">
        <v>43466</v>
      </c>
      <c r="C190" s="325">
        <v>0</v>
      </c>
      <c r="D190" s="325">
        <v>0</v>
      </c>
      <c r="E190" s="325">
        <v>0</v>
      </c>
      <c r="F190" s="325">
        <v>0</v>
      </c>
      <c r="G190" s="325">
        <v>0</v>
      </c>
      <c r="H190" s="325">
        <v>0</v>
      </c>
      <c r="I190" s="325">
        <v>225</v>
      </c>
      <c r="J190" s="325">
        <v>31</v>
      </c>
      <c r="K190" s="325">
        <v>256</v>
      </c>
      <c r="L190" s="325">
        <v>656</v>
      </c>
      <c r="M190" s="325">
        <v>264</v>
      </c>
      <c r="N190" s="325">
        <v>920</v>
      </c>
      <c r="O190" s="325">
        <v>401</v>
      </c>
      <c r="P190" s="325">
        <v>95</v>
      </c>
      <c r="Q190" s="325">
        <v>496</v>
      </c>
      <c r="R190" s="325">
        <v>25</v>
      </c>
      <c r="S190" s="325">
        <v>22</v>
      </c>
      <c r="T190" s="325">
        <v>47</v>
      </c>
      <c r="U190" s="325">
        <v>0</v>
      </c>
      <c r="V190" s="325">
        <v>0</v>
      </c>
      <c r="W190" s="325">
        <v>0</v>
      </c>
      <c r="X190" s="326">
        <v>1307</v>
      </c>
      <c r="Y190" s="326">
        <v>412</v>
      </c>
      <c r="Z190" s="326">
        <v>1719</v>
      </c>
    </row>
    <row r="191" spans="2:26" hidden="1" outlineLevel="1" x14ac:dyDescent="0.25">
      <c r="B191" s="301">
        <v>43497</v>
      </c>
      <c r="C191" s="325">
        <v>0</v>
      </c>
      <c r="D191" s="325">
        <v>0</v>
      </c>
      <c r="E191" s="325">
        <v>0</v>
      </c>
      <c r="F191" s="325">
        <v>0</v>
      </c>
      <c r="G191" s="325">
        <v>0</v>
      </c>
      <c r="H191" s="325">
        <v>0</v>
      </c>
      <c r="I191" s="325">
        <v>190</v>
      </c>
      <c r="J191" s="325">
        <v>29</v>
      </c>
      <c r="K191" s="325">
        <v>219</v>
      </c>
      <c r="L191" s="325">
        <v>543</v>
      </c>
      <c r="M191" s="325">
        <v>252</v>
      </c>
      <c r="N191" s="325">
        <v>795</v>
      </c>
      <c r="O191" s="325">
        <v>347</v>
      </c>
      <c r="P191" s="325">
        <v>86</v>
      </c>
      <c r="Q191" s="325">
        <v>433</v>
      </c>
      <c r="R191" s="325">
        <v>29</v>
      </c>
      <c r="S191" s="325">
        <v>9</v>
      </c>
      <c r="T191" s="325">
        <v>38</v>
      </c>
      <c r="U191" s="325">
        <v>0</v>
      </c>
      <c r="V191" s="325">
        <v>0</v>
      </c>
      <c r="W191" s="325">
        <v>0</v>
      </c>
      <c r="X191" s="326">
        <v>1109</v>
      </c>
      <c r="Y191" s="326">
        <v>376</v>
      </c>
      <c r="Z191" s="326">
        <v>1485</v>
      </c>
    </row>
    <row r="192" spans="2:26" hidden="1" outlineLevel="1" x14ac:dyDescent="0.25">
      <c r="B192" s="301">
        <v>43525</v>
      </c>
      <c r="C192" s="325">
        <v>0</v>
      </c>
      <c r="D192" s="325">
        <v>0</v>
      </c>
      <c r="E192" s="325">
        <v>0</v>
      </c>
      <c r="F192" s="325">
        <v>0</v>
      </c>
      <c r="G192" s="325">
        <v>0</v>
      </c>
      <c r="H192" s="325">
        <v>0</v>
      </c>
      <c r="I192" s="325">
        <v>235</v>
      </c>
      <c r="J192" s="325">
        <v>28</v>
      </c>
      <c r="K192" s="325">
        <v>263</v>
      </c>
      <c r="L192" s="325">
        <v>662</v>
      </c>
      <c r="M192" s="325">
        <v>268</v>
      </c>
      <c r="N192" s="325">
        <v>930</v>
      </c>
      <c r="O192" s="325">
        <v>428</v>
      </c>
      <c r="P192" s="325">
        <v>72</v>
      </c>
      <c r="Q192" s="325">
        <v>500</v>
      </c>
      <c r="R192" s="325">
        <v>26</v>
      </c>
      <c r="S192" s="325">
        <v>13</v>
      </c>
      <c r="T192" s="325">
        <v>39</v>
      </c>
      <c r="U192" s="325">
        <v>0</v>
      </c>
      <c r="V192" s="325">
        <v>0</v>
      </c>
      <c r="W192" s="325">
        <v>0</v>
      </c>
      <c r="X192" s="326">
        <v>1351</v>
      </c>
      <c r="Y192" s="326">
        <v>381</v>
      </c>
      <c r="Z192" s="326">
        <v>1732</v>
      </c>
    </row>
    <row r="193" spans="2:26" hidden="1" outlineLevel="1" x14ac:dyDescent="0.25">
      <c r="B193" s="301">
        <v>43556</v>
      </c>
      <c r="C193" s="325">
        <v>0</v>
      </c>
      <c r="D193" s="325">
        <v>0</v>
      </c>
      <c r="E193" s="325">
        <v>0</v>
      </c>
      <c r="F193" s="325">
        <v>0</v>
      </c>
      <c r="G193" s="325">
        <v>0</v>
      </c>
      <c r="H193" s="325">
        <v>0</v>
      </c>
      <c r="I193" s="325">
        <v>206</v>
      </c>
      <c r="J193" s="325">
        <v>29</v>
      </c>
      <c r="K193" s="325">
        <v>235</v>
      </c>
      <c r="L193" s="325">
        <v>611</v>
      </c>
      <c r="M193" s="325">
        <v>263</v>
      </c>
      <c r="N193" s="325">
        <v>874</v>
      </c>
      <c r="O193" s="325">
        <v>453</v>
      </c>
      <c r="P193" s="325">
        <v>98</v>
      </c>
      <c r="Q193" s="325">
        <v>551</v>
      </c>
      <c r="R193" s="325">
        <v>25</v>
      </c>
      <c r="S193" s="325">
        <v>20</v>
      </c>
      <c r="T193" s="325">
        <v>45</v>
      </c>
      <c r="U193" s="325">
        <v>0</v>
      </c>
      <c r="V193" s="325">
        <v>0</v>
      </c>
      <c r="W193" s="325">
        <v>0</v>
      </c>
      <c r="X193" s="326">
        <v>1295</v>
      </c>
      <c r="Y193" s="326">
        <v>410</v>
      </c>
      <c r="Z193" s="326">
        <v>1705</v>
      </c>
    </row>
    <row r="194" spans="2:26" hidden="1" outlineLevel="1" x14ac:dyDescent="0.25">
      <c r="B194" s="301">
        <v>43586</v>
      </c>
      <c r="C194" s="325">
        <v>0</v>
      </c>
      <c r="D194" s="325">
        <v>0</v>
      </c>
      <c r="E194" s="325">
        <v>0</v>
      </c>
      <c r="F194" s="325">
        <v>0</v>
      </c>
      <c r="G194" s="325">
        <v>0</v>
      </c>
      <c r="H194" s="325">
        <v>0</v>
      </c>
      <c r="I194" s="325">
        <v>200</v>
      </c>
      <c r="J194" s="325">
        <v>23</v>
      </c>
      <c r="K194" s="325">
        <v>223</v>
      </c>
      <c r="L194" s="325">
        <v>602</v>
      </c>
      <c r="M194" s="325">
        <v>310</v>
      </c>
      <c r="N194" s="325">
        <v>912</v>
      </c>
      <c r="O194" s="325">
        <v>411</v>
      </c>
      <c r="P194" s="325">
        <v>86</v>
      </c>
      <c r="Q194" s="325">
        <v>497</v>
      </c>
      <c r="R194" s="325">
        <v>16</v>
      </c>
      <c r="S194" s="325">
        <v>16</v>
      </c>
      <c r="T194" s="325">
        <v>32</v>
      </c>
      <c r="U194" s="325">
        <v>0</v>
      </c>
      <c r="V194" s="325">
        <v>0</v>
      </c>
      <c r="W194" s="325">
        <v>0</v>
      </c>
      <c r="X194" s="326">
        <v>1229</v>
      </c>
      <c r="Y194" s="326">
        <v>435</v>
      </c>
      <c r="Z194" s="326">
        <v>1664</v>
      </c>
    </row>
    <row r="195" spans="2:26" hidden="1" outlineLevel="1" x14ac:dyDescent="0.25">
      <c r="B195" s="301">
        <v>43617</v>
      </c>
      <c r="C195" s="325">
        <v>0</v>
      </c>
      <c r="D195" s="325">
        <v>0</v>
      </c>
      <c r="E195" s="325">
        <v>0</v>
      </c>
      <c r="F195" s="325">
        <v>0</v>
      </c>
      <c r="G195" s="325">
        <v>0</v>
      </c>
      <c r="H195" s="325">
        <v>0</v>
      </c>
      <c r="I195" s="325">
        <v>205</v>
      </c>
      <c r="J195" s="325">
        <v>28</v>
      </c>
      <c r="K195" s="325">
        <v>233</v>
      </c>
      <c r="L195" s="325">
        <v>524</v>
      </c>
      <c r="M195" s="325">
        <v>233</v>
      </c>
      <c r="N195" s="325">
        <v>757</v>
      </c>
      <c r="O195" s="325">
        <v>361</v>
      </c>
      <c r="P195" s="325">
        <v>75</v>
      </c>
      <c r="Q195" s="325">
        <v>436</v>
      </c>
      <c r="R195" s="325">
        <v>22</v>
      </c>
      <c r="S195" s="325">
        <v>14</v>
      </c>
      <c r="T195" s="325">
        <v>36</v>
      </c>
      <c r="U195" s="325">
        <v>0</v>
      </c>
      <c r="V195" s="325">
        <v>0</v>
      </c>
      <c r="W195" s="325">
        <v>0</v>
      </c>
      <c r="X195" s="326">
        <v>1112</v>
      </c>
      <c r="Y195" s="326">
        <v>350</v>
      </c>
      <c r="Z195" s="326">
        <v>1462</v>
      </c>
    </row>
    <row r="196" spans="2:26" hidden="1" outlineLevel="1" x14ac:dyDescent="0.25">
      <c r="B196" s="301">
        <v>43647</v>
      </c>
      <c r="C196" s="325">
        <v>0</v>
      </c>
      <c r="D196" s="325">
        <v>0</v>
      </c>
      <c r="E196" s="325">
        <v>0</v>
      </c>
      <c r="F196" s="325">
        <v>0</v>
      </c>
      <c r="G196" s="325">
        <v>0</v>
      </c>
      <c r="H196" s="325">
        <v>0</v>
      </c>
      <c r="I196" s="325">
        <v>214</v>
      </c>
      <c r="J196" s="325">
        <v>29</v>
      </c>
      <c r="K196" s="325">
        <v>243</v>
      </c>
      <c r="L196" s="325">
        <v>612</v>
      </c>
      <c r="M196" s="325">
        <v>277</v>
      </c>
      <c r="N196" s="325">
        <v>889</v>
      </c>
      <c r="O196" s="325">
        <v>417</v>
      </c>
      <c r="P196" s="325">
        <v>117</v>
      </c>
      <c r="Q196" s="325">
        <v>534</v>
      </c>
      <c r="R196" s="325">
        <v>16</v>
      </c>
      <c r="S196" s="325">
        <v>6</v>
      </c>
      <c r="T196" s="325">
        <v>22</v>
      </c>
      <c r="U196" s="325">
        <v>0</v>
      </c>
      <c r="V196" s="325">
        <v>0</v>
      </c>
      <c r="W196" s="325">
        <v>0</v>
      </c>
      <c r="X196" s="326">
        <v>1259</v>
      </c>
      <c r="Y196" s="326">
        <v>429</v>
      </c>
      <c r="Z196" s="326">
        <v>1688</v>
      </c>
    </row>
    <row r="197" spans="2:26" hidden="1" outlineLevel="1" x14ac:dyDescent="0.25">
      <c r="B197" s="301">
        <v>43678</v>
      </c>
      <c r="C197" s="325">
        <v>0</v>
      </c>
      <c r="D197" s="325">
        <v>0</v>
      </c>
      <c r="E197" s="325">
        <v>0</v>
      </c>
      <c r="F197" s="325">
        <v>0</v>
      </c>
      <c r="G197" s="325">
        <v>0</v>
      </c>
      <c r="H197" s="325">
        <v>0</v>
      </c>
      <c r="I197" s="325">
        <v>224</v>
      </c>
      <c r="J197" s="325">
        <v>33</v>
      </c>
      <c r="K197" s="325">
        <v>257</v>
      </c>
      <c r="L197" s="325">
        <v>686</v>
      </c>
      <c r="M197" s="325">
        <v>307</v>
      </c>
      <c r="N197" s="325">
        <v>993</v>
      </c>
      <c r="O197" s="325">
        <v>420</v>
      </c>
      <c r="P197" s="325">
        <v>104</v>
      </c>
      <c r="Q197" s="325">
        <v>524</v>
      </c>
      <c r="R197" s="325">
        <v>20</v>
      </c>
      <c r="S197" s="325">
        <v>15</v>
      </c>
      <c r="T197" s="325">
        <v>35</v>
      </c>
      <c r="U197" s="325">
        <v>0</v>
      </c>
      <c r="V197" s="325">
        <v>0</v>
      </c>
      <c r="W197" s="325">
        <v>0</v>
      </c>
      <c r="X197" s="326">
        <v>1350</v>
      </c>
      <c r="Y197" s="326">
        <v>459</v>
      </c>
      <c r="Z197" s="326">
        <v>1809</v>
      </c>
    </row>
    <row r="198" spans="2:26" hidden="1" outlineLevel="1" x14ac:dyDescent="0.25">
      <c r="B198" s="301">
        <v>43709</v>
      </c>
      <c r="C198" s="325">
        <v>0</v>
      </c>
      <c r="D198" s="325">
        <v>0</v>
      </c>
      <c r="E198" s="325">
        <v>0</v>
      </c>
      <c r="F198" s="325">
        <v>0</v>
      </c>
      <c r="G198" s="325">
        <v>0</v>
      </c>
      <c r="H198" s="325">
        <v>0</v>
      </c>
      <c r="I198" s="325">
        <v>185</v>
      </c>
      <c r="J198" s="325">
        <v>25</v>
      </c>
      <c r="K198" s="325">
        <v>210</v>
      </c>
      <c r="L198" s="325">
        <v>563</v>
      </c>
      <c r="M198" s="325">
        <v>278</v>
      </c>
      <c r="N198" s="325">
        <v>841</v>
      </c>
      <c r="O198" s="325">
        <v>347</v>
      </c>
      <c r="P198" s="325">
        <v>85</v>
      </c>
      <c r="Q198" s="325">
        <v>432</v>
      </c>
      <c r="R198" s="325">
        <v>20</v>
      </c>
      <c r="S198" s="325">
        <v>13</v>
      </c>
      <c r="T198" s="325">
        <v>33</v>
      </c>
      <c r="U198" s="325">
        <v>0</v>
      </c>
      <c r="V198" s="325">
        <v>0</v>
      </c>
      <c r="W198" s="325">
        <v>0</v>
      </c>
      <c r="X198" s="326">
        <v>1115</v>
      </c>
      <c r="Y198" s="326">
        <v>401</v>
      </c>
      <c r="Z198" s="326">
        <v>1516</v>
      </c>
    </row>
    <row r="199" spans="2:26" hidden="1" outlineLevel="1" x14ac:dyDescent="0.25">
      <c r="B199" s="301">
        <v>43739</v>
      </c>
      <c r="C199" s="325">
        <v>0</v>
      </c>
      <c r="D199" s="325">
        <v>0</v>
      </c>
      <c r="E199" s="325">
        <v>0</v>
      </c>
      <c r="F199" s="325">
        <v>0</v>
      </c>
      <c r="G199" s="325">
        <v>0</v>
      </c>
      <c r="H199" s="325">
        <v>0</v>
      </c>
      <c r="I199" s="325">
        <v>182</v>
      </c>
      <c r="J199" s="325">
        <v>29</v>
      </c>
      <c r="K199" s="325">
        <v>211</v>
      </c>
      <c r="L199" s="325">
        <v>515</v>
      </c>
      <c r="M199" s="325">
        <v>227</v>
      </c>
      <c r="N199" s="325">
        <v>742</v>
      </c>
      <c r="O199" s="325">
        <v>361</v>
      </c>
      <c r="P199" s="325">
        <v>76</v>
      </c>
      <c r="Q199" s="325">
        <v>437</v>
      </c>
      <c r="R199" s="325">
        <v>15</v>
      </c>
      <c r="S199" s="325">
        <v>9</v>
      </c>
      <c r="T199" s="325">
        <v>24</v>
      </c>
      <c r="U199" s="325">
        <v>0</v>
      </c>
      <c r="V199" s="325">
        <v>0</v>
      </c>
      <c r="W199" s="325">
        <v>0</v>
      </c>
      <c r="X199" s="326">
        <v>1073</v>
      </c>
      <c r="Y199" s="326">
        <v>341</v>
      </c>
      <c r="Z199" s="326">
        <v>1414</v>
      </c>
    </row>
    <row r="200" spans="2:26" hidden="1" outlineLevel="1" x14ac:dyDescent="0.25">
      <c r="B200" s="301">
        <v>43770</v>
      </c>
      <c r="C200" s="325">
        <v>0</v>
      </c>
      <c r="D200" s="325">
        <v>0</v>
      </c>
      <c r="E200" s="325">
        <v>0</v>
      </c>
      <c r="F200" s="325">
        <v>0</v>
      </c>
      <c r="G200" s="325">
        <v>0</v>
      </c>
      <c r="H200" s="325">
        <v>0</v>
      </c>
      <c r="I200" s="325">
        <v>145</v>
      </c>
      <c r="J200" s="325">
        <v>16</v>
      </c>
      <c r="K200" s="325">
        <v>161</v>
      </c>
      <c r="L200" s="325">
        <v>415</v>
      </c>
      <c r="M200" s="325">
        <v>229</v>
      </c>
      <c r="N200" s="325">
        <v>644</v>
      </c>
      <c r="O200" s="325">
        <v>247</v>
      </c>
      <c r="P200" s="325">
        <v>61</v>
      </c>
      <c r="Q200" s="325">
        <v>308</v>
      </c>
      <c r="R200" s="325">
        <v>16</v>
      </c>
      <c r="S200" s="325">
        <v>11</v>
      </c>
      <c r="T200" s="325">
        <v>27</v>
      </c>
      <c r="U200" s="325">
        <v>0</v>
      </c>
      <c r="V200" s="325">
        <v>0</v>
      </c>
      <c r="W200" s="325">
        <v>0</v>
      </c>
      <c r="X200" s="326">
        <v>823</v>
      </c>
      <c r="Y200" s="326">
        <v>317</v>
      </c>
      <c r="Z200" s="326">
        <v>1140</v>
      </c>
    </row>
    <row r="201" spans="2:26" collapsed="1" x14ac:dyDescent="0.25">
      <c r="B201" s="301">
        <v>43800</v>
      </c>
      <c r="C201" s="325">
        <v>0</v>
      </c>
      <c r="D201" s="325">
        <v>0</v>
      </c>
      <c r="E201" s="325">
        <v>0</v>
      </c>
      <c r="F201" s="325">
        <v>0</v>
      </c>
      <c r="G201" s="325">
        <v>0</v>
      </c>
      <c r="H201" s="325">
        <v>0</v>
      </c>
      <c r="I201" s="325">
        <v>286</v>
      </c>
      <c r="J201" s="325">
        <v>42</v>
      </c>
      <c r="K201" s="325">
        <v>328</v>
      </c>
      <c r="L201" s="325">
        <v>924</v>
      </c>
      <c r="M201" s="325">
        <v>485</v>
      </c>
      <c r="N201" s="325">
        <v>1409</v>
      </c>
      <c r="O201" s="325">
        <v>482</v>
      </c>
      <c r="P201" s="325">
        <v>109</v>
      </c>
      <c r="Q201" s="325">
        <v>591</v>
      </c>
      <c r="R201" s="325">
        <v>34</v>
      </c>
      <c r="S201" s="325">
        <v>29</v>
      </c>
      <c r="T201" s="325">
        <v>63</v>
      </c>
      <c r="U201" s="325">
        <v>0</v>
      </c>
      <c r="V201" s="325">
        <v>0</v>
      </c>
      <c r="W201" s="325">
        <v>0</v>
      </c>
      <c r="X201" s="326">
        <v>1726</v>
      </c>
      <c r="Y201" s="326">
        <v>665</v>
      </c>
      <c r="Z201" s="326">
        <v>2391</v>
      </c>
    </row>
    <row r="202" spans="2:26" hidden="1" outlineLevel="1" x14ac:dyDescent="0.25">
      <c r="B202" s="301">
        <v>43831</v>
      </c>
      <c r="C202" s="325">
        <v>0</v>
      </c>
      <c r="D202" s="325">
        <v>0</v>
      </c>
      <c r="E202" s="325">
        <v>0</v>
      </c>
      <c r="F202" s="325">
        <v>0</v>
      </c>
      <c r="G202" s="325">
        <v>0</v>
      </c>
      <c r="H202" s="325">
        <v>0</v>
      </c>
      <c r="I202" s="325">
        <v>265</v>
      </c>
      <c r="J202" s="325">
        <v>52</v>
      </c>
      <c r="K202" s="325">
        <v>317</v>
      </c>
      <c r="L202" s="325">
        <v>1339</v>
      </c>
      <c r="M202" s="325">
        <v>593</v>
      </c>
      <c r="N202" s="325">
        <v>1932</v>
      </c>
      <c r="O202" s="325">
        <v>522</v>
      </c>
      <c r="P202" s="325">
        <v>115</v>
      </c>
      <c r="Q202" s="325">
        <v>637</v>
      </c>
      <c r="R202" s="325">
        <v>37</v>
      </c>
      <c r="S202" s="325">
        <v>39</v>
      </c>
      <c r="T202" s="325">
        <v>76</v>
      </c>
      <c r="U202" s="325">
        <v>0</v>
      </c>
      <c r="V202" s="325">
        <v>0</v>
      </c>
      <c r="W202" s="325">
        <v>0</v>
      </c>
      <c r="X202" s="326">
        <v>2163</v>
      </c>
      <c r="Y202" s="326">
        <v>799</v>
      </c>
      <c r="Z202" s="326">
        <v>2962</v>
      </c>
    </row>
    <row r="203" spans="2:26" hidden="1" outlineLevel="1" x14ac:dyDescent="0.25">
      <c r="B203" s="301">
        <v>43862</v>
      </c>
      <c r="C203" s="325">
        <v>0</v>
      </c>
      <c r="D203" s="325">
        <v>0</v>
      </c>
      <c r="E203" s="325">
        <v>0</v>
      </c>
      <c r="F203" s="325">
        <v>0</v>
      </c>
      <c r="G203" s="325">
        <v>0</v>
      </c>
      <c r="H203" s="325">
        <v>0</v>
      </c>
      <c r="I203" s="325">
        <v>276</v>
      </c>
      <c r="J203" s="325">
        <v>33</v>
      </c>
      <c r="K203" s="325">
        <v>309</v>
      </c>
      <c r="L203" s="325">
        <v>1948</v>
      </c>
      <c r="M203" s="325">
        <v>823</v>
      </c>
      <c r="N203" s="325">
        <v>2771</v>
      </c>
      <c r="O203" s="325">
        <v>438</v>
      </c>
      <c r="P203" s="325">
        <v>105</v>
      </c>
      <c r="Q203" s="325">
        <v>543</v>
      </c>
      <c r="R203" s="325">
        <v>36</v>
      </c>
      <c r="S203" s="325">
        <v>19</v>
      </c>
      <c r="T203" s="325">
        <v>55</v>
      </c>
      <c r="U203" s="325">
        <v>0</v>
      </c>
      <c r="V203" s="325">
        <v>0</v>
      </c>
      <c r="W203" s="325">
        <v>0</v>
      </c>
      <c r="X203" s="326">
        <v>2698</v>
      </c>
      <c r="Y203" s="326">
        <v>980</v>
      </c>
      <c r="Z203" s="326">
        <v>3678</v>
      </c>
    </row>
    <row r="204" spans="2:26" hidden="1" outlineLevel="1" x14ac:dyDescent="0.25">
      <c r="B204" s="301">
        <v>43891</v>
      </c>
      <c r="C204" s="325">
        <v>0</v>
      </c>
      <c r="D204" s="325">
        <v>0</v>
      </c>
      <c r="E204" s="325">
        <v>0</v>
      </c>
      <c r="F204" s="325">
        <v>0</v>
      </c>
      <c r="G204" s="325">
        <v>0</v>
      </c>
      <c r="H204" s="325">
        <v>0</v>
      </c>
      <c r="I204" s="325">
        <v>153</v>
      </c>
      <c r="J204" s="325">
        <v>36</v>
      </c>
      <c r="K204" s="325">
        <v>189</v>
      </c>
      <c r="L204" s="325">
        <v>779</v>
      </c>
      <c r="M204" s="325">
        <v>510</v>
      </c>
      <c r="N204" s="325">
        <v>1289</v>
      </c>
      <c r="O204" s="325">
        <v>295</v>
      </c>
      <c r="P204" s="325">
        <v>78</v>
      </c>
      <c r="Q204" s="325">
        <v>373</v>
      </c>
      <c r="R204" s="325">
        <v>26</v>
      </c>
      <c r="S204" s="325">
        <v>20</v>
      </c>
      <c r="T204" s="325">
        <v>46</v>
      </c>
      <c r="U204" s="325">
        <v>0</v>
      </c>
      <c r="V204" s="325">
        <v>0</v>
      </c>
      <c r="W204" s="325">
        <v>0</v>
      </c>
      <c r="X204" s="326">
        <v>1253</v>
      </c>
      <c r="Y204" s="326">
        <v>644</v>
      </c>
      <c r="Z204" s="326">
        <v>1897</v>
      </c>
    </row>
    <row r="205" spans="2:26" hidden="1" outlineLevel="1" x14ac:dyDescent="0.25">
      <c r="B205" s="301">
        <v>43922</v>
      </c>
      <c r="C205" s="325">
        <v>0</v>
      </c>
      <c r="D205" s="325">
        <v>0</v>
      </c>
      <c r="E205" s="325">
        <v>0</v>
      </c>
      <c r="F205" s="325">
        <v>0</v>
      </c>
      <c r="G205" s="325">
        <v>0</v>
      </c>
      <c r="H205" s="325">
        <v>0</v>
      </c>
      <c r="I205" s="325">
        <v>63</v>
      </c>
      <c r="J205" s="325">
        <v>15</v>
      </c>
      <c r="K205" s="325">
        <v>78</v>
      </c>
      <c r="L205" s="325">
        <v>294</v>
      </c>
      <c r="M205" s="325">
        <v>200</v>
      </c>
      <c r="N205" s="325">
        <v>494</v>
      </c>
      <c r="O205" s="325">
        <v>82</v>
      </c>
      <c r="P205" s="325">
        <v>10</v>
      </c>
      <c r="Q205" s="325">
        <v>92</v>
      </c>
      <c r="R205" s="325">
        <v>9</v>
      </c>
      <c r="S205" s="325">
        <v>6</v>
      </c>
      <c r="T205" s="325">
        <v>15</v>
      </c>
      <c r="U205" s="325">
        <v>0</v>
      </c>
      <c r="V205" s="325">
        <v>0</v>
      </c>
      <c r="W205" s="325">
        <v>0</v>
      </c>
      <c r="X205" s="326">
        <v>448</v>
      </c>
      <c r="Y205" s="326">
        <v>231</v>
      </c>
      <c r="Z205" s="326">
        <v>679</v>
      </c>
    </row>
    <row r="206" spans="2:26" hidden="1" outlineLevel="1" x14ac:dyDescent="0.25">
      <c r="B206" s="301">
        <v>43952</v>
      </c>
      <c r="C206" s="325">
        <v>0</v>
      </c>
      <c r="D206" s="325">
        <v>0</v>
      </c>
      <c r="E206" s="325">
        <v>0</v>
      </c>
      <c r="F206" s="325">
        <v>0</v>
      </c>
      <c r="G206" s="325">
        <v>0</v>
      </c>
      <c r="H206" s="325">
        <v>0</v>
      </c>
      <c r="I206" s="325">
        <v>137</v>
      </c>
      <c r="J206" s="325">
        <v>35</v>
      </c>
      <c r="K206" s="325">
        <v>172</v>
      </c>
      <c r="L206" s="325">
        <v>434</v>
      </c>
      <c r="M206" s="325">
        <v>363</v>
      </c>
      <c r="N206" s="325">
        <v>797</v>
      </c>
      <c r="O206" s="325">
        <v>190</v>
      </c>
      <c r="P206" s="325">
        <v>51</v>
      </c>
      <c r="Q206" s="325">
        <v>241</v>
      </c>
      <c r="R206" s="325">
        <v>20</v>
      </c>
      <c r="S206" s="325">
        <v>7</v>
      </c>
      <c r="T206" s="325">
        <v>27</v>
      </c>
      <c r="U206" s="325">
        <v>0</v>
      </c>
      <c r="V206" s="325">
        <v>0</v>
      </c>
      <c r="W206" s="325">
        <v>0</v>
      </c>
      <c r="X206" s="326">
        <v>781</v>
      </c>
      <c r="Y206" s="326">
        <v>456</v>
      </c>
      <c r="Z206" s="326">
        <v>1237</v>
      </c>
    </row>
    <row r="207" spans="2:26" hidden="1" outlineLevel="1" x14ac:dyDescent="0.25">
      <c r="B207" s="301">
        <v>43983</v>
      </c>
      <c r="C207" s="325">
        <v>0</v>
      </c>
      <c r="D207" s="325">
        <v>0</v>
      </c>
      <c r="E207" s="325">
        <v>0</v>
      </c>
      <c r="F207" s="325">
        <v>0</v>
      </c>
      <c r="G207" s="325">
        <v>0</v>
      </c>
      <c r="H207" s="325">
        <v>0</v>
      </c>
      <c r="I207" s="325">
        <v>125</v>
      </c>
      <c r="J207" s="325">
        <v>28</v>
      </c>
      <c r="K207" s="325">
        <v>153</v>
      </c>
      <c r="L207" s="325">
        <v>526</v>
      </c>
      <c r="M207" s="325">
        <v>332</v>
      </c>
      <c r="N207" s="325">
        <v>858</v>
      </c>
      <c r="O207" s="325">
        <v>172</v>
      </c>
      <c r="P207" s="325">
        <v>44</v>
      </c>
      <c r="Q207" s="325">
        <v>216</v>
      </c>
      <c r="R207" s="325">
        <v>13</v>
      </c>
      <c r="S207" s="325">
        <v>15</v>
      </c>
      <c r="T207" s="325">
        <v>28</v>
      </c>
      <c r="U207" s="325">
        <v>0</v>
      </c>
      <c r="V207" s="325">
        <v>0</v>
      </c>
      <c r="W207" s="325">
        <v>0</v>
      </c>
      <c r="X207" s="326">
        <v>836</v>
      </c>
      <c r="Y207" s="326">
        <v>419</v>
      </c>
      <c r="Z207" s="326">
        <v>1255</v>
      </c>
    </row>
    <row r="208" spans="2:26" hidden="1" outlineLevel="1" x14ac:dyDescent="0.25">
      <c r="B208" s="301">
        <v>44013</v>
      </c>
      <c r="C208" s="325">
        <v>0</v>
      </c>
      <c r="D208" s="325">
        <v>0</v>
      </c>
      <c r="E208" s="325">
        <v>0</v>
      </c>
      <c r="F208" s="325">
        <v>0</v>
      </c>
      <c r="G208" s="325">
        <v>0</v>
      </c>
      <c r="H208" s="325">
        <v>0</v>
      </c>
      <c r="I208" s="325">
        <v>205</v>
      </c>
      <c r="J208" s="325">
        <v>53</v>
      </c>
      <c r="K208" s="325">
        <v>258</v>
      </c>
      <c r="L208" s="325">
        <v>705</v>
      </c>
      <c r="M208" s="325">
        <v>399</v>
      </c>
      <c r="N208" s="325">
        <v>1104</v>
      </c>
      <c r="O208" s="325">
        <v>234</v>
      </c>
      <c r="P208" s="325">
        <v>50</v>
      </c>
      <c r="Q208" s="325">
        <v>284</v>
      </c>
      <c r="R208" s="325">
        <v>20</v>
      </c>
      <c r="S208" s="325">
        <v>12</v>
      </c>
      <c r="T208" s="325">
        <v>32</v>
      </c>
      <c r="U208" s="325">
        <v>0</v>
      </c>
      <c r="V208" s="325">
        <v>0</v>
      </c>
      <c r="W208" s="325">
        <v>0</v>
      </c>
      <c r="X208" s="326">
        <v>1164</v>
      </c>
      <c r="Y208" s="326">
        <v>514</v>
      </c>
      <c r="Z208" s="326">
        <v>1678</v>
      </c>
    </row>
    <row r="209" spans="2:26" hidden="1" outlineLevel="1" x14ac:dyDescent="0.25">
      <c r="B209" s="301">
        <v>44044</v>
      </c>
      <c r="C209" s="325">
        <v>0</v>
      </c>
      <c r="D209" s="325">
        <v>0</v>
      </c>
      <c r="E209" s="325">
        <v>0</v>
      </c>
      <c r="F209" s="325">
        <v>0</v>
      </c>
      <c r="G209" s="325">
        <v>0</v>
      </c>
      <c r="H209" s="325">
        <v>0</v>
      </c>
      <c r="I209" s="325">
        <v>295</v>
      </c>
      <c r="J209" s="325">
        <v>38</v>
      </c>
      <c r="K209" s="325">
        <v>333</v>
      </c>
      <c r="L209" s="325">
        <v>1115</v>
      </c>
      <c r="M209" s="325">
        <v>590</v>
      </c>
      <c r="N209" s="325">
        <v>1705</v>
      </c>
      <c r="O209" s="325">
        <v>306</v>
      </c>
      <c r="P209" s="325">
        <v>81</v>
      </c>
      <c r="Q209" s="325">
        <v>387</v>
      </c>
      <c r="R209" s="325">
        <v>23</v>
      </c>
      <c r="S209" s="325">
        <v>11</v>
      </c>
      <c r="T209" s="325">
        <v>34</v>
      </c>
      <c r="U209" s="325">
        <v>0</v>
      </c>
      <c r="V209" s="325">
        <v>0</v>
      </c>
      <c r="W209" s="325">
        <v>0</v>
      </c>
      <c r="X209" s="326">
        <v>1739</v>
      </c>
      <c r="Y209" s="326">
        <v>720</v>
      </c>
      <c r="Z209" s="326">
        <v>2459</v>
      </c>
    </row>
    <row r="210" spans="2:26" hidden="1" outlineLevel="1" x14ac:dyDescent="0.25">
      <c r="B210" s="301">
        <v>44075</v>
      </c>
      <c r="C210" s="325">
        <v>0</v>
      </c>
      <c r="D210" s="325">
        <v>0</v>
      </c>
      <c r="E210" s="325">
        <v>0</v>
      </c>
      <c r="F210" s="325">
        <v>0</v>
      </c>
      <c r="G210" s="325">
        <v>0</v>
      </c>
      <c r="H210" s="325">
        <v>0</v>
      </c>
      <c r="I210" s="325">
        <v>283</v>
      </c>
      <c r="J210" s="325">
        <v>50</v>
      </c>
      <c r="K210" s="325">
        <v>333</v>
      </c>
      <c r="L210" s="325">
        <v>1020</v>
      </c>
      <c r="M210" s="325">
        <v>522</v>
      </c>
      <c r="N210" s="325">
        <v>1542</v>
      </c>
      <c r="O210" s="325">
        <v>394</v>
      </c>
      <c r="P210" s="325">
        <v>104</v>
      </c>
      <c r="Q210" s="325">
        <v>498</v>
      </c>
      <c r="R210" s="325">
        <v>27</v>
      </c>
      <c r="S210" s="325">
        <v>34</v>
      </c>
      <c r="T210" s="325">
        <v>61</v>
      </c>
      <c r="U210" s="325">
        <v>0</v>
      </c>
      <c r="V210" s="325">
        <v>0</v>
      </c>
      <c r="W210" s="325">
        <v>0</v>
      </c>
      <c r="X210" s="326">
        <v>1724</v>
      </c>
      <c r="Y210" s="326">
        <v>710</v>
      </c>
      <c r="Z210" s="326">
        <v>2434</v>
      </c>
    </row>
    <row r="211" spans="2:26" hidden="1" outlineLevel="1" x14ac:dyDescent="0.25">
      <c r="B211" s="301">
        <v>44105</v>
      </c>
      <c r="C211" s="325">
        <v>0</v>
      </c>
      <c r="D211" s="325">
        <v>0</v>
      </c>
      <c r="E211" s="325">
        <v>0</v>
      </c>
      <c r="F211" s="325">
        <v>0</v>
      </c>
      <c r="G211" s="325">
        <v>0</v>
      </c>
      <c r="H211" s="325">
        <v>0</v>
      </c>
      <c r="I211" s="325">
        <v>312</v>
      </c>
      <c r="J211" s="325">
        <v>56</v>
      </c>
      <c r="K211" s="325">
        <v>368</v>
      </c>
      <c r="L211" s="325">
        <v>985</v>
      </c>
      <c r="M211" s="325">
        <v>461</v>
      </c>
      <c r="N211" s="325">
        <v>1446</v>
      </c>
      <c r="O211" s="325">
        <v>550</v>
      </c>
      <c r="P211" s="325">
        <v>102</v>
      </c>
      <c r="Q211" s="325">
        <v>652</v>
      </c>
      <c r="R211" s="325">
        <v>43</v>
      </c>
      <c r="S211" s="325">
        <v>29</v>
      </c>
      <c r="T211" s="325">
        <v>72</v>
      </c>
      <c r="U211" s="325">
        <v>0</v>
      </c>
      <c r="V211" s="325">
        <v>0</v>
      </c>
      <c r="W211" s="325">
        <v>0</v>
      </c>
      <c r="X211" s="326">
        <v>1890</v>
      </c>
      <c r="Y211" s="326">
        <v>648</v>
      </c>
      <c r="Z211" s="326">
        <v>2538</v>
      </c>
    </row>
    <row r="212" spans="2:26" hidden="1" outlineLevel="1" x14ac:dyDescent="0.25">
      <c r="B212" s="301">
        <v>44136</v>
      </c>
      <c r="C212" s="325">
        <v>0</v>
      </c>
      <c r="D212" s="325">
        <v>0</v>
      </c>
      <c r="E212" s="325">
        <v>0</v>
      </c>
      <c r="F212" s="325">
        <v>0</v>
      </c>
      <c r="G212" s="325">
        <v>0</v>
      </c>
      <c r="H212" s="325">
        <v>0</v>
      </c>
      <c r="I212" s="325">
        <v>279</v>
      </c>
      <c r="J212" s="325">
        <v>37</v>
      </c>
      <c r="K212" s="325">
        <v>316</v>
      </c>
      <c r="L212" s="325">
        <v>960</v>
      </c>
      <c r="M212" s="325">
        <v>435</v>
      </c>
      <c r="N212" s="325">
        <v>1395</v>
      </c>
      <c r="O212" s="325">
        <v>517</v>
      </c>
      <c r="P212" s="325">
        <v>111</v>
      </c>
      <c r="Q212" s="325">
        <v>628</v>
      </c>
      <c r="R212" s="325">
        <v>47</v>
      </c>
      <c r="S212" s="325">
        <v>29</v>
      </c>
      <c r="T212" s="325">
        <v>76</v>
      </c>
      <c r="U212" s="325">
        <v>0</v>
      </c>
      <c r="V212" s="325">
        <v>0</v>
      </c>
      <c r="W212" s="325">
        <v>0</v>
      </c>
      <c r="X212" s="326">
        <v>1803</v>
      </c>
      <c r="Y212" s="326">
        <v>612</v>
      </c>
      <c r="Z212" s="326">
        <v>2415</v>
      </c>
    </row>
    <row r="213" spans="2:26" collapsed="1" x14ac:dyDescent="0.25">
      <c r="B213" s="301">
        <v>44166</v>
      </c>
      <c r="C213" s="325">
        <v>0</v>
      </c>
      <c r="D213" s="325">
        <v>0</v>
      </c>
      <c r="E213" s="325">
        <v>0</v>
      </c>
      <c r="F213" s="325">
        <v>0</v>
      </c>
      <c r="G213" s="325">
        <v>0</v>
      </c>
      <c r="H213" s="325">
        <v>0</v>
      </c>
      <c r="I213" s="325">
        <v>269</v>
      </c>
      <c r="J213" s="325">
        <v>49</v>
      </c>
      <c r="K213" s="325">
        <v>318</v>
      </c>
      <c r="L213" s="325">
        <v>935</v>
      </c>
      <c r="M213" s="325">
        <v>482</v>
      </c>
      <c r="N213" s="325">
        <v>1417</v>
      </c>
      <c r="O213" s="325">
        <v>488</v>
      </c>
      <c r="P213" s="325">
        <v>98</v>
      </c>
      <c r="Q213" s="325">
        <v>586</v>
      </c>
      <c r="R213" s="325">
        <v>30</v>
      </c>
      <c r="S213" s="325">
        <v>24</v>
      </c>
      <c r="T213" s="325">
        <v>54</v>
      </c>
      <c r="U213" s="325">
        <v>0</v>
      </c>
      <c r="V213" s="325">
        <v>0</v>
      </c>
      <c r="W213" s="325">
        <v>0</v>
      </c>
      <c r="X213" s="326">
        <v>1722</v>
      </c>
      <c r="Y213" s="326">
        <v>653</v>
      </c>
      <c r="Z213" s="326">
        <v>2375</v>
      </c>
    </row>
    <row r="214" spans="2:26" hidden="1" outlineLevel="1" x14ac:dyDescent="0.25">
      <c r="B214" s="301">
        <v>44197</v>
      </c>
      <c r="C214" s="325">
        <v>0</v>
      </c>
      <c r="D214" s="325">
        <v>0</v>
      </c>
      <c r="E214" s="325">
        <v>0</v>
      </c>
      <c r="F214" s="325">
        <v>0</v>
      </c>
      <c r="G214" s="325">
        <v>0</v>
      </c>
      <c r="H214" s="325">
        <v>0</v>
      </c>
      <c r="I214" s="325">
        <v>301</v>
      </c>
      <c r="J214" s="325">
        <v>40</v>
      </c>
      <c r="K214" s="325">
        <v>341</v>
      </c>
      <c r="L214" s="325">
        <v>913</v>
      </c>
      <c r="M214" s="325">
        <v>410</v>
      </c>
      <c r="N214" s="325">
        <v>1323</v>
      </c>
      <c r="O214" s="325">
        <v>482</v>
      </c>
      <c r="P214" s="325">
        <v>113</v>
      </c>
      <c r="Q214" s="325">
        <v>595</v>
      </c>
      <c r="R214" s="325">
        <v>54</v>
      </c>
      <c r="S214" s="325">
        <v>24</v>
      </c>
      <c r="T214" s="325">
        <v>78</v>
      </c>
      <c r="U214" s="325">
        <v>0</v>
      </c>
      <c r="V214" s="325">
        <v>0</v>
      </c>
      <c r="W214" s="325">
        <v>0</v>
      </c>
      <c r="X214" s="326">
        <v>1750</v>
      </c>
      <c r="Y214" s="326">
        <v>587</v>
      </c>
      <c r="Z214" s="326">
        <v>2337</v>
      </c>
    </row>
    <row r="215" spans="2:26" hidden="1" outlineLevel="1" x14ac:dyDescent="0.25">
      <c r="B215" s="301">
        <v>44228</v>
      </c>
      <c r="C215" s="325">
        <v>0</v>
      </c>
      <c r="D215" s="325">
        <v>0</v>
      </c>
      <c r="E215" s="325">
        <v>0</v>
      </c>
      <c r="F215" s="325">
        <v>0</v>
      </c>
      <c r="G215" s="325">
        <v>0</v>
      </c>
      <c r="H215" s="325">
        <v>0</v>
      </c>
      <c r="I215" s="325">
        <v>288</v>
      </c>
      <c r="J215" s="325">
        <v>40</v>
      </c>
      <c r="K215" s="325">
        <v>328</v>
      </c>
      <c r="L215" s="325">
        <v>897</v>
      </c>
      <c r="M215" s="325">
        <v>434</v>
      </c>
      <c r="N215" s="325">
        <v>1331</v>
      </c>
      <c r="O215" s="325">
        <v>443</v>
      </c>
      <c r="P215" s="325">
        <v>90</v>
      </c>
      <c r="Q215" s="325">
        <v>533</v>
      </c>
      <c r="R215" s="325">
        <v>46</v>
      </c>
      <c r="S215" s="325">
        <v>20</v>
      </c>
      <c r="T215" s="325">
        <v>66</v>
      </c>
      <c r="U215" s="325">
        <v>0</v>
      </c>
      <c r="V215" s="325">
        <v>0</v>
      </c>
      <c r="W215" s="325">
        <v>0</v>
      </c>
      <c r="X215" s="326">
        <v>1674</v>
      </c>
      <c r="Y215" s="326">
        <v>584</v>
      </c>
      <c r="Z215" s="326">
        <v>2258</v>
      </c>
    </row>
    <row r="216" spans="2:26" hidden="1" outlineLevel="1" x14ac:dyDescent="0.25">
      <c r="B216" s="301">
        <v>44256</v>
      </c>
      <c r="C216" s="325">
        <v>0</v>
      </c>
      <c r="D216" s="325">
        <v>0</v>
      </c>
      <c r="E216" s="325">
        <v>0</v>
      </c>
      <c r="F216" s="325">
        <v>0</v>
      </c>
      <c r="G216" s="325">
        <v>0</v>
      </c>
      <c r="H216" s="325">
        <v>0</v>
      </c>
      <c r="I216" s="325">
        <v>271</v>
      </c>
      <c r="J216" s="325">
        <v>62</v>
      </c>
      <c r="K216" s="325">
        <v>333</v>
      </c>
      <c r="L216" s="325">
        <v>1098</v>
      </c>
      <c r="M216" s="325">
        <v>566</v>
      </c>
      <c r="N216" s="325">
        <v>1664</v>
      </c>
      <c r="O216" s="325">
        <v>595</v>
      </c>
      <c r="P216" s="325">
        <v>135</v>
      </c>
      <c r="Q216" s="325">
        <v>730</v>
      </c>
      <c r="R216" s="325">
        <v>40</v>
      </c>
      <c r="S216" s="325">
        <v>32</v>
      </c>
      <c r="T216" s="325">
        <v>72</v>
      </c>
      <c r="U216" s="325">
        <v>0</v>
      </c>
      <c r="V216" s="325">
        <v>0</v>
      </c>
      <c r="W216" s="325">
        <v>0</v>
      </c>
      <c r="X216" s="326">
        <v>2004</v>
      </c>
      <c r="Y216" s="326">
        <v>795</v>
      </c>
      <c r="Z216" s="326">
        <v>2799</v>
      </c>
    </row>
    <row r="217" spans="2:26" hidden="1" outlineLevel="1" x14ac:dyDescent="0.25">
      <c r="B217" s="301">
        <v>44287</v>
      </c>
      <c r="C217" s="325">
        <v>0</v>
      </c>
      <c r="D217" s="325">
        <v>0</v>
      </c>
      <c r="E217" s="325">
        <v>0</v>
      </c>
      <c r="F217" s="325">
        <v>0</v>
      </c>
      <c r="G217" s="325">
        <v>0</v>
      </c>
      <c r="H217" s="325">
        <v>0</v>
      </c>
      <c r="I217" s="325">
        <v>379</v>
      </c>
      <c r="J217" s="325">
        <v>51</v>
      </c>
      <c r="K217" s="325">
        <v>430</v>
      </c>
      <c r="L217" s="325">
        <v>1191</v>
      </c>
      <c r="M217" s="325">
        <v>661</v>
      </c>
      <c r="N217" s="325">
        <v>1852</v>
      </c>
      <c r="O217" s="325">
        <v>706</v>
      </c>
      <c r="P217" s="325">
        <v>175</v>
      </c>
      <c r="Q217" s="325">
        <v>881</v>
      </c>
      <c r="R217" s="325">
        <v>52</v>
      </c>
      <c r="S217" s="325">
        <v>49</v>
      </c>
      <c r="T217" s="325">
        <v>101</v>
      </c>
      <c r="U217" s="325">
        <v>0</v>
      </c>
      <c r="V217" s="325">
        <v>0</v>
      </c>
      <c r="W217" s="325">
        <v>0</v>
      </c>
      <c r="X217" s="326">
        <v>2328</v>
      </c>
      <c r="Y217" s="326">
        <v>936</v>
      </c>
      <c r="Z217" s="326">
        <v>3264</v>
      </c>
    </row>
    <row r="218" spans="2:26" hidden="1" outlineLevel="1" x14ac:dyDescent="0.25">
      <c r="B218" s="301">
        <v>44317</v>
      </c>
      <c r="C218" s="325">
        <v>0</v>
      </c>
      <c r="D218" s="325">
        <v>0</v>
      </c>
      <c r="E218" s="325">
        <v>0</v>
      </c>
      <c r="F218" s="325">
        <v>0</v>
      </c>
      <c r="G218" s="325">
        <v>0</v>
      </c>
      <c r="H218" s="325">
        <v>0</v>
      </c>
      <c r="I218" s="325">
        <v>445</v>
      </c>
      <c r="J218" s="325">
        <v>63</v>
      </c>
      <c r="K218" s="325">
        <v>508</v>
      </c>
      <c r="L218" s="325">
        <v>1364</v>
      </c>
      <c r="M218" s="325">
        <v>695</v>
      </c>
      <c r="N218" s="325">
        <v>2059</v>
      </c>
      <c r="O218" s="325">
        <v>668</v>
      </c>
      <c r="P218" s="325">
        <v>183</v>
      </c>
      <c r="Q218" s="325">
        <v>851</v>
      </c>
      <c r="R218" s="325">
        <v>52</v>
      </c>
      <c r="S218" s="325">
        <v>55</v>
      </c>
      <c r="T218" s="325">
        <v>107</v>
      </c>
      <c r="U218" s="325">
        <v>0</v>
      </c>
      <c r="V218" s="325">
        <v>0</v>
      </c>
      <c r="W218" s="325">
        <v>0</v>
      </c>
      <c r="X218" s="326">
        <v>2529</v>
      </c>
      <c r="Y218" s="326">
        <v>996</v>
      </c>
      <c r="Z218" s="326">
        <v>3525</v>
      </c>
    </row>
    <row r="219" spans="2:26" hidden="1" outlineLevel="1" x14ac:dyDescent="0.25">
      <c r="B219" s="301">
        <v>44348</v>
      </c>
      <c r="C219" s="325">
        <v>0</v>
      </c>
      <c r="D219" s="325">
        <v>0</v>
      </c>
      <c r="E219" s="325">
        <v>0</v>
      </c>
      <c r="F219" s="325">
        <v>0</v>
      </c>
      <c r="G219" s="325">
        <v>0</v>
      </c>
      <c r="H219" s="325">
        <v>0</v>
      </c>
      <c r="I219" s="325">
        <v>514</v>
      </c>
      <c r="J219" s="325">
        <v>59</v>
      </c>
      <c r="K219" s="325">
        <v>573</v>
      </c>
      <c r="L219" s="325">
        <v>1309</v>
      </c>
      <c r="M219" s="325">
        <v>595</v>
      </c>
      <c r="N219" s="325">
        <v>1904</v>
      </c>
      <c r="O219" s="325">
        <v>638</v>
      </c>
      <c r="P219" s="325">
        <v>188</v>
      </c>
      <c r="Q219" s="325">
        <v>826</v>
      </c>
      <c r="R219" s="325">
        <v>80</v>
      </c>
      <c r="S219" s="325">
        <v>71</v>
      </c>
      <c r="T219" s="325">
        <v>151</v>
      </c>
      <c r="U219" s="325">
        <v>0</v>
      </c>
      <c r="V219" s="325">
        <v>0</v>
      </c>
      <c r="W219" s="325">
        <v>0</v>
      </c>
      <c r="X219" s="326">
        <v>2541</v>
      </c>
      <c r="Y219" s="326">
        <v>913</v>
      </c>
      <c r="Z219" s="326">
        <v>3454</v>
      </c>
    </row>
    <row r="220" spans="2:26" hidden="1" outlineLevel="1" x14ac:dyDescent="0.25">
      <c r="B220" s="301">
        <v>44378</v>
      </c>
      <c r="C220" s="325">
        <v>0</v>
      </c>
      <c r="D220" s="325">
        <v>0</v>
      </c>
      <c r="E220" s="325">
        <v>0</v>
      </c>
      <c r="F220" s="325">
        <v>0</v>
      </c>
      <c r="G220" s="325">
        <v>0</v>
      </c>
      <c r="H220" s="325">
        <v>0</v>
      </c>
      <c r="I220" s="325">
        <v>487</v>
      </c>
      <c r="J220" s="325">
        <v>66</v>
      </c>
      <c r="K220" s="325">
        <v>553</v>
      </c>
      <c r="L220" s="325">
        <v>1382</v>
      </c>
      <c r="M220" s="325">
        <v>641</v>
      </c>
      <c r="N220" s="325">
        <v>2023</v>
      </c>
      <c r="O220" s="325">
        <v>752</v>
      </c>
      <c r="P220" s="325">
        <v>211</v>
      </c>
      <c r="Q220" s="325">
        <v>963</v>
      </c>
      <c r="R220" s="325">
        <v>72</v>
      </c>
      <c r="S220" s="325">
        <v>63</v>
      </c>
      <c r="T220" s="325">
        <v>135</v>
      </c>
      <c r="U220" s="325">
        <v>0</v>
      </c>
      <c r="V220" s="325">
        <v>0</v>
      </c>
      <c r="W220" s="325">
        <v>0</v>
      </c>
      <c r="X220" s="326">
        <v>2693</v>
      </c>
      <c r="Y220" s="326">
        <v>981</v>
      </c>
      <c r="Z220" s="326">
        <v>3674</v>
      </c>
    </row>
    <row r="221" spans="2:26" hidden="1" outlineLevel="1" x14ac:dyDescent="0.25">
      <c r="B221" s="301">
        <v>44409</v>
      </c>
      <c r="C221" s="325">
        <v>0</v>
      </c>
      <c r="D221" s="325">
        <v>0</v>
      </c>
      <c r="E221" s="325">
        <v>0</v>
      </c>
      <c r="F221" s="325">
        <v>0</v>
      </c>
      <c r="G221" s="325">
        <v>0</v>
      </c>
      <c r="H221" s="325">
        <v>0</v>
      </c>
      <c r="I221" s="325">
        <v>548</v>
      </c>
      <c r="J221" s="325">
        <v>77</v>
      </c>
      <c r="K221" s="325">
        <v>625</v>
      </c>
      <c r="L221" s="325">
        <v>1661</v>
      </c>
      <c r="M221" s="325">
        <v>769</v>
      </c>
      <c r="N221" s="325">
        <v>2430</v>
      </c>
      <c r="O221" s="325">
        <v>803</v>
      </c>
      <c r="P221" s="325">
        <v>253</v>
      </c>
      <c r="Q221" s="325">
        <v>1056</v>
      </c>
      <c r="R221" s="325">
        <v>80</v>
      </c>
      <c r="S221" s="325">
        <v>64</v>
      </c>
      <c r="T221" s="325">
        <v>144</v>
      </c>
      <c r="U221" s="325">
        <v>0</v>
      </c>
      <c r="V221" s="325">
        <v>0</v>
      </c>
      <c r="W221" s="325">
        <v>0</v>
      </c>
      <c r="X221" s="326">
        <v>3092</v>
      </c>
      <c r="Y221" s="326">
        <v>1163</v>
      </c>
      <c r="Z221" s="326">
        <v>4255</v>
      </c>
    </row>
    <row r="222" spans="2:26" hidden="1" outlineLevel="1" x14ac:dyDescent="0.25">
      <c r="B222" s="301">
        <v>44440</v>
      </c>
      <c r="C222" s="325">
        <v>0</v>
      </c>
      <c r="D222" s="325">
        <v>0</v>
      </c>
      <c r="E222" s="325">
        <v>0</v>
      </c>
      <c r="F222" s="325">
        <v>0</v>
      </c>
      <c r="G222" s="325">
        <v>0</v>
      </c>
      <c r="H222" s="325">
        <v>0</v>
      </c>
      <c r="I222" s="325">
        <v>522</v>
      </c>
      <c r="J222" s="325">
        <v>76</v>
      </c>
      <c r="K222" s="325">
        <v>598</v>
      </c>
      <c r="L222" s="325">
        <v>1640</v>
      </c>
      <c r="M222" s="325">
        <v>770</v>
      </c>
      <c r="N222" s="325">
        <v>2410</v>
      </c>
      <c r="O222" s="325">
        <v>756</v>
      </c>
      <c r="P222" s="325">
        <v>179</v>
      </c>
      <c r="Q222" s="325">
        <v>935</v>
      </c>
      <c r="R222" s="325">
        <v>106</v>
      </c>
      <c r="S222" s="325">
        <v>72</v>
      </c>
      <c r="T222" s="325">
        <v>178</v>
      </c>
      <c r="U222" s="325">
        <v>0</v>
      </c>
      <c r="V222" s="325">
        <v>0</v>
      </c>
      <c r="W222" s="325">
        <v>0</v>
      </c>
      <c r="X222" s="326">
        <v>3024</v>
      </c>
      <c r="Y222" s="326">
        <v>1097</v>
      </c>
      <c r="Z222" s="326">
        <v>4121</v>
      </c>
    </row>
    <row r="223" spans="2:26" hidden="1" outlineLevel="1" x14ac:dyDescent="0.25">
      <c r="B223" s="301">
        <v>44470</v>
      </c>
      <c r="C223" s="325">
        <v>0</v>
      </c>
      <c r="D223" s="325">
        <v>0</v>
      </c>
      <c r="E223" s="325">
        <v>0</v>
      </c>
      <c r="F223" s="325">
        <v>0</v>
      </c>
      <c r="G223" s="325">
        <v>0</v>
      </c>
      <c r="H223" s="325">
        <v>0</v>
      </c>
      <c r="I223" s="325">
        <v>480</v>
      </c>
      <c r="J223" s="325">
        <v>81</v>
      </c>
      <c r="K223" s="325">
        <v>561</v>
      </c>
      <c r="L223" s="325">
        <v>1463</v>
      </c>
      <c r="M223" s="325">
        <v>700</v>
      </c>
      <c r="N223" s="325">
        <v>2163</v>
      </c>
      <c r="O223" s="325">
        <v>834</v>
      </c>
      <c r="P223" s="325">
        <v>219</v>
      </c>
      <c r="Q223" s="325">
        <v>1053</v>
      </c>
      <c r="R223" s="325">
        <v>78</v>
      </c>
      <c r="S223" s="325">
        <v>48</v>
      </c>
      <c r="T223" s="325">
        <v>126</v>
      </c>
      <c r="U223" s="325">
        <v>0</v>
      </c>
      <c r="V223" s="325">
        <v>0</v>
      </c>
      <c r="W223" s="325">
        <v>0</v>
      </c>
      <c r="X223" s="326">
        <v>2855</v>
      </c>
      <c r="Y223" s="326">
        <v>1048</v>
      </c>
      <c r="Z223" s="326">
        <v>3903</v>
      </c>
    </row>
    <row r="224" spans="2:26" hidden="1" outlineLevel="1" x14ac:dyDescent="0.25">
      <c r="B224" s="301">
        <v>44501</v>
      </c>
      <c r="C224" s="325">
        <v>0</v>
      </c>
      <c r="D224" s="325">
        <v>0</v>
      </c>
      <c r="E224" s="325">
        <v>0</v>
      </c>
      <c r="F224" s="325">
        <v>0</v>
      </c>
      <c r="G224" s="325">
        <v>0</v>
      </c>
      <c r="H224" s="325">
        <v>0</v>
      </c>
      <c r="I224" s="325">
        <v>443</v>
      </c>
      <c r="J224" s="325">
        <v>45</v>
      </c>
      <c r="K224" s="325">
        <v>488</v>
      </c>
      <c r="L224" s="325">
        <v>1827</v>
      </c>
      <c r="M224" s="325">
        <v>824</v>
      </c>
      <c r="N224" s="325">
        <v>2651</v>
      </c>
      <c r="O224" s="325">
        <v>919</v>
      </c>
      <c r="P224" s="325">
        <v>200</v>
      </c>
      <c r="Q224" s="325">
        <v>1119</v>
      </c>
      <c r="R224" s="325">
        <v>75</v>
      </c>
      <c r="S224" s="325">
        <v>66</v>
      </c>
      <c r="T224" s="325">
        <v>141</v>
      </c>
      <c r="U224" s="325">
        <v>0</v>
      </c>
      <c r="V224" s="325">
        <v>0</v>
      </c>
      <c r="W224" s="325">
        <v>0</v>
      </c>
      <c r="X224" s="326">
        <v>3264</v>
      </c>
      <c r="Y224" s="326">
        <v>1135</v>
      </c>
      <c r="Z224" s="326">
        <v>4399</v>
      </c>
    </row>
    <row r="225" spans="2:26" collapsed="1" x14ac:dyDescent="0.25">
      <c r="B225" s="301">
        <v>44531</v>
      </c>
      <c r="C225" s="325">
        <v>0</v>
      </c>
      <c r="D225" s="325">
        <v>0</v>
      </c>
      <c r="E225" s="325">
        <v>0</v>
      </c>
      <c r="F225" s="325">
        <v>0</v>
      </c>
      <c r="G225" s="325">
        <v>0</v>
      </c>
      <c r="H225" s="325">
        <v>0</v>
      </c>
      <c r="I225" s="325">
        <v>521</v>
      </c>
      <c r="J225" s="325">
        <v>72</v>
      </c>
      <c r="K225" s="325">
        <v>593</v>
      </c>
      <c r="L225" s="325">
        <v>1747</v>
      </c>
      <c r="M225" s="325">
        <v>889</v>
      </c>
      <c r="N225" s="325">
        <v>2636</v>
      </c>
      <c r="O225" s="325">
        <v>893</v>
      </c>
      <c r="P225" s="325">
        <v>237</v>
      </c>
      <c r="Q225" s="325">
        <v>1130</v>
      </c>
      <c r="R225" s="325">
        <v>68</v>
      </c>
      <c r="S225" s="325">
        <v>54</v>
      </c>
      <c r="T225" s="325">
        <v>122</v>
      </c>
      <c r="U225" s="325">
        <v>0</v>
      </c>
      <c r="V225" s="325">
        <v>0</v>
      </c>
      <c r="W225" s="325">
        <v>0</v>
      </c>
      <c r="X225" s="326">
        <v>3229</v>
      </c>
      <c r="Y225" s="326">
        <v>1252</v>
      </c>
      <c r="Z225" s="326">
        <v>4481</v>
      </c>
    </row>
    <row r="226" spans="2:26" hidden="1" outlineLevel="1" x14ac:dyDescent="0.25">
      <c r="B226" s="301">
        <v>44562</v>
      </c>
      <c r="C226" s="325">
        <v>0</v>
      </c>
      <c r="D226" s="325">
        <v>0</v>
      </c>
      <c r="E226" s="325">
        <v>0</v>
      </c>
      <c r="F226" s="325">
        <v>0</v>
      </c>
      <c r="G226" s="325">
        <v>0</v>
      </c>
      <c r="H226" s="325">
        <v>0</v>
      </c>
      <c r="I226" s="325">
        <v>274</v>
      </c>
      <c r="J226" s="325">
        <v>69</v>
      </c>
      <c r="K226" s="325">
        <v>343</v>
      </c>
      <c r="L226" s="325">
        <v>728</v>
      </c>
      <c r="M226" s="325">
        <v>511</v>
      </c>
      <c r="N226" s="325">
        <v>1239</v>
      </c>
      <c r="O226" s="325">
        <v>1179</v>
      </c>
      <c r="P226" s="325">
        <v>276</v>
      </c>
      <c r="Q226" s="325">
        <v>1455</v>
      </c>
      <c r="R226" s="325">
        <v>102</v>
      </c>
      <c r="S226" s="325">
        <v>74</v>
      </c>
      <c r="T226" s="325">
        <v>176</v>
      </c>
      <c r="U226" s="325">
        <v>0</v>
      </c>
      <c r="V226" s="325">
        <v>0</v>
      </c>
      <c r="W226" s="325">
        <v>0</v>
      </c>
      <c r="X226" s="326">
        <v>2283</v>
      </c>
      <c r="Y226" s="326">
        <v>930</v>
      </c>
      <c r="Z226" s="326">
        <v>3213</v>
      </c>
    </row>
    <row r="227" spans="2:26" hidden="1" outlineLevel="1" x14ac:dyDescent="0.25">
      <c r="B227" s="301">
        <v>44593</v>
      </c>
      <c r="C227" s="325">
        <v>1321</v>
      </c>
      <c r="D227" s="325">
        <v>452</v>
      </c>
      <c r="E227" s="325">
        <v>1773</v>
      </c>
      <c r="F227" s="325">
        <v>9281</v>
      </c>
      <c r="G227" s="325">
        <v>10068</v>
      </c>
      <c r="H227" s="325">
        <v>19349</v>
      </c>
      <c r="I227" s="325">
        <v>0</v>
      </c>
      <c r="J227" s="325">
        <v>0</v>
      </c>
      <c r="K227" s="325">
        <v>0</v>
      </c>
      <c r="L227" s="325">
        <v>0</v>
      </c>
      <c r="M227" s="325">
        <v>0</v>
      </c>
      <c r="N227" s="325">
        <v>0</v>
      </c>
      <c r="O227" s="325">
        <v>945</v>
      </c>
      <c r="P227" s="325">
        <v>254</v>
      </c>
      <c r="Q227" s="325">
        <v>1199</v>
      </c>
      <c r="R227" s="325">
        <v>288</v>
      </c>
      <c r="S227" s="325">
        <v>419</v>
      </c>
      <c r="T227" s="325">
        <v>707</v>
      </c>
      <c r="U227" s="325">
        <v>0</v>
      </c>
      <c r="V227" s="325">
        <v>0</v>
      </c>
      <c r="W227" s="325">
        <v>0</v>
      </c>
      <c r="X227" s="326">
        <v>11835</v>
      </c>
      <c r="Y227" s="326">
        <v>11193</v>
      </c>
      <c r="Z227" s="326">
        <v>23028</v>
      </c>
    </row>
    <row r="228" spans="2:26" hidden="1" outlineLevel="1" x14ac:dyDescent="0.25">
      <c r="B228" s="301">
        <v>44621</v>
      </c>
      <c r="C228" s="325">
        <v>282</v>
      </c>
      <c r="D228" s="325">
        <v>85</v>
      </c>
      <c r="E228" s="325">
        <v>367</v>
      </c>
      <c r="F228" s="325">
        <v>2608</v>
      </c>
      <c r="G228" s="325">
        <v>3260</v>
      </c>
      <c r="H228" s="325">
        <v>5868</v>
      </c>
      <c r="I228" s="325">
        <v>0</v>
      </c>
      <c r="J228" s="325">
        <v>0</v>
      </c>
      <c r="K228" s="325">
        <v>0</v>
      </c>
      <c r="L228" s="325">
        <v>0</v>
      </c>
      <c r="M228" s="325">
        <v>0</v>
      </c>
      <c r="N228" s="325">
        <v>0</v>
      </c>
      <c r="O228" s="325">
        <v>1192</v>
      </c>
      <c r="P228" s="325">
        <v>310</v>
      </c>
      <c r="Q228" s="325">
        <v>1502</v>
      </c>
      <c r="R228" s="325">
        <v>127</v>
      </c>
      <c r="S228" s="325">
        <v>119</v>
      </c>
      <c r="T228" s="325">
        <v>246</v>
      </c>
      <c r="U228" s="325">
        <v>0</v>
      </c>
      <c r="V228" s="325">
        <v>0</v>
      </c>
      <c r="W228" s="325">
        <v>0</v>
      </c>
      <c r="X228" s="326">
        <v>4209</v>
      </c>
      <c r="Y228" s="326">
        <v>3774</v>
      </c>
      <c r="Z228" s="326">
        <v>7983</v>
      </c>
    </row>
    <row r="229" spans="2:26" hidden="1" outlineLevel="1" x14ac:dyDescent="0.25">
      <c r="B229" s="301">
        <v>44652</v>
      </c>
      <c r="C229" s="325">
        <v>221</v>
      </c>
      <c r="D229" s="325">
        <v>103</v>
      </c>
      <c r="E229" s="325">
        <v>324</v>
      </c>
      <c r="F229" s="325">
        <v>1556</v>
      </c>
      <c r="G229" s="325">
        <v>1979</v>
      </c>
      <c r="H229" s="325">
        <v>3535</v>
      </c>
      <c r="I229" s="325">
        <v>0</v>
      </c>
      <c r="J229" s="325">
        <v>0</v>
      </c>
      <c r="K229" s="325">
        <v>0</v>
      </c>
      <c r="L229" s="325">
        <v>0</v>
      </c>
      <c r="M229" s="325">
        <v>0</v>
      </c>
      <c r="N229" s="325">
        <v>0</v>
      </c>
      <c r="O229" s="325">
        <v>1108</v>
      </c>
      <c r="P229" s="325">
        <v>278</v>
      </c>
      <c r="Q229" s="325">
        <v>1386</v>
      </c>
      <c r="R229" s="325">
        <v>110</v>
      </c>
      <c r="S229" s="325">
        <v>77</v>
      </c>
      <c r="T229" s="325">
        <v>187</v>
      </c>
      <c r="U229" s="325">
        <v>0</v>
      </c>
      <c r="V229" s="325">
        <v>0</v>
      </c>
      <c r="W229" s="325">
        <v>0</v>
      </c>
      <c r="X229" s="326">
        <v>2995</v>
      </c>
      <c r="Y229" s="326">
        <v>2437</v>
      </c>
      <c r="Z229" s="326">
        <v>5432</v>
      </c>
    </row>
    <row r="230" spans="2:26" hidden="1" outlineLevel="1" x14ac:dyDescent="0.25">
      <c r="B230" s="301">
        <v>44682</v>
      </c>
      <c r="C230" s="325">
        <v>272</v>
      </c>
      <c r="D230" s="325">
        <v>171</v>
      </c>
      <c r="E230" s="325">
        <v>443</v>
      </c>
      <c r="F230" s="325">
        <v>1377</v>
      </c>
      <c r="G230" s="325">
        <v>1941</v>
      </c>
      <c r="H230" s="325">
        <v>3318</v>
      </c>
      <c r="I230" s="325">
        <v>0</v>
      </c>
      <c r="J230" s="325">
        <v>0</v>
      </c>
      <c r="K230" s="325">
        <v>0</v>
      </c>
      <c r="L230" s="325">
        <v>0</v>
      </c>
      <c r="M230" s="325">
        <v>0</v>
      </c>
      <c r="N230" s="325">
        <v>0</v>
      </c>
      <c r="O230" s="325">
        <v>1094</v>
      </c>
      <c r="P230" s="325">
        <v>258</v>
      </c>
      <c r="Q230" s="325">
        <v>1352</v>
      </c>
      <c r="R230" s="325">
        <v>128</v>
      </c>
      <c r="S230" s="325">
        <v>130</v>
      </c>
      <c r="T230" s="325">
        <v>258</v>
      </c>
      <c r="U230" s="325">
        <v>0</v>
      </c>
      <c r="V230" s="325">
        <v>0</v>
      </c>
      <c r="W230" s="325">
        <v>0</v>
      </c>
      <c r="X230" s="326">
        <v>2871</v>
      </c>
      <c r="Y230" s="326">
        <v>2500</v>
      </c>
      <c r="Z230" s="326">
        <v>5371</v>
      </c>
    </row>
    <row r="231" spans="2:26" hidden="1" outlineLevel="1" x14ac:dyDescent="0.25">
      <c r="B231" s="301">
        <v>44713</v>
      </c>
      <c r="C231" s="325">
        <v>215</v>
      </c>
      <c r="D231" s="325">
        <v>183</v>
      </c>
      <c r="E231" s="325">
        <v>398</v>
      </c>
      <c r="F231" s="325">
        <v>1509</v>
      </c>
      <c r="G231" s="325">
        <v>2357</v>
      </c>
      <c r="H231" s="325">
        <v>3866</v>
      </c>
      <c r="I231" s="325">
        <v>0</v>
      </c>
      <c r="J231" s="325">
        <v>0</v>
      </c>
      <c r="K231" s="325">
        <v>0</v>
      </c>
      <c r="L231" s="325">
        <v>0</v>
      </c>
      <c r="M231" s="325">
        <v>0</v>
      </c>
      <c r="N231" s="325">
        <v>0</v>
      </c>
      <c r="O231" s="325">
        <v>978</v>
      </c>
      <c r="P231" s="325">
        <v>251</v>
      </c>
      <c r="Q231" s="325">
        <v>1229</v>
      </c>
      <c r="R231" s="325">
        <v>109</v>
      </c>
      <c r="S231" s="325">
        <v>104</v>
      </c>
      <c r="T231" s="325">
        <v>213</v>
      </c>
      <c r="U231" s="325">
        <v>0</v>
      </c>
      <c r="V231" s="325">
        <v>0</v>
      </c>
      <c r="W231" s="325">
        <v>0</v>
      </c>
      <c r="X231" s="326">
        <v>2811</v>
      </c>
      <c r="Y231" s="326">
        <v>2895</v>
      </c>
      <c r="Z231" s="326">
        <v>5706</v>
      </c>
    </row>
    <row r="232" spans="2:26" hidden="1" outlineLevel="1" x14ac:dyDescent="0.25">
      <c r="B232" s="301">
        <v>44743</v>
      </c>
      <c r="C232" s="325">
        <v>360</v>
      </c>
      <c r="D232" s="325">
        <v>221</v>
      </c>
      <c r="E232" s="325">
        <v>581</v>
      </c>
      <c r="F232" s="325">
        <v>1887</v>
      </c>
      <c r="G232" s="325">
        <v>3420</v>
      </c>
      <c r="H232" s="325">
        <v>5307</v>
      </c>
      <c r="I232" s="325">
        <v>0</v>
      </c>
      <c r="J232" s="325">
        <v>0</v>
      </c>
      <c r="K232" s="325">
        <v>0</v>
      </c>
      <c r="L232" s="325">
        <v>0</v>
      </c>
      <c r="M232" s="325">
        <v>0</v>
      </c>
      <c r="N232" s="325">
        <v>0</v>
      </c>
      <c r="O232" s="325">
        <v>1119</v>
      </c>
      <c r="P232" s="325">
        <v>284</v>
      </c>
      <c r="Q232" s="325">
        <v>1403</v>
      </c>
      <c r="R232" s="325">
        <v>129</v>
      </c>
      <c r="S232" s="325">
        <v>104</v>
      </c>
      <c r="T232" s="325">
        <v>233</v>
      </c>
      <c r="U232" s="325">
        <v>0</v>
      </c>
      <c r="V232" s="325">
        <v>0</v>
      </c>
      <c r="W232" s="325">
        <v>0</v>
      </c>
      <c r="X232" s="326">
        <v>3495</v>
      </c>
      <c r="Y232" s="326">
        <v>4029</v>
      </c>
      <c r="Z232" s="326">
        <v>7524</v>
      </c>
    </row>
    <row r="233" spans="2:26" hidden="1" outlineLevel="1" x14ac:dyDescent="0.25">
      <c r="B233" s="301">
        <v>44774</v>
      </c>
      <c r="C233" s="325">
        <v>610</v>
      </c>
      <c r="D233" s="325">
        <v>354</v>
      </c>
      <c r="E233" s="325">
        <v>964</v>
      </c>
      <c r="F233" s="325">
        <v>3819</v>
      </c>
      <c r="G233" s="325">
        <v>5561</v>
      </c>
      <c r="H233" s="325">
        <v>9380</v>
      </c>
      <c r="I233" s="325">
        <v>0</v>
      </c>
      <c r="J233" s="325">
        <v>0</v>
      </c>
      <c r="K233" s="325">
        <v>0</v>
      </c>
      <c r="L233" s="325">
        <v>0</v>
      </c>
      <c r="M233" s="325">
        <v>0</v>
      </c>
      <c r="N233" s="325">
        <v>0</v>
      </c>
      <c r="O233" s="325">
        <v>1442</v>
      </c>
      <c r="P233" s="325">
        <v>308</v>
      </c>
      <c r="Q233" s="325">
        <v>1750</v>
      </c>
      <c r="R233" s="325">
        <v>135</v>
      </c>
      <c r="S233" s="325">
        <v>160</v>
      </c>
      <c r="T233" s="325">
        <v>295</v>
      </c>
      <c r="U233" s="325">
        <v>0</v>
      </c>
      <c r="V233" s="325">
        <v>1</v>
      </c>
      <c r="W233" s="325">
        <v>1</v>
      </c>
      <c r="X233" s="326">
        <v>6006</v>
      </c>
      <c r="Y233" s="326">
        <v>6384</v>
      </c>
      <c r="Z233" s="326">
        <v>12390</v>
      </c>
    </row>
    <row r="234" spans="2:26" hidden="1" outlineLevel="1" x14ac:dyDescent="0.25">
      <c r="B234" s="301">
        <v>44805</v>
      </c>
      <c r="C234" s="325">
        <v>520</v>
      </c>
      <c r="D234" s="325">
        <v>561</v>
      </c>
      <c r="E234" s="325">
        <v>1081</v>
      </c>
      <c r="F234" s="325">
        <v>1951</v>
      </c>
      <c r="G234" s="325">
        <v>2410</v>
      </c>
      <c r="H234" s="325">
        <v>4361</v>
      </c>
      <c r="I234" s="325">
        <v>0</v>
      </c>
      <c r="J234" s="325">
        <v>0</v>
      </c>
      <c r="K234" s="325">
        <v>0</v>
      </c>
      <c r="L234" s="325">
        <v>0</v>
      </c>
      <c r="M234" s="325">
        <v>0</v>
      </c>
      <c r="N234" s="325">
        <v>0</v>
      </c>
      <c r="O234" s="325">
        <v>971</v>
      </c>
      <c r="P234" s="325">
        <v>236</v>
      </c>
      <c r="Q234" s="325">
        <v>1207</v>
      </c>
      <c r="R234" s="325">
        <v>108</v>
      </c>
      <c r="S234" s="325">
        <v>101</v>
      </c>
      <c r="T234" s="325">
        <v>209</v>
      </c>
      <c r="U234" s="325">
        <v>0</v>
      </c>
      <c r="V234" s="325">
        <v>0</v>
      </c>
      <c r="W234" s="325">
        <v>0</v>
      </c>
      <c r="X234" s="326">
        <v>3550</v>
      </c>
      <c r="Y234" s="326">
        <v>3308</v>
      </c>
      <c r="Z234" s="326">
        <v>6858</v>
      </c>
    </row>
    <row r="235" spans="2:26" hidden="1" outlineLevel="1" x14ac:dyDescent="0.25">
      <c r="B235" s="301">
        <v>44835</v>
      </c>
      <c r="C235" s="325">
        <v>643</v>
      </c>
      <c r="D235" s="325">
        <v>612</v>
      </c>
      <c r="E235" s="325">
        <v>1255</v>
      </c>
      <c r="F235" s="325">
        <v>2789</v>
      </c>
      <c r="G235" s="325">
        <v>2980</v>
      </c>
      <c r="H235" s="325">
        <v>5769</v>
      </c>
      <c r="I235" s="325">
        <v>0</v>
      </c>
      <c r="J235" s="325">
        <v>0</v>
      </c>
      <c r="K235" s="325">
        <v>0</v>
      </c>
      <c r="L235" s="325">
        <v>0</v>
      </c>
      <c r="M235" s="325">
        <v>0</v>
      </c>
      <c r="N235" s="325">
        <v>0</v>
      </c>
      <c r="O235" s="325">
        <v>1045</v>
      </c>
      <c r="P235" s="325">
        <v>223</v>
      </c>
      <c r="Q235" s="325">
        <v>1268</v>
      </c>
      <c r="R235" s="325">
        <v>98</v>
      </c>
      <c r="S235" s="325">
        <v>114</v>
      </c>
      <c r="T235" s="325">
        <v>212</v>
      </c>
      <c r="U235" s="325">
        <v>0</v>
      </c>
      <c r="V235" s="325">
        <v>0</v>
      </c>
      <c r="W235" s="325">
        <v>0</v>
      </c>
      <c r="X235" s="326">
        <v>4575</v>
      </c>
      <c r="Y235" s="326">
        <v>3929</v>
      </c>
      <c r="Z235" s="326">
        <v>8504</v>
      </c>
    </row>
    <row r="236" spans="2:26" hidden="1" outlineLevel="1" x14ac:dyDescent="0.25">
      <c r="B236" s="301">
        <v>44866</v>
      </c>
      <c r="C236" s="325">
        <v>605</v>
      </c>
      <c r="D236" s="325">
        <v>666</v>
      </c>
      <c r="E236" s="325">
        <v>1271</v>
      </c>
      <c r="F236" s="325">
        <v>1964</v>
      </c>
      <c r="G236" s="325">
        <v>2311</v>
      </c>
      <c r="H236" s="325">
        <v>4275</v>
      </c>
      <c r="I236" s="325">
        <v>0</v>
      </c>
      <c r="J236" s="325">
        <v>0</v>
      </c>
      <c r="K236" s="325">
        <v>0</v>
      </c>
      <c r="L236" s="325">
        <v>0</v>
      </c>
      <c r="M236" s="325">
        <v>0</v>
      </c>
      <c r="N236" s="325">
        <v>0</v>
      </c>
      <c r="O236" s="325">
        <v>1117</v>
      </c>
      <c r="P236" s="325">
        <v>254</v>
      </c>
      <c r="Q236" s="325">
        <v>1371</v>
      </c>
      <c r="R236" s="325">
        <v>105</v>
      </c>
      <c r="S236" s="325">
        <v>116</v>
      </c>
      <c r="T236" s="325">
        <v>221</v>
      </c>
      <c r="U236" s="325">
        <v>0</v>
      </c>
      <c r="V236" s="325">
        <v>5</v>
      </c>
      <c r="W236" s="325">
        <v>5</v>
      </c>
      <c r="X236" s="326">
        <v>3791</v>
      </c>
      <c r="Y236" s="326">
        <v>3352</v>
      </c>
      <c r="Z236" s="326">
        <v>7143</v>
      </c>
    </row>
    <row r="237" spans="2:26" collapsed="1" x14ac:dyDescent="0.25">
      <c r="B237" s="301">
        <v>44896</v>
      </c>
      <c r="C237" s="325">
        <v>337</v>
      </c>
      <c r="D237" s="325">
        <v>360</v>
      </c>
      <c r="E237" s="325">
        <v>697</v>
      </c>
      <c r="F237" s="325">
        <v>797</v>
      </c>
      <c r="G237" s="325">
        <v>1242</v>
      </c>
      <c r="H237" s="325">
        <v>2039</v>
      </c>
      <c r="I237" s="325">
        <v>0</v>
      </c>
      <c r="J237" s="325">
        <v>0</v>
      </c>
      <c r="K237" s="325">
        <v>0</v>
      </c>
      <c r="L237" s="325">
        <v>0</v>
      </c>
      <c r="M237" s="325">
        <v>0</v>
      </c>
      <c r="N237" s="325">
        <v>0</v>
      </c>
      <c r="O237" s="325">
        <v>842</v>
      </c>
      <c r="P237" s="325">
        <v>247</v>
      </c>
      <c r="Q237" s="325">
        <v>1089</v>
      </c>
      <c r="R237" s="325">
        <v>95</v>
      </c>
      <c r="S237" s="325">
        <v>100</v>
      </c>
      <c r="T237" s="325">
        <v>195</v>
      </c>
      <c r="U237" s="325">
        <v>0</v>
      </c>
      <c r="V237" s="325">
        <v>2</v>
      </c>
      <c r="W237" s="325">
        <v>2</v>
      </c>
      <c r="X237" s="326">
        <v>2071</v>
      </c>
      <c r="Y237" s="326">
        <v>1951</v>
      </c>
      <c r="Z237" s="326">
        <v>4022</v>
      </c>
    </row>
    <row r="238" spans="2:26" hidden="1" outlineLevel="1" x14ac:dyDescent="0.25">
      <c r="B238" s="301">
        <v>44927</v>
      </c>
      <c r="C238" s="325">
        <v>683</v>
      </c>
      <c r="D238" s="325">
        <v>516</v>
      </c>
      <c r="E238" s="325">
        <v>1199</v>
      </c>
      <c r="F238" s="325">
        <v>1125</v>
      </c>
      <c r="G238" s="325">
        <v>1575</v>
      </c>
      <c r="H238" s="325">
        <v>2700</v>
      </c>
      <c r="I238" s="325">
        <v>0</v>
      </c>
      <c r="J238" s="325">
        <v>0</v>
      </c>
      <c r="K238" s="325">
        <v>0</v>
      </c>
      <c r="L238" s="325">
        <v>0</v>
      </c>
      <c r="M238" s="325">
        <v>0</v>
      </c>
      <c r="N238" s="325">
        <v>0</v>
      </c>
      <c r="O238" s="325">
        <v>1037</v>
      </c>
      <c r="P238" s="325">
        <v>233</v>
      </c>
      <c r="Q238" s="325">
        <v>1270</v>
      </c>
      <c r="R238" s="325">
        <v>121</v>
      </c>
      <c r="S238" s="325">
        <v>118</v>
      </c>
      <c r="T238" s="325">
        <v>239</v>
      </c>
      <c r="U238" s="325">
        <v>0</v>
      </c>
      <c r="V238" s="325">
        <v>0</v>
      </c>
      <c r="W238" s="325">
        <v>0</v>
      </c>
      <c r="X238" s="326">
        <v>2966</v>
      </c>
      <c r="Y238" s="326">
        <v>2442</v>
      </c>
      <c r="Z238" s="326">
        <v>5408</v>
      </c>
    </row>
    <row r="239" spans="2:26" hidden="1" outlineLevel="1" x14ac:dyDescent="0.25">
      <c r="B239" s="301">
        <v>44958</v>
      </c>
      <c r="C239" s="325">
        <v>615</v>
      </c>
      <c r="D239" s="325">
        <v>479</v>
      </c>
      <c r="E239" s="325">
        <v>1094</v>
      </c>
      <c r="F239" s="325">
        <v>854</v>
      </c>
      <c r="G239" s="325">
        <v>1190</v>
      </c>
      <c r="H239" s="325">
        <v>2044</v>
      </c>
      <c r="I239" s="325">
        <v>0</v>
      </c>
      <c r="J239" s="325">
        <v>0</v>
      </c>
      <c r="K239" s="325">
        <v>0</v>
      </c>
      <c r="L239" s="325">
        <v>0</v>
      </c>
      <c r="M239" s="325">
        <v>0</v>
      </c>
      <c r="N239" s="325">
        <v>0</v>
      </c>
      <c r="O239" s="325">
        <v>851</v>
      </c>
      <c r="P239" s="325">
        <v>193</v>
      </c>
      <c r="Q239" s="325">
        <v>1044</v>
      </c>
      <c r="R239" s="325">
        <v>113</v>
      </c>
      <c r="S239" s="325">
        <v>99</v>
      </c>
      <c r="T239" s="325">
        <v>212</v>
      </c>
      <c r="U239" s="325">
        <v>0</v>
      </c>
      <c r="V239" s="325">
        <v>0</v>
      </c>
      <c r="W239" s="325">
        <v>0</v>
      </c>
      <c r="X239" s="326">
        <v>2433</v>
      </c>
      <c r="Y239" s="326">
        <v>1961</v>
      </c>
      <c r="Z239" s="326">
        <v>4394</v>
      </c>
    </row>
    <row r="240" spans="2:26" hidden="1" outlineLevel="1" x14ac:dyDescent="0.25">
      <c r="B240" s="301">
        <v>44986</v>
      </c>
      <c r="C240" s="325">
        <v>510</v>
      </c>
      <c r="D240" s="325">
        <v>546</v>
      </c>
      <c r="E240" s="325">
        <v>1056</v>
      </c>
      <c r="F240" s="325">
        <v>706</v>
      </c>
      <c r="G240" s="325">
        <v>883</v>
      </c>
      <c r="H240" s="325">
        <v>1589</v>
      </c>
      <c r="I240" s="325">
        <v>0</v>
      </c>
      <c r="J240" s="325">
        <v>0</v>
      </c>
      <c r="K240" s="325">
        <v>0</v>
      </c>
      <c r="L240" s="325">
        <v>0</v>
      </c>
      <c r="M240" s="325">
        <v>0</v>
      </c>
      <c r="N240" s="325">
        <v>0</v>
      </c>
      <c r="O240" s="325">
        <v>1227</v>
      </c>
      <c r="P240" s="325">
        <v>264</v>
      </c>
      <c r="Q240" s="325">
        <v>1491</v>
      </c>
      <c r="R240" s="325">
        <v>126</v>
      </c>
      <c r="S240" s="325">
        <v>78</v>
      </c>
      <c r="T240" s="325">
        <v>204</v>
      </c>
      <c r="U240" s="325">
        <v>0</v>
      </c>
      <c r="V240" s="325">
        <v>2</v>
      </c>
      <c r="W240" s="325">
        <v>2</v>
      </c>
      <c r="X240" s="326">
        <v>2569</v>
      </c>
      <c r="Y240" s="326">
        <v>1773</v>
      </c>
      <c r="Z240" s="326">
        <v>4342</v>
      </c>
    </row>
    <row r="241" spans="2:26" hidden="1" outlineLevel="1" x14ac:dyDescent="0.25">
      <c r="B241" s="301">
        <v>45017</v>
      </c>
      <c r="C241" s="325">
        <v>591</v>
      </c>
      <c r="D241" s="325">
        <v>534</v>
      </c>
      <c r="E241" s="325">
        <v>1125</v>
      </c>
      <c r="F241" s="325">
        <v>1121</v>
      </c>
      <c r="G241" s="325">
        <v>1562</v>
      </c>
      <c r="H241" s="325">
        <v>2683</v>
      </c>
      <c r="I241" s="325">
        <v>0</v>
      </c>
      <c r="J241" s="325">
        <v>0</v>
      </c>
      <c r="K241" s="325">
        <v>0</v>
      </c>
      <c r="L241" s="325">
        <v>0</v>
      </c>
      <c r="M241" s="325">
        <v>0</v>
      </c>
      <c r="N241" s="325">
        <v>0</v>
      </c>
      <c r="O241" s="325">
        <v>925</v>
      </c>
      <c r="P241" s="325">
        <v>216</v>
      </c>
      <c r="Q241" s="325">
        <v>1141</v>
      </c>
      <c r="R241" s="325">
        <v>117</v>
      </c>
      <c r="S241" s="325">
        <v>81</v>
      </c>
      <c r="T241" s="325">
        <v>198</v>
      </c>
      <c r="U241" s="325">
        <v>0</v>
      </c>
      <c r="V241" s="325">
        <v>0</v>
      </c>
      <c r="W241" s="325">
        <v>0</v>
      </c>
      <c r="X241" s="326">
        <v>2754</v>
      </c>
      <c r="Y241" s="326">
        <v>2393</v>
      </c>
      <c r="Z241" s="326">
        <v>5147</v>
      </c>
    </row>
    <row r="242" spans="2:26" hidden="1" outlineLevel="1" x14ac:dyDescent="0.25">
      <c r="B242" s="301">
        <v>45047</v>
      </c>
      <c r="C242" s="325">
        <v>571</v>
      </c>
      <c r="D242" s="325">
        <v>497</v>
      </c>
      <c r="E242" s="325">
        <v>1068</v>
      </c>
      <c r="F242" s="325">
        <v>815</v>
      </c>
      <c r="G242" s="325">
        <v>1226</v>
      </c>
      <c r="H242" s="325">
        <v>2041</v>
      </c>
      <c r="I242" s="325">
        <v>0</v>
      </c>
      <c r="J242" s="325">
        <v>0</v>
      </c>
      <c r="K242" s="325">
        <v>0</v>
      </c>
      <c r="L242" s="325">
        <v>0</v>
      </c>
      <c r="M242" s="325">
        <v>0</v>
      </c>
      <c r="N242" s="325">
        <v>0</v>
      </c>
      <c r="O242" s="325">
        <v>961</v>
      </c>
      <c r="P242" s="325">
        <v>258</v>
      </c>
      <c r="Q242" s="325">
        <v>1219</v>
      </c>
      <c r="R242" s="325">
        <v>106</v>
      </c>
      <c r="S242" s="325">
        <v>90</v>
      </c>
      <c r="T242" s="325">
        <v>196</v>
      </c>
      <c r="U242" s="325">
        <v>1</v>
      </c>
      <c r="V242" s="325">
        <v>0</v>
      </c>
      <c r="W242" s="325">
        <v>1</v>
      </c>
      <c r="X242" s="326">
        <v>2454</v>
      </c>
      <c r="Y242" s="326">
        <v>2071</v>
      </c>
      <c r="Z242" s="326">
        <v>4525</v>
      </c>
    </row>
    <row r="243" spans="2:26" hidden="1" outlineLevel="1" x14ac:dyDescent="0.25">
      <c r="B243" s="301">
        <v>45078</v>
      </c>
      <c r="C243" s="325">
        <v>352</v>
      </c>
      <c r="D243" s="325">
        <v>354</v>
      </c>
      <c r="E243" s="325">
        <v>706</v>
      </c>
      <c r="F243" s="325">
        <v>624</v>
      </c>
      <c r="G243" s="325">
        <v>916</v>
      </c>
      <c r="H243" s="325">
        <v>1540</v>
      </c>
      <c r="I243" s="325">
        <v>0</v>
      </c>
      <c r="J243" s="325">
        <v>0</v>
      </c>
      <c r="K243" s="325">
        <v>0</v>
      </c>
      <c r="L243" s="325">
        <v>0</v>
      </c>
      <c r="M243" s="325">
        <v>0</v>
      </c>
      <c r="N243" s="325">
        <v>0</v>
      </c>
      <c r="O243" s="325">
        <v>836</v>
      </c>
      <c r="P243" s="325">
        <v>204</v>
      </c>
      <c r="Q243" s="325">
        <v>1040</v>
      </c>
      <c r="R243" s="325">
        <v>101</v>
      </c>
      <c r="S243" s="325">
        <v>61</v>
      </c>
      <c r="T243" s="325">
        <v>162</v>
      </c>
      <c r="U243" s="325">
        <v>0</v>
      </c>
      <c r="V243" s="325">
        <v>1</v>
      </c>
      <c r="W243" s="325">
        <v>1</v>
      </c>
      <c r="X243" s="326">
        <v>1913</v>
      </c>
      <c r="Y243" s="326">
        <v>1536</v>
      </c>
      <c r="Z243" s="326">
        <v>3449</v>
      </c>
    </row>
    <row r="244" spans="2:26" hidden="1" outlineLevel="1" x14ac:dyDescent="0.25">
      <c r="B244" s="301">
        <v>45108</v>
      </c>
      <c r="C244" s="325">
        <v>389</v>
      </c>
      <c r="D244" s="325">
        <v>360</v>
      </c>
      <c r="E244" s="325">
        <v>749</v>
      </c>
      <c r="F244" s="325">
        <v>655</v>
      </c>
      <c r="G244" s="325">
        <v>972</v>
      </c>
      <c r="H244" s="325">
        <v>1627</v>
      </c>
      <c r="I244" s="325">
        <v>0</v>
      </c>
      <c r="J244" s="325">
        <v>0</v>
      </c>
      <c r="K244" s="325">
        <v>0</v>
      </c>
      <c r="L244" s="325">
        <v>0</v>
      </c>
      <c r="M244" s="325">
        <v>0</v>
      </c>
      <c r="N244" s="325">
        <v>0</v>
      </c>
      <c r="O244" s="325">
        <v>899</v>
      </c>
      <c r="P244" s="325">
        <v>233</v>
      </c>
      <c r="Q244" s="325">
        <v>1132</v>
      </c>
      <c r="R244" s="325">
        <v>87</v>
      </c>
      <c r="S244" s="325">
        <v>82</v>
      </c>
      <c r="T244" s="325">
        <v>169</v>
      </c>
      <c r="U244" s="325">
        <v>0</v>
      </c>
      <c r="V244" s="325">
        <v>0</v>
      </c>
      <c r="W244" s="325">
        <v>0</v>
      </c>
      <c r="X244" s="326">
        <v>2030</v>
      </c>
      <c r="Y244" s="326">
        <v>1647</v>
      </c>
      <c r="Z244" s="326">
        <v>3677</v>
      </c>
    </row>
    <row r="245" spans="2:26" hidden="1" outlineLevel="1" x14ac:dyDescent="0.25">
      <c r="B245" s="301">
        <v>45139</v>
      </c>
      <c r="C245" s="325">
        <v>302</v>
      </c>
      <c r="D245" s="325">
        <v>338</v>
      </c>
      <c r="E245" s="325">
        <v>640</v>
      </c>
      <c r="F245" s="325">
        <v>702</v>
      </c>
      <c r="G245" s="325">
        <v>975</v>
      </c>
      <c r="H245" s="325">
        <v>1677</v>
      </c>
      <c r="I245" s="325">
        <v>0</v>
      </c>
      <c r="J245" s="325">
        <v>0</v>
      </c>
      <c r="K245" s="325">
        <v>0</v>
      </c>
      <c r="L245" s="325">
        <v>0</v>
      </c>
      <c r="M245" s="325">
        <v>0</v>
      </c>
      <c r="N245" s="325">
        <v>0</v>
      </c>
      <c r="O245" s="325">
        <v>900</v>
      </c>
      <c r="P245" s="325">
        <v>226</v>
      </c>
      <c r="Q245" s="325">
        <v>1126</v>
      </c>
      <c r="R245" s="325">
        <v>73</v>
      </c>
      <c r="S245" s="325">
        <v>94</v>
      </c>
      <c r="T245" s="325">
        <v>167</v>
      </c>
      <c r="U245" s="325">
        <v>0</v>
      </c>
      <c r="V245" s="325">
        <v>0</v>
      </c>
      <c r="W245" s="325">
        <v>0</v>
      </c>
      <c r="X245" s="326">
        <v>1977</v>
      </c>
      <c r="Y245" s="326">
        <v>1633</v>
      </c>
      <c r="Z245" s="326">
        <v>3610</v>
      </c>
    </row>
    <row r="246" spans="2:26" hidden="1" outlineLevel="1" x14ac:dyDescent="0.25">
      <c r="B246" s="301">
        <v>45170</v>
      </c>
      <c r="C246" s="325">
        <v>255</v>
      </c>
      <c r="D246" s="325">
        <v>249</v>
      </c>
      <c r="E246" s="325">
        <v>504</v>
      </c>
      <c r="F246" s="325">
        <v>733</v>
      </c>
      <c r="G246" s="325">
        <v>760</v>
      </c>
      <c r="H246" s="325">
        <v>1493</v>
      </c>
      <c r="I246" s="325">
        <v>0</v>
      </c>
      <c r="J246" s="325">
        <v>0</v>
      </c>
      <c r="K246" s="325">
        <v>0</v>
      </c>
      <c r="L246" s="325">
        <v>0</v>
      </c>
      <c r="M246" s="325">
        <v>0</v>
      </c>
      <c r="N246" s="325">
        <v>0</v>
      </c>
      <c r="O246" s="325">
        <v>686</v>
      </c>
      <c r="P246" s="325">
        <v>165</v>
      </c>
      <c r="Q246" s="325">
        <v>851</v>
      </c>
      <c r="R246" s="325">
        <v>57</v>
      </c>
      <c r="S246" s="325">
        <v>61</v>
      </c>
      <c r="T246" s="325">
        <v>118</v>
      </c>
      <c r="U246" s="325">
        <v>0</v>
      </c>
      <c r="V246" s="325">
        <v>1</v>
      </c>
      <c r="W246" s="325">
        <v>1</v>
      </c>
      <c r="X246" s="326">
        <v>1731</v>
      </c>
      <c r="Y246" s="326">
        <v>1236</v>
      </c>
      <c r="Z246" s="326">
        <v>2967</v>
      </c>
    </row>
    <row r="247" spans="2:26" hidden="1" outlineLevel="1" x14ac:dyDescent="0.25">
      <c r="B247" s="301">
        <v>45200</v>
      </c>
      <c r="C247" s="325">
        <v>281</v>
      </c>
      <c r="D247" s="325">
        <v>284</v>
      </c>
      <c r="E247" s="325">
        <v>565</v>
      </c>
      <c r="F247" s="325">
        <v>685</v>
      </c>
      <c r="G247" s="325">
        <v>733</v>
      </c>
      <c r="H247" s="325">
        <v>1418</v>
      </c>
      <c r="I247" s="325">
        <v>0</v>
      </c>
      <c r="J247" s="325">
        <v>0</v>
      </c>
      <c r="K247" s="325">
        <v>0</v>
      </c>
      <c r="L247" s="325">
        <v>0</v>
      </c>
      <c r="M247" s="325">
        <v>0</v>
      </c>
      <c r="N247" s="325">
        <v>0</v>
      </c>
      <c r="O247" s="325">
        <v>818</v>
      </c>
      <c r="P247" s="325">
        <v>184</v>
      </c>
      <c r="Q247" s="325">
        <v>1002</v>
      </c>
      <c r="R247" s="325">
        <v>65</v>
      </c>
      <c r="S247" s="325">
        <v>63</v>
      </c>
      <c r="T247" s="325">
        <v>128</v>
      </c>
      <c r="U247" s="325">
        <v>0</v>
      </c>
      <c r="V247" s="325">
        <v>1</v>
      </c>
      <c r="W247" s="325">
        <v>1</v>
      </c>
      <c r="X247" s="326">
        <v>1849</v>
      </c>
      <c r="Y247" s="326">
        <v>1265</v>
      </c>
      <c r="Z247" s="326">
        <v>3114</v>
      </c>
    </row>
    <row r="248" spans="2:26" hidden="1" outlineLevel="1" x14ac:dyDescent="0.25">
      <c r="B248" s="301">
        <v>45231</v>
      </c>
      <c r="C248" s="325">
        <v>295</v>
      </c>
      <c r="D248" s="325">
        <v>328</v>
      </c>
      <c r="E248" s="325">
        <v>623</v>
      </c>
      <c r="F248" s="325">
        <v>604</v>
      </c>
      <c r="G248" s="325">
        <v>883</v>
      </c>
      <c r="H248" s="325">
        <v>1487</v>
      </c>
      <c r="I248" s="325">
        <v>0</v>
      </c>
      <c r="J248" s="325">
        <v>0</v>
      </c>
      <c r="K248" s="325">
        <v>0</v>
      </c>
      <c r="L248" s="325">
        <v>0</v>
      </c>
      <c r="M248" s="325">
        <v>0</v>
      </c>
      <c r="N248" s="325">
        <v>0</v>
      </c>
      <c r="O248" s="325">
        <v>889</v>
      </c>
      <c r="P248" s="325">
        <v>226</v>
      </c>
      <c r="Q248" s="325">
        <v>1115</v>
      </c>
      <c r="R248" s="325">
        <v>65</v>
      </c>
      <c r="S248" s="325">
        <v>75</v>
      </c>
      <c r="T248" s="325">
        <v>140</v>
      </c>
      <c r="U248" s="325">
        <v>0</v>
      </c>
      <c r="V248" s="325">
        <v>1</v>
      </c>
      <c r="W248" s="325">
        <v>1</v>
      </c>
      <c r="X248" s="326">
        <v>1853</v>
      </c>
      <c r="Y248" s="326">
        <v>1513</v>
      </c>
      <c r="Z248" s="326">
        <v>3366</v>
      </c>
    </row>
    <row r="249" spans="2:26" collapsed="1" x14ac:dyDescent="0.25">
      <c r="B249" s="301">
        <v>45261</v>
      </c>
      <c r="C249" s="325">
        <v>199</v>
      </c>
      <c r="D249" s="325">
        <v>216</v>
      </c>
      <c r="E249" s="325">
        <v>415</v>
      </c>
      <c r="F249" s="325">
        <v>466</v>
      </c>
      <c r="G249" s="325">
        <v>647</v>
      </c>
      <c r="H249" s="325">
        <v>1113</v>
      </c>
      <c r="I249" s="325">
        <v>0</v>
      </c>
      <c r="J249" s="325">
        <v>0</v>
      </c>
      <c r="K249" s="325">
        <v>0</v>
      </c>
      <c r="L249" s="325">
        <v>0</v>
      </c>
      <c r="M249" s="325">
        <v>0</v>
      </c>
      <c r="N249" s="325">
        <v>0</v>
      </c>
      <c r="O249" s="325">
        <v>678</v>
      </c>
      <c r="P249" s="325">
        <v>167</v>
      </c>
      <c r="Q249" s="325">
        <v>845</v>
      </c>
      <c r="R249" s="325">
        <v>44</v>
      </c>
      <c r="S249" s="325">
        <v>42</v>
      </c>
      <c r="T249" s="325">
        <v>86</v>
      </c>
      <c r="U249" s="325">
        <v>0</v>
      </c>
      <c r="V249" s="325">
        <v>1</v>
      </c>
      <c r="W249" s="325">
        <v>1</v>
      </c>
      <c r="X249" s="326">
        <v>1387</v>
      </c>
      <c r="Y249" s="326">
        <v>1073</v>
      </c>
      <c r="Z249" s="326">
        <v>2460</v>
      </c>
    </row>
    <row r="250" spans="2:26" hidden="1" outlineLevel="1" x14ac:dyDescent="0.25">
      <c r="B250" s="301">
        <v>45292</v>
      </c>
      <c r="C250" s="325">
        <v>363</v>
      </c>
      <c r="D250" s="325">
        <v>293</v>
      </c>
      <c r="E250" s="325">
        <v>656</v>
      </c>
      <c r="F250" s="325">
        <v>736</v>
      </c>
      <c r="G250" s="325">
        <v>874</v>
      </c>
      <c r="H250" s="325">
        <v>1610</v>
      </c>
      <c r="I250" s="325">
        <v>0</v>
      </c>
      <c r="J250" s="325">
        <v>0</v>
      </c>
      <c r="K250" s="325">
        <v>0</v>
      </c>
      <c r="L250" s="325">
        <v>0</v>
      </c>
      <c r="M250" s="325">
        <v>0</v>
      </c>
      <c r="N250" s="325">
        <v>0</v>
      </c>
      <c r="O250" s="325">
        <v>1224</v>
      </c>
      <c r="P250" s="325">
        <v>233</v>
      </c>
      <c r="Q250" s="325">
        <v>1457</v>
      </c>
      <c r="R250" s="325">
        <v>76</v>
      </c>
      <c r="S250" s="325">
        <v>35</v>
      </c>
      <c r="T250" s="325">
        <v>111</v>
      </c>
      <c r="U250" s="325">
        <v>0</v>
      </c>
      <c r="V250" s="325">
        <v>1</v>
      </c>
      <c r="W250" s="325">
        <v>1</v>
      </c>
      <c r="X250" s="326">
        <v>2399</v>
      </c>
      <c r="Y250" s="326">
        <v>1436</v>
      </c>
      <c r="Z250" s="326">
        <v>3835</v>
      </c>
    </row>
    <row r="251" spans="2:26" hidden="1" outlineLevel="1" x14ac:dyDescent="0.25">
      <c r="B251" s="301">
        <v>45323</v>
      </c>
      <c r="C251" s="325">
        <v>341</v>
      </c>
      <c r="D251" s="325">
        <v>266</v>
      </c>
      <c r="E251" s="325">
        <v>607</v>
      </c>
      <c r="F251" s="325">
        <v>558</v>
      </c>
      <c r="G251" s="325">
        <v>781</v>
      </c>
      <c r="H251" s="325">
        <v>1339</v>
      </c>
      <c r="I251" s="325">
        <v>0</v>
      </c>
      <c r="J251" s="325">
        <v>0</v>
      </c>
      <c r="K251" s="325">
        <v>0</v>
      </c>
      <c r="L251" s="325">
        <v>0</v>
      </c>
      <c r="M251" s="325">
        <v>0</v>
      </c>
      <c r="N251" s="325">
        <v>0</v>
      </c>
      <c r="O251" s="325">
        <v>873</v>
      </c>
      <c r="P251" s="325">
        <v>197</v>
      </c>
      <c r="Q251" s="325">
        <v>1070</v>
      </c>
      <c r="R251" s="325">
        <v>78</v>
      </c>
      <c r="S251" s="325">
        <v>21</v>
      </c>
      <c r="T251" s="325">
        <v>99</v>
      </c>
      <c r="U251" s="325">
        <v>0</v>
      </c>
      <c r="V251" s="325">
        <v>0</v>
      </c>
      <c r="W251" s="325">
        <v>0</v>
      </c>
      <c r="X251" s="326">
        <v>1850</v>
      </c>
      <c r="Y251" s="326">
        <v>1265</v>
      </c>
      <c r="Z251" s="326">
        <v>3115</v>
      </c>
    </row>
    <row r="252" spans="2:26" hidden="1" outlineLevel="1" x14ac:dyDescent="0.25">
      <c r="B252" s="301">
        <v>45352</v>
      </c>
      <c r="C252" s="325">
        <v>317</v>
      </c>
      <c r="D252" s="325">
        <v>293</v>
      </c>
      <c r="E252" s="325">
        <v>610</v>
      </c>
      <c r="F252" s="325">
        <v>633</v>
      </c>
      <c r="G252" s="325">
        <v>813</v>
      </c>
      <c r="H252" s="325">
        <v>1446</v>
      </c>
      <c r="I252" s="325">
        <v>0</v>
      </c>
      <c r="J252" s="325">
        <v>0</v>
      </c>
      <c r="K252" s="325">
        <v>0</v>
      </c>
      <c r="L252" s="325">
        <v>0</v>
      </c>
      <c r="M252" s="325">
        <v>0</v>
      </c>
      <c r="N252" s="325">
        <v>0</v>
      </c>
      <c r="O252" s="325">
        <v>983</v>
      </c>
      <c r="P252" s="325">
        <v>230</v>
      </c>
      <c r="Q252" s="325">
        <v>1213</v>
      </c>
      <c r="R252" s="325">
        <v>74</v>
      </c>
      <c r="S252" s="325">
        <v>25</v>
      </c>
      <c r="T252" s="325">
        <v>99</v>
      </c>
      <c r="U252" s="325">
        <v>0</v>
      </c>
      <c r="V252" s="325">
        <v>1</v>
      </c>
      <c r="W252" s="325">
        <v>1</v>
      </c>
      <c r="X252" s="326">
        <v>2007</v>
      </c>
      <c r="Y252" s="326">
        <v>1362</v>
      </c>
      <c r="Z252" s="326">
        <v>3369</v>
      </c>
    </row>
    <row r="253" spans="2:26" hidden="1" outlineLevel="1" x14ac:dyDescent="0.25">
      <c r="B253" s="301">
        <v>45383</v>
      </c>
      <c r="C253" s="325">
        <v>453</v>
      </c>
      <c r="D253" s="325">
        <v>381</v>
      </c>
      <c r="E253" s="325">
        <v>834</v>
      </c>
      <c r="F253" s="325">
        <v>617</v>
      </c>
      <c r="G253" s="325">
        <v>874</v>
      </c>
      <c r="H253" s="325">
        <v>1491</v>
      </c>
      <c r="I253" s="325">
        <v>0</v>
      </c>
      <c r="J253" s="325">
        <v>0</v>
      </c>
      <c r="K253" s="325">
        <v>0</v>
      </c>
      <c r="L253" s="325">
        <v>0</v>
      </c>
      <c r="M253" s="325">
        <v>0</v>
      </c>
      <c r="N253" s="325">
        <v>0</v>
      </c>
      <c r="O253" s="325">
        <v>1130</v>
      </c>
      <c r="P253" s="325">
        <v>219</v>
      </c>
      <c r="Q253" s="325">
        <v>1349</v>
      </c>
      <c r="R253" s="325">
        <v>60</v>
      </c>
      <c r="S253" s="325">
        <v>29</v>
      </c>
      <c r="T253" s="325">
        <v>89</v>
      </c>
      <c r="U253" s="325">
        <v>1</v>
      </c>
      <c r="V253" s="325">
        <v>0</v>
      </c>
      <c r="W253" s="325">
        <v>1</v>
      </c>
      <c r="X253" s="326">
        <v>2261</v>
      </c>
      <c r="Y253" s="326">
        <v>1503</v>
      </c>
      <c r="Z253" s="326">
        <v>3764</v>
      </c>
    </row>
    <row r="254" spans="2:26" hidden="1" outlineLevel="1" x14ac:dyDescent="0.25">
      <c r="B254" s="301">
        <v>45413</v>
      </c>
      <c r="C254" s="325">
        <v>440</v>
      </c>
      <c r="D254" s="325">
        <v>366</v>
      </c>
      <c r="E254" s="325">
        <v>806</v>
      </c>
      <c r="F254" s="325">
        <v>466</v>
      </c>
      <c r="G254" s="325">
        <v>540</v>
      </c>
      <c r="H254" s="325">
        <v>1006</v>
      </c>
      <c r="I254" s="325">
        <v>0</v>
      </c>
      <c r="J254" s="325">
        <v>0</v>
      </c>
      <c r="K254" s="325">
        <v>0</v>
      </c>
      <c r="L254" s="325">
        <v>0</v>
      </c>
      <c r="M254" s="325">
        <v>0</v>
      </c>
      <c r="N254" s="325">
        <v>0</v>
      </c>
      <c r="O254" s="325">
        <v>1022</v>
      </c>
      <c r="P254" s="325">
        <v>196</v>
      </c>
      <c r="Q254" s="325">
        <v>1218</v>
      </c>
      <c r="R254" s="325">
        <v>69</v>
      </c>
      <c r="S254" s="325">
        <v>35</v>
      </c>
      <c r="T254" s="325">
        <v>104</v>
      </c>
      <c r="U254" s="325">
        <v>0</v>
      </c>
      <c r="V254" s="325">
        <v>1</v>
      </c>
      <c r="W254" s="325">
        <v>1</v>
      </c>
      <c r="X254" s="326">
        <v>1997</v>
      </c>
      <c r="Y254" s="326">
        <v>1138</v>
      </c>
      <c r="Z254" s="326">
        <v>3135</v>
      </c>
    </row>
    <row r="255" spans="2:26" hidden="1" outlineLevel="1" x14ac:dyDescent="0.25">
      <c r="B255" s="301">
        <v>45444</v>
      </c>
      <c r="C255" s="325">
        <v>1704</v>
      </c>
      <c r="D255" s="325">
        <v>1281</v>
      </c>
      <c r="E255" s="325">
        <v>2985</v>
      </c>
      <c r="F255" s="325">
        <v>5125</v>
      </c>
      <c r="G255" s="325">
        <v>7016</v>
      </c>
      <c r="H255" s="325">
        <v>12141</v>
      </c>
      <c r="I255" s="325">
        <v>0</v>
      </c>
      <c r="J255" s="325">
        <v>0</v>
      </c>
      <c r="K255" s="325">
        <v>0</v>
      </c>
      <c r="L255" s="325">
        <v>0</v>
      </c>
      <c r="M255" s="325">
        <v>0</v>
      </c>
      <c r="N255" s="325">
        <v>0</v>
      </c>
      <c r="O255" s="325">
        <v>606</v>
      </c>
      <c r="P255" s="325">
        <v>131</v>
      </c>
      <c r="Q255" s="325">
        <v>737</v>
      </c>
      <c r="R255" s="325">
        <v>67</v>
      </c>
      <c r="S255" s="325">
        <v>54</v>
      </c>
      <c r="T255" s="325">
        <v>121</v>
      </c>
      <c r="U255" s="325">
        <v>0</v>
      </c>
      <c r="V255" s="325">
        <v>7</v>
      </c>
      <c r="W255" s="325">
        <v>7</v>
      </c>
      <c r="X255" s="326">
        <v>7502</v>
      </c>
      <c r="Y255" s="326">
        <v>8489</v>
      </c>
      <c r="Z255" s="326">
        <v>15991</v>
      </c>
    </row>
    <row r="256" spans="2:26" hidden="1" outlineLevel="1" x14ac:dyDescent="0.25">
      <c r="B256" s="301">
        <v>45474</v>
      </c>
      <c r="C256" s="325">
        <v>609</v>
      </c>
      <c r="D256" s="325">
        <v>481</v>
      </c>
      <c r="E256" s="325">
        <v>1090</v>
      </c>
      <c r="F256" s="325">
        <v>787</v>
      </c>
      <c r="G256" s="325">
        <v>1002</v>
      </c>
      <c r="H256" s="325">
        <v>1789</v>
      </c>
      <c r="I256" s="325">
        <v>0</v>
      </c>
      <c r="J256" s="325">
        <v>0</v>
      </c>
      <c r="K256" s="325">
        <v>0</v>
      </c>
      <c r="L256" s="325">
        <v>0</v>
      </c>
      <c r="M256" s="325">
        <v>0</v>
      </c>
      <c r="N256" s="325">
        <v>0</v>
      </c>
      <c r="O256" s="325">
        <v>658</v>
      </c>
      <c r="P256" s="325">
        <v>118</v>
      </c>
      <c r="Q256" s="325">
        <v>776</v>
      </c>
      <c r="R256" s="325">
        <v>46</v>
      </c>
      <c r="S256" s="325">
        <v>41</v>
      </c>
      <c r="T256" s="325">
        <v>87</v>
      </c>
      <c r="U256" s="325">
        <v>0</v>
      </c>
      <c r="V256" s="325">
        <v>5</v>
      </c>
      <c r="W256" s="325">
        <v>5</v>
      </c>
      <c r="X256" s="326">
        <v>2100</v>
      </c>
      <c r="Y256" s="326">
        <v>1647</v>
      </c>
      <c r="Z256" s="326">
        <v>3747</v>
      </c>
    </row>
    <row r="257" spans="2:26" hidden="1" outlineLevel="1" x14ac:dyDescent="0.25">
      <c r="B257" s="301">
        <v>45505</v>
      </c>
      <c r="C257" s="325">
        <v>481</v>
      </c>
      <c r="D257" s="325">
        <v>441</v>
      </c>
      <c r="E257" s="325">
        <v>922</v>
      </c>
      <c r="F257" s="325">
        <v>684</v>
      </c>
      <c r="G257" s="325">
        <v>676</v>
      </c>
      <c r="H257" s="325">
        <v>1360</v>
      </c>
      <c r="I257" s="325">
        <v>0</v>
      </c>
      <c r="J257" s="325">
        <v>0</v>
      </c>
      <c r="K257" s="325">
        <v>0</v>
      </c>
      <c r="L257" s="325">
        <v>0</v>
      </c>
      <c r="M257" s="325">
        <v>0</v>
      </c>
      <c r="N257" s="325">
        <v>0</v>
      </c>
      <c r="O257" s="325">
        <v>383</v>
      </c>
      <c r="P257" s="325">
        <v>82</v>
      </c>
      <c r="Q257" s="325">
        <v>465</v>
      </c>
      <c r="R257" s="325">
        <v>40</v>
      </c>
      <c r="S257" s="325">
        <v>27</v>
      </c>
      <c r="T257" s="325">
        <v>67</v>
      </c>
      <c r="U257" s="325">
        <v>0</v>
      </c>
      <c r="V257" s="325">
        <v>5</v>
      </c>
      <c r="W257" s="325">
        <v>5</v>
      </c>
      <c r="X257" s="326">
        <v>1588</v>
      </c>
      <c r="Y257" s="326">
        <v>1231</v>
      </c>
      <c r="Z257" s="326">
        <v>2819</v>
      </c>
    </row>
    <row r="258" spans="2:26" hidden="1" outlineLevel="1" x14ac:dyDescent="0.25">
      <c r="B258" s="301">
        <v>45536</v>
      </c>
      <c r="C258" s="325">
        <v>384</v>
      </c>
      <c r="D258" s="325">
        <v>374</v>
      </c>
      <c r="E258" s="325">
        <v>758</v>
      </c>
      <c r="F258" s="325">
        <v>596</v>
      </c>
      <c r="G258" s="325">
        <v>517</v>
      </c>
      <c r="H258" s="325">
        <v>1113</v>
      </c>
      <c r="I258" s="325">
        <v>0</v>
      </c>
      <c r="J258" s="325">
        <v>0</v>
      </c>
      <c r="K258" s="325">
        <v>0</v>
      </c>
      <c r="L258" s="325">
        <v>0</v>
      </c>
      <c r="M258" s="325">
        <v>0</v>
      </c>
      <c r="N258" s="325">
        <v>0</v>
      </c>
      <c r="O258" s="325">
        <v>98</v>
      </c>
      <c r="P258" s="325">
        <v>28</v>
      </c>
      <c r="Q258" s="325">
        <v>126</v>
      </c>
      <c r="R258" s="325">
        <v>30</v>
      </c>
      <c r="S258" s="325">
        <v>23</v>
      </c>
      <c r="T258" s="325">
        <v>53</v>
      </c>
      <c r="U258" s="325">
        <v>0</v>
      </c>
      <c r="V258" s="325">
        <v>2</v>
      </c>
      <c r="W258" s="325">
        <v>2</v>
      </c>
      <c r="X258" s="326">
        <v>1108</v>
      </c>
      <c r="Y258" s="326">
        <v>944</v>
      </c>
      <c r="Z258" s="326">
        <v>2052</v>
      </c>
    </row>
    <row r="259" spans="2:26" hidden="1" outlineLevel="1" x14ac:dyDescent="0.25">
      <c r="B259" s="301">
        <v>45566</v>
      </c>
      <c r="C259" s="325">
        <v>444</v>
      </c>
      <c r="D259" s="325">
        <v>412</v>
      </c>
      <c r="E259" s="325">
        <v>856</v>
      </c>
      <c r="F259" s="325">
        <v>567</v>
      </c>
      <c r="G259" s="325">
        <v>598</v>
      </c>
      <c r="H259" s="325">
        <v>1165</v>
      </c>
      <c r="I259" s="325">
        <v>0</v>
      </c>
      <c r="J259" s="325">
        <v>0</v>
      </c>
      <c r="K259" s="325">
        <v>0</v>
      </c>
      <c r="L259" s="325">
        <v>0</v>
      </c>
      <c r="M259" s="325">
        <v>0</v>
      </c>
      <c r="N259" s="325">
        <v>0</v>
      </c>
      <c r="O259" s="325">
        <v>50</v>
      </c>
      <c r="P259" s="325">
        <v>21</v>
      </c>
      <c r="Q259" s="325">
        <v>71</v>
      </c>
      <c r="R259" s="325">
        <v>21</v>
      </c>
      <c r="S259" s="325">
        <v>31</v>
      </c>
      <c r="T259" s="325">
        <v>52</v>
      </c>
      <c r="U259" s="325">
        <v>0</v>
      </c>
      <c r="V259" s="325">
        <v>3</v>
      </c>
      <c r="W259" s="325">
        <v>3</v>
      </c>
      <c r="X259" s="326">
        <v>1082</v>
      </c>
      <c r="Y259" s="326">
        <v>1065</v>
      </c>
      <c r="Z259" s="326">
        <v>2147</v>
      </c>
    </row>
    <row r="260" spans="2:26" hidden="1" outlineLevel="1" x14ac:dyDescent="0.25">
      <c r="B260" s="301">
        <v>45597</v>
      </c>
      <c r="C260" s="325">
        <v>208</v>
      </c>
      <c r="D260" s="325">
        <v>285</v>
      </c>
      <c r="E260" s="325">
        <v>493</v>
      </c>
      <c r="F260" s="325">
        <v>421</v>
      </c>
      <c r="G260" s="325">
        <v>474</v>
      </c>
      <c r="H260" s="325">
        <v>895</v>
      </c>
      <c r="I260" s="325">
        <v>0</v>
      </c>
      <c r="J260" s="325">
        <v>0</v>
      </c>
      <c r="K260" s="325">
        <v>0</v>
      </c>
      <c r="L260" s="325">
        <v>0</v>
      </c>
      <c r="M260" s="325">
        <v>0</v>
      </c>
      <c r="N260" s="325">
        <v>0</v>
      </c>
      <c r="O260" s="325">
        <v>11</v>
      </c>
      <c r="P260" s="325">
        <v>3</v>
      </c>
      <c r="Q260" s="325">
        <v>14</v>
      </c>
      <c r="R260" s="325">
        <v>4</v>
      </c>
      <c r="S260" s="325">
        <v>7</v>
      </c>
      <c r="T260" s="325">
        <v>11</v>
      </c>
      <c r="U260" s="325">
        <v>1</v>
      </c>
      <c r="V260" s="325">
        <v>5</v>
      </c>
      <c r="W260" s="325">
        <v>6</v>
      </c>
      <c r="X260" s="326">
        <v>645</v>
      </c>
      <c r="Y260" s="326">
        <v>774</v>
      </c>
      <c r="Z260" s="326">
        <v>1419</v>
      </c>
    </row>
    <row r="261" spans="2:26" collapsed="1" x14ac:dyDescent="0.25">
      <c r="B261" s="301">
        <v>45627</v>
      </c>
      <c r="C261" s="325">
        <v>5</v>
      </c>
      <c r="D261" s="325">
        <v>4</v>
      </c>
      <c r="E261" s="325">
        <v>9</v>
      </c>
      <c r="F261" s="325">
        <v>42</v>
      </c>
      <c r="G261" s="325">
        <v>17</v>
      </c>
      <c r="H261" s="325">
        <v>59</v>
      </c>
      <c r="I261" s="325">
        <v>0</v>
      </c>
      <c r="J261" s="325">
        <v>0</v>
      </c>
      <c r="K261" s="325">
        <v>0</v>
      </c>
      <c r="L261" s="325">
        <v>0</v>
      </c>
      <c r="M261" s="325">
        <v>0</v>
      </c>
      <c r="N261" s="325">
        <v>0</v>
      </c>
      <c r="O261" s="325">
        <v>0</v>
      </c>
      <c r="P261" s="325">
        <v>0</v>
      </c>
      <c r="Q261" s="325">
        <v>0</v>
      </c>
      <c r="R261" s="325">
        <v>2</v>
      </c>
      <c r="S261" s="325">
        <v>2</v>
      </c>
      <c r="T261" s="325">
        <v>4</v>
      </c>
      <c r="U261" s="325">
        <v>0</v>
      </c>
      <c r="V261" s="325">
        <v>0</v>
      </c>
      <c r="W261" s="325">
        <v>0</v>
      </c>
      <c r="X261" s="326">
        <v>49</v>
      </c>
      <c r="Y261" s="326">
        <v>23</v>
      </c>
      <c r="Z261" s="326">
        <v>72</v>
      </c>
    </row>
    <row r="262" spans="2:26" ht="30" x14ac:dyDescent="0.25">
      <c r="B262" s="302" t="s">
        <v>899</v>
      </c>
      <c r="C262" s="326">
        <v>16178</v>
      </c>
      <c r="D262" s="326">
        <v>13346</v>
      </c>
      <c r="E262" s="326">
        <v>29524</v>
      </c>
      <c r="F262" s="326">
        <v>49860</v>
      </c>
      <c r="G262" s="326">
        <v>64033</v>
      </c>
      <c r="H262" s="326">
        <v>113893</v>
      </c>
      <c r="I262" s="326">
        <v>50065</v>
      </c>
      <c r="J262" s="326">
        <v>9520</v>
      </c>
      <c r="K262" s="326">
        <v>59585</v>
      </c>
      <c r="L262" s="326">
        <v>162202</v>
      </c>
      <c r="M262" s="326">
        <v>95210</v>
      </c>
      <c r="N262" s="326">
        <v>257412</v>
      </c>
      <c r="O262" s="326">
        <v>132815</v>
      </c>
      <c r="P262" s="326">
        <v>27939</v>
      </c>
      <c r="Q262" s="326">
        <v>160754</v>
      </c>
      <c r="R262" s="326">
        <v>14168</v>
      </c>
      <c r="S262" s="326">
        <v>8670</v>
      </c>
      <c r="T262" s="326">
        <v>22838</v>
      </c>
      <c r="U262" s="326">
        <v>3</v>
      </c>
      <c r="V262" s="326">
        <v>45</v>
      </c>
      <c r="W262" s="326">
        <v>48</v>
      </c>
      <c r="X262" s="326">
        <v>425291</v>
      </c>
      <c r="Y262" s="326">
        <v>218763</v>
      </c>
      <c r="Z262" s="326">
        <v>644054</v>
      </c>
    </row>
    <row r="263" spans="2:26" ht="70.5" customHeight="1" x14ac:dyDescent="0.25">
      <c r="B263" s="527" t="s">
        <v>858</v>
      </c>
      <c r="C263" s="527"/>
      <c r="D263" s="527"/>
      <c r="E263" s="527"/>
      <c r="F263" s="527"/>
      <c r="G263" s="527"/>
      <c r="H263" s="527"/>
      <c r="I263" s="527"/>
      <c r="J263" s="527"/>
      <c r="K263" s="527"/>
      <c r="L263" s="527"/>
      <c r="M263" s="527"/>
      <c r="N263" s="527"/>
      <c r="O263" s="527"/>
      <c r="P263" s="527"/>
      <c r="Q263" s="527"/>
      <c r="R263" s="527"/>
      <c r="S263" s="527"/>
      <c r="T263" s="527"/>
      <c r="U263" s="527"/>
      <c r="V263" s="527"/>
      <c r="W263" s="527"/>
    </row>
    <row r="264" spans="2:26" ht="30" customHeight="1" x14ac:dyDescent="0.25">
      <c r="B264" s="3"/>
      <c r="C264" s="3"/>
      <c r="D264" s="3"/>
      <c r="E264" s="3"/>
      <c r="F264" s="3"/>
      <c r="G264" s="3"/>
      <c r="H264" s="3"/>
    </row>
  </sheetData>
  <mergeCells count="72">
    <mergeCell ref="F32:T32"/>
    <mergeCell ref="R33:T33"/>
    <mergeCell ref="B263:W263"/>
    <mergeCell ref="U7:W8"/>
    <mergeCell ref="B7:E9"/>
    <mergeCell ref="B10:E10"/>
    <mergeCell ref="B18:E18"/>
    <mergeCell ref="F8:H8"/>
    <mergeCell ref="I8:K8"/>
    <mergeCell ref="L8:N8"/>
    <mergeCell ref="O8:Q8"/>
    <mergeCell ref="B16:E16"/>
    <mergeCell ref="B17:E17"/>
    <mergeCell ref="R8:T8"/>
    <mergeCell ref="F7:T7"/>
    <mergeCell ref="B19:E19"/>
    <mergeCell ref="B21:E21"/>
    <mergeCell ref="B22:E22"/>
    <mergeCell ref="B4:H4"/>
    <mergeCell ref="B5:H5"/>
    <mergeCell ref="B12:E12"/>
    <mergeCell ref="B15:E15"/>
    <mergeCell ref="B14:E14"/>
    <mergeCell ref="B13:E13"/>
    <mergeCell ref="B11:E11"/>
    <mergeCell ref="B58:H58"/>
    <mergeCell ref="B59:H59"/>
    <mergeCell ref="B20:E20"/>
    <mergeCell ref="C61:W61"/>
    <mergeCell ref="B25:E25"/>
    <mergeCell ref="B61:B63"/>
    <mergeCell ref="B27:T27"/>
    <mergeCell ref="B26:E26"/>
    <mergeCell ref="B23:E23"/>
    <mergeCell ref="B24:E24"/>
    <mergeCell ref="B29:H29"/>
    <mergeCell ref="U32:W33"/>
    <mergeCell ref="B33:E34"/>
    <mergeCell ref="F33:H33"/>
    <mergeCell ref="I33:K33"/>
    <mergeCell ref="L33:N33"/>
    <mergeCell ref="X61:Z62"/>
    <mergeCell ref="C62:E62"/>
    <mergeCell ref="F62:H62"/>
    <mergeCell ref="I62:K62"/>
    <mergeCell ref="L62:N62"/>
    <mergeCell ref="O62:Q62"/>
    <mergeCell ref="R62:T62"/>
    <mergeCell ref="U62:W62"/>
    <mergeCell ref="O33:Q33"/>
    <mergeCell ref="B35:E35"/>
    <mergeCell ref="B36:E36"/>
    <mergeCell ref="B37:E37"/>
    <mergeCell ref="B38:E38"/>
    <mergeCell ref="B39:E39"/>
    <mergeCell ref="B40:E40"/>
    <mergeCell ref="B41:E41"/>
    <mergeCell ref="B42:E42"/>
    <mergeCell ref="B43:E43"/>
    <mergeCell ref="B44:E44"/>
    <mergeCell ref="B45:E45"/>
    <mergeCell ref="B46:E46"/>
    <mergeCell ref="B47:E47"/>
    <mergeCell ref="B54:E54"/>
    <mergeCell ref="B55:E55"/>
    <mergeCell ref="B56:T56"/>
    <mergeCell ref="B48:E48"/>
    <mergeCell ref="B49:E49"/>
    <mergeCell ref="B51:E51"/>
    <mergeCell ref="B52:E52"/>
    <mergeCell ref="B53:E53"/>
    <mergeCell ref="B50:E50"/>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0F42-AE11-47C1-B453-B8AC1B6B7F8F}">
  <sheetPr>
    <tabColor rgb="FF00B0F0"/>
  </sheetPr>
  <dimension ref="B2:Z215"/>
  <sheetViews>
    <sheetView showGridLines="0" workbookViewId="0"/>
  </sheetViews>
  <sheetFormatPr baseColWidth="10" defaultColWidth="11.42578125" defaultRowHeight="15" outlineLevelRow="1" x14ac:dyDescent="0.25"/>
  <cols>
    <col min="1" max="1" width="7.5703125" style="7" customWidth="1"/>
    <col min="2" max="2" width="26.42578125" style="7" customWidth="1"/>
    <col min="3" max="3" width="19.85546875" style="7" customWidth="1"/>
    <col min="4" max="5" width="14.5703125" style="7" customWidth="1"/>
    <col min="6" max="6" width="14.140625" style="7" customWidth="1"/>
    <col min="7" max="8" width="11.42578125" style="7"/>
    <col min="9" max="9" width="13.5703125" style="7" customWidth="1"/>
    <col min="10" max="11" width="11.42578125" style="7"/>
    <col min="12" max="12" width="11.140625" style="7" customWidth="1"/>
    <col min="13" max="16384" width="11.42578125" style="7"/>
  </cols>
  <sheetData>
    <row r="2" spans="2:26" ht="23.25" x14ac:dyDescent="0.25">
      <c r="B2" s="1" t="s">
        <v>820</v>
      </c>
    </row>
    <row r="4" spans="2:26" ht="18.75" x14ac:dyDescent="0.3">
      <c r="B4" s="2" t="s">
        <v>771</v>
      </c>
      <c r="C4" s="2"/>
      <c r="D4" s="2"/>
      <c r="E4" s="2"/>
      <c r="F4" s="2"/>
      <c r="G4" s="8"/>
      <c r="H4"/>
      <c r="I4"/>
    </row>
    <row r="5" spans="2:26" x14ac:dyDescent="0.25">
      <c r="B5" s="253" t="s">
        <v>898</v>
      </c>
    </row>
    <row r="6" spans="2:26" x14ac:dyDescent="0.25">
      <c r="B6" s="15"/>
    </row>
    <row r="7" spans="2:26" x14ac:dyDescent="0.25">
      <c r="B7" s="559" t="s">
        <v>472</v>
      </c>
      <c r="C7" s="555" t="s">
        <v>477</v>
      </c>
      <c r="D7" s="556"/>
      <c r="E7" s="556"/>
      <c r="F7" s="556"/>
      <c r="G7" s="556"/>
      <c r="H7" s="556"/>
      <c r="I7" s="556"/>
      <c r="J7" s="556"/>
      <c r="K7" s="556"/>
      <c r="L7" s="556"/>
      <c r="M7" s="556"/>
      <c r="N7" s="556"/>
      <c r="O7" s="556"/>
      <c r="P7" s="556"/>
      <c r="Q7" s="556"/>
      <c r="R7" s="556"/>
      <c r="S7" s="556"/>
      <c r="T7" s="556"/>
      <c r="U7" s="556"/>
      <c r="V7" s="556"/>
      <c r="W7" s="557"/>
      <c r="X7" s="544" t="s">
        <v>476</v>
      </c>
      <c r="Y7" s="544"/>
      <c r="Z7" s="544"/>
    </row>
    <row r="8" spans="2:26" ht="15" customHeight="1" x14ac:dyDescent="0.25">
      <c r="B8" s="559"/>
      <c r="C8" s="558" t="s">
        <v>651</v>
      </c>
      <c r="D8" s="558"/>
      <c r="E8" s="558"/>
      <c r="F8" s="558" t="s">
        <v>485</v>
      </c>
      <c r="G8" s="558"/>
      <c r="H8" s="558"/>
      <c r="I8" s="558" t="s">
        <v>2</v>
      </c>
      <c r="J8" s="558"/>
      <c r="K8" s="558"/>
      <c r="L8" s="558" t="s">
        <v>4</v>
      </c>
      <c r="M8" s="558"/>
      <c r="N8" s="558"/>
      <c r="O8" s="558" t="s">
        <v>3</v>
      </c>
      <c r="P8" s="558"/>
      <c r="Q8" s="558"/>
      <c r="R8" s="558" t="s">
        <v>5</v>
      </c>
      <c r="S8" s="558"/>
      <c r="T8" s="558"/>
      <c r="U8" s="552" t="s">
        <v>851</v>
      </c>
      <c r="V8" s="553"/>
      <c r="W8" s="554"/>
      <c r="X8" s="544"/>
      <c r="Y8" s="544"/>
      <c r="Z8" s="544"/>
    </row>
    <row r="9" spans="2:26" x14ac:dyDescent="0.25">
      <c r="B9" s="559"/>
      <c r="C9" s="295" t="s">
        <v>73</v>
      </c>
      <c r="D9" s="295" t="s">
        <v>74</v>
      </c>
      <c r="E9" s="295" t="s">
        <v>25</v>
      </c>
      <c r="F9" s="295" t="s">
        <v>73</v>
      </c>
      <c r="G9" s="295" t="s">
        <v>74</v>
      </c>
      <c r="H9" s="295" t="s">
        <v>25</v>
      </c>
      <c r="I9" s="295" t="s">
        <v>73</v>
      </c>
      <c r="J9" s="295" t="s">
        <v>74</v>
      </c>
      <c r="K9" s="295" t="s">
        <v>25</v>
      </c>
      <c r="L9" s="295" t="s">
        <v>73</v>
      </c>
      <c r="M9" s="295" t="s">
        <v>74</v>
      </c>
      <c r="N9" s="295" t="s">
        <v>25</v>
      </c>
      <c r="O9" s="295" t="s">
        <v>73</v>
      </c>
      <c r="P9" s="295" t="s">
        <v>74</v>
      </c>
      <c r="Q9" s="295" t="s">
        <v>25</v>
      </c>
      <c r="R9" s="295" t="s">
        <v>73</v>
      </c>
      <c r="S9" s="295" t="s">
        <v>74</v>
      </c>
      <c r="T9" s="295" t="s">
        <v>25</v>
      </c>
      <c r="U9" s="295" t="s">
        <v>73</v>
      </c>
      <c r="V9" s="295" t="s">
        <v>74</v>
      </c>
      <c r="W9" s="295" t="s">
        <v>25</v>
      </c>
      <c r="X9" s="303" t="s">
        <v>73</v>
      </c>
      <c r="Y9" s="303" t="s">
        <v>74</v>
      </c>
      <c r="Z9" s="303" t="s">
        <v>25</v>
      </c>
    </row>
    <row r="10" spans="2:26" hidden="1" outlineLevel="1" x14ac:dyDescent="0.25">
      <c r="B10" s="301">
        <v>39630</v>
      </c>
      <c r="C10" s="340"/>
      <c r="D10" s="340"/>
      <c r="E10" s="340"/>
      <c r="F10" s="340"/>
      <c r="G10" s="340"/>
      <c r="H10" s="340"/>
      <c r="I10" s="340">
        <v>0.99434459881997883</v>
      </c>
      <c r="J10" s="340">
        <v>0.98900961658548769</v>
      </c>
      <c r="K10" s="340">
        <v>0.99339079176528378</v>
      </c>
      <c r="L10" s="340">
        <v>0.75814814814814813</v>
      </c>
      <c r="M10" s="340">
        <v>0.67307692307692313</v>
      </c>
      <c r="N10" s="340">
        <v>0.73203285420944564</v>
      </c>
      <c r="O10" s="340">
        <v>0.56272360069244087</v>
      </c>
      <c r="P10" s="340">
        <v>0.77649667405764966</v>
      </c>
      <c r="Q10" s="340">
        <v>0.60686813186813182</v>
      </c>
      <c r="R10" s="340">
        <v>0.1613672496025437</v>
      </c>
      <c r="S10" s="340">
        <v>0.26511627906976742</v>
      </c>
      <c r="T10" s="340">
        <v>0.19653179190751449</v>
      </c>
      <c r="U10" s="340"/>
      <c r="V10" s="340"/>
      <c r="W10" s="340"/>
      <c r="X10" s="341">
        <v>0.88451884539087489</v>
      </c>
      <c r="Y10" s="341">
        <v>0.87961662397752627</v>
      </c>
      <c r="Z10" s="341">
        <v>0.88355418258678153</v>
      </c>
    </row>
    <row r="11" spans="2:26" hidden="1" outlineLevel="1" x14ac:dyDescent="0.25">
      <c r="B11" s="301">
        <v>39661</v>
      </c>
      <c r="C11" s="340"/>
      <c r="D11" s="340"/>
      <c r="E11" s="340"/>
      <c r="F11" s="340"/>
      <c r="G11" s="340"/>
      <c r="H11" s="340"/>
      <c r="I11" s="340">
        <v>0.98314108251996446</v>
      </c>
      <c r="J11" s="340">
        <v>0.98814229249011853</v>
      </c>
      <c r="K11" s="340">
        <v>0.98432070514450376</v>
      </c>
      <c r="L11" s="340">
        <v>0.81020535158680773</v>
      </c>
      <c r="M11" s="340">
        <v>0.67609254498714655</v>
      </c>
      <c r="N11" s="340">
        <v>0.76645702306079666</v>
      </c>
      <c r="O11" s="340">
        <v>0.55752727272727276</v>
      </c>
      <c r="P11" s="340">
        <v>0.75229826353421858</v>
      </c>
      <c r="Q11" s="340">
        <v>0.60070191327974642</v>
      </c>
      <c r="R11" s="340">
        <v>0.1065149948293692</v>
      </c>
      <c r="S11" s="340">
        <v>0.21476510067114091</v>
      </c>
      <c r="T11" s="340">
        <v>0.1477927063339731</v>
      </c>
      <c r="U11" s="340"/>
      <c r="V11" s="340"/>
      <c r="W11" s="340"/>
      <c r="X11" s="341">
        <v>0.76371513674519365</v>
      </c>
      <c r="Y11" s="341">
        <v>0.79754701553556828</v>
      </c>
      <c r="Z11" s="341">
        <v>0.7721318144833198</v>
      </c>
    </row>
    <row r="12" spans="2:26" hidden="1" outlineLevel="1" x14ac:dyDescent="0.25">
      <c r="B12" s="301">
        <v>39692</v>
      </c>
      <c r="C12" s="340"/>
      <c r="D12" s="340"/>
      <c r="E12" s="340"/>
      <c r="F12" s="340"/>
      <c r="G12" s="340"/>
      <c r="H12" s="340"/>
      <c r="I12" s="340">
        <v>0.98995551729085951</v>
      </c>
      <c r="J12" s="340">
        <v>0.98317307692307687</v>
      </c>
      <c r="K12" s="340">
        <v>0.98839650790142553</v>
      </c>
      <c r="L12" s="340">
        <v>0.75108790252393387</v>
      </c>
      <c r="M12" s="340">
        <v>0.61479198767334364</v>
      </c>
      <c r="N12" s="340">
        <v>0.70189098998887656</v>
      </c>
      <c r="O12" s="340">
        <v>0.49397590361445781</v>
      </c>
      <c r="P12" s="340">
        <v>0.68699551569506723</v>
      </c>
      <c r="Q12" s="340">
        <v>0.53485280151946824</v>
      </c>
      <c r="R12" s="340">
        <v>0.15340909090909091</v>
      </c>
      <c r="S12" s="340">
        <v>0.31921824104234531</v>
      </c>
      <c r="T12" s="340">
        <v>0.21437125748502989</v>
      </c>
      <c r="U12" s="340"/>
      <c r="V12" s="340"/>
      <c r="W12" s="340"/>
      <c r="X12" s="341">
        <v>0.77313222882150667</v>
      </c>
      <c r="Y12" s="341">
        <v>0.79691640568537703</v>
      </c>
      <c r="Z12" s="341">
        <v>0.77895792765681238</v>
      </c>
    </row>
    <row r="13" spans="2:26" hidden="1" outlineLevel="1" x14ac:dyDescent="0.25">
      <c r="B13" s="301">
        <v>39722</v>
      </c>
      <c r="C13" s="340"/>
      <c r="D13" s="340"/>
      <c r="E13" s="340"/>
      <c r="F13" s="340"/>
      <c r="G13" s="340"/>
      <c r="H13" s="340"/>
      <c r="I13" s="340">
        <v>0.98612716763005781</v>
      </c>
      <c r="J13" s="340">
        <v>0.98871968415115619</v>
      </c>
      <c r="K13" s="340">
        <v>0.98671435871231472</v>
      </c>
      <c r="L13" s="340">
        <v>0.77277085330776607</v>
      </c>
      <c r="M13" s="340">
        <v>0.63622754491017963</v>
      </c>
      <c r="N13" s="340">
        <v>0.71946230274693157</v>
      </c>
      <c r="O13" s="340">
        <v>0.47902921771913293</v>
      </c>
      <c r="P13" s="340">
        <v>0.67236954662104365</v>
      </c>
      <c r="Q13" s="340">
        <v>0.52078329946425272</v>
      </c>
      <c r="R13" s="340">
        <v>0.26946107784431139</v>
      </c>
      <c r="S13" s="340">
        <v>0.4175824175824176</v>
      </c>
      <c r="T13" s="340">
        <v>0.32170542635658922</v>
      </c>
      <c r="U13" s="340"/>
      <c r="V13" s="340"/>
      <c r="W13" s="340"/>
      <c r="X13" s="341">
        <v>0.76224734498115798</v>
      </c>
      <c r="Y13" s="341">
        <v>0.80168776371308015</v>
      </c>
      <c r="Z13" s="341">
        <v>0.77191621411947242</v>
      </c>
    </row>
    <row r="14" spans="2:26" hidden="1" outlineLevel="1" x14ac:dyDescent="0.25">
      <c r="B14" s="301">
        <v>39753</v>
      </c>
      <c r="C14" s="340"/>
      <c r="D14" s="340"/>
      <c r="E14" s="340"/>
      <c r="F14" s="340"/>
      <c r="G14" s="340"/>
      <c r="H14" s="340"/>
      <c r="I14" s="340">
        <v>0.99139102854553696</v>
      </c>
      <c r="J14" s="340">
        <v>0.98374613003095979</v>
      </c>
      <c r="K14" s="340">
        <v>0.98966000701016477</v>
      </c>
      <c r="L14" s="340">
        <v>0.81353919239904993</v>
      </c>
      <c r="M14" s="340">
        <v>0.76243093922651939</v>
      </c>
      <c r="N14" s="340">
        <v>0.79350180505415158</v>
      </c>
      <c r="O14" s="340">
        <v>0.51768867924528306</v>
      </c>
      <c r="P14" s="340">
        <v>0.73626373626373631</v>
      </c>
      <c r="Q14" s="340">
        <v>0.57091882247992864</v>
      </c>
      <c r="R14" s="340">
        <v>0.39947089947089948</v>
      </c>
      <c r="S14" s="340">
        <v>0.61274509803921573</v>
      </c>
      <c r="T14" s="340">
        <v>0.47422680412371132</v>
      </c>
      <c r="U14" s="340"/>
      <c r="V14" s="340"/>
      <c r="W14" s="340"/>
      <c r="X14" s="341">
        <v>0.79836145756908783</v>
      </c>
      <c r="Y14" s="341">
        <v>0.844296710986704</v>
      </c>
      <c r="Z14" s="341">
        <v>0.81025733961580282</v>
      </c>
    </row>
    <row r="15" spans="2:26" collapsed="1" x14ac:dyDescent="0.25">
      <c r="B15" s="301">
        <v>39783</v>
      </c>
      <c r="C15" s="340"/>
      <c r="D15" s="340"/>
      <c r="E15" s="340"/>
      <c r="F15" s="340"/>
      <c r="G15" s="340"/>
      <c r="H15" s="340"/>
      <c r="I15" s="340">
        <v>0.99731838127742567</v>
      </c>
      <c r="J15" s="340">
        <v>0.99674532139951177</v>
      </c>
      <c r="K15" s="340">
        <v>0.99718626899268425</v>
      </c>
      <c r="L15" s="340">
        <v>0.80222222222222217</v>
      </c>
      <c r="M15" s="340">
        <v>0.74732006125574268</v>
      </c>
      <c r="N15" s="340">
        <v>0.77913715389568572</v>
      </c>
      <c r="O15" s="340">
        <v>0.53941082802547768</v>
      </c>
      <c r="P15" s="340">
        <v>0.71668667466986791</v>
      </c>
      <c r="Q15" s="340">
        <v>0.58355754857997011</v>
      </c>
      <c r="R15" s="340">
        <v>0.47837150127226458</v>
      </c>
      <c r="S15" s="340">
        <v>0.54506437768240346</v>
      </c>
      <c r="T15" s="340">
        <v>0.50319488817891378</v>
      </c>
      <c r="U15" s="340"/>
      <c r="V15" s="340"/>
      <c r="W15" s="340"/>
      <c r="X15" s="341">
        <v>0.80384469457442775</v>
      </c>
      <c r="Y15" s="341">
        <v>0.82666214382632297</v>
      </c>
      <c r="Z15" s="341">
        <v>0.81004145555043761</v>
      </c>
    </row>
    <row r="16" spans="2:26" hidden="1" outlineLevel="1" x14ac:dyDescent="0.25">
      <c r="B16" s="301">
        <v>39814</v>
      </c>
      <c r="C16" s="340"/>
      <c r="D16" s="340"/>
      <c r="E16" s="340"/>
      <c r="F16" s="340"/>
      <c r="G16" s="340"/>
      <c r="H16" s="340"/>
      <c r="I16" s="340">
        <v>0.99726692985119947</v>
      </c>
      <c r="J16" s="340">
        <v>0.98912133891213394</v>
      </c>
      <c r="K16" s="340">
        <v>0.99509803921568629</v>
      </c>
      <c r="L16" s="340">
        <v>0.86775818639798485</v>
      </c>
      <c r="M16" s="340">
        <v>0.81681681681681684</v>
      </c>
      <c r="N16" s="340">
        <v>0.84452054794520548</v>
      </c>
      <c r="O16" s="340">
        <v>0.55467720685111987</v>
      </c>
      <c r="P16" s="340">
        <v>0.72898550724637678</v>
      </c>
      <c r="Q16" s="340">
        <v>0.59521402089652853</v>
      </c>
      <c r="R16" s="340">
        <v>0.61722488038277512</v>
      </c>
      <c r="S16" s="340">
        <v>0.70940170940170943</v>
      </c>
      <c r="T16" s="340">
        <v>0.65030674846625769</v>
      </c>
      <c r="U16" s="340"/>
      <c r="V16" s="340"/>
      <c r="W16" s="340"/>
      <c r="X16" s="341">
        <v>0.81008552049542903</v>
      </c>
      <c r="Y16" s="341">
        <v>0.85996409335727109</v>
      </c>
      <c r="Z16" s="341">
        <v>0.82460541444548974</v>
      </c>
    </row>
    <row r="17" spans="2:26" hidden="1" outlineLevel="1" x14ac:dyDescent="0.25">
      <c r="B17" s="301">
        <v>39845</v>
      </c>
      <c r="C17" s="340"/>
      <c r="D17" s="340"/>
      <c r="E17" s="340"/>
      <c r="F17" s="340"/>
      <c r="G17" s="340"/>
      <c r="H17" s="340"/>
      <c r="I17" s="340">
        <v>0.99919322307382008</v>
      </c>
      <c r="J17" s="340">
        <v>0.9977194982896237</v>
      </c>
      <c r="K17" s="340">
        <v>0.99880810488676997</v>
      </c>
      <c r="L17" s="340">
        <v>0.94366197183098588</v>
      </c>
      <c r="M17" s="340">
        <v>0.94896030245746688</v>
      </c>
      <c r="N17" s="340">
        <v>0.94606164383561642</v>
      </c>
      <c r="O17" s="340">
        <v>0.54825581395348832</v>
      </c>
      <c r="P17" s="340">
        <v>0.77883096366508686</v>
      </c>
      <c r="Q17" s="340">
        <v>0.61028474288142798</v>
      </c>
      <c r="R17" s="340">
        <v>0.72702702702702704</v>
      </c>
      <c r="S17" s="340">
        <v>0.84210526315789469</v>
      </c>
      <c r="T17" s="340">
        <v>0.77090301003344486</v>
      </c>
      <c r="U17" s="340"/>
      <c r="V17" s="340"/>
      <c r="W17" s="340"/>
      <c r="X17" s="341">
        <v>0.82411674347158215</v>
      </c>
      <c r="Y17" s="341">
        <v>0.90957212174680191</v>
      </c>
      <c r="Z17" s="341">
        <v>0.85003344481605347</v>
      </c>
    </row>
    <row r="18" spans="2:26" hidden="1" outlineLevel="1" x14ac:dyDescent="0.25">
      <c r="B18" s="301">
        <v>39873</v>
      </c>
      <c r="C18" s="340"/>
      <c r="D18" s="340"/>
      <c r="E18" s="340"/>
      <c r="F18" s="340"/>
      <c r="G18" s="340"/>
      <c r="H18" s="340"/>
      <c r="I18" s="340">
        <v>0.99937578027465668</v>
      </c>
      <c r="J18" s="340">
        <v>0.9971830985915493</v>
      </c>
      <c r="K18" s="340">
        <v>0.99882876551885691</v>
      </c>
      <c r="L18" s="340">
        <v>0.9287598944591029</v>
      </c>
      <c r="M18" s="340">
        <v>0.95380029806259314</v>
      </c>
      <c r="N18" s="340">
        <v>0.94051784464660604</v>
      </c>
      <c r="O18" s="340">
        <v>0.54452614379084963</v>
      </c>
      <c r="P18" s="340">
        <v>0.7407407407407407</v>
      </c>
      <c r="Q18" s="340">
        <v>0.59082397003745324</v>
      </c>
      <c r="R18" s="340">
        <v>0.6875</v>
      </c>
      <c r="S18" s="340">
        <v>0.83061889250814336</v>
      </c>
      <c r="T18" s="340">
        <v>0.74569536423841054</v>
      </c>
      <c r="U18" s="340"/>
      <c r="V18" s="340"/>
      <c r="W18" s="340"/>
      <c r="X18" s="341">
        <v>0.80883639545056862</v>
      </c>
      <c r="Y18" s="341">
        <v>0.89924973204715974</v>
      </c>
      <c r="Z18" s="341">
        <v>0.83504193849021435</v>
      </c>
    </row>
    <row r="19" spans="2:26" hidden="1" outlineLevel="1" x14ac:dyDescent="0.25">
      <c r="B19" s="301">
        <v>39904</v>
      </c>
      <c r="C19" s="340"/>
      <c r="D19" s="340"/>
      <c r="E19" s="340"/>
      <c r="F19" s="340"/>
      <c r="G19" s="340"/>
      <c r="H19" s="340"/>
      <c r="I19" s="340">
        <v>0.99582608695652175</v>
      </c>
      <c r="J19" s="340">
        <v>0.99363732767762458</v>
      </c>
      <c r="K19" s="340">
        <v>0.99528548978522791</v>
      </c>
      <c r="L19" s="340">
        <v>0.95325779036827196</v>
      </c>
      <c r="M19" s="340">
        <v>0.95973154362416102</v>
      </c>
      <c r="N19" s="340">
        <v>0.95622119815668205</v>
      </c>
      <c r="O19" s="340">
        <v>0.57951356407857813</v>
      </c>
      <c r="P19" s="340">
        <v>0.77777777777777779</v>
      </c>
      <c r="Q19" s="340">
        <v>0.62708851759687168</v>
      </c>
      <c r="R19" s="340">
        <v>0.8125</v>
      </c>
      <c r="S19" s="340">
        <v>0.85614035087719298</v>
      </c>
      <c r="T19" s="340">
        <v>0.83024251069900146</v>
      </c>
      <c r="U19" s="340"/>
      <c r="V19" s="340"/>
      <c r="W19" s="340"/>
      <c r="X19" s="341">
        <v>0.8334148329258354</v>
      </c>
      <c r="Y19" s="341">
        <v>0.91156462585034015</v>
      </c>
      <c r="Z19" s="341">
        <v>0.85603428306694462</v>
      </c>
    </row>
    <row r="20" spans="2:26" hidden="1" outlineLevel="1" x14ac:dyDescent="0.25">
      <c r="B20" s="301">
        <v>39934</v>
      </c>
      <c r="C20" s="340"/>
      <c r="D20" s="340"/>
      <c r="E20" s="340"/>
      <c r="F20" s="340"/>
      <c r="G20" s="340"/>
      <c r="H20" s="340"/>
      <c r="I20" s="340">
        <v>0.97746055597295267</v>
      </c>
      <c r="J20" s="340">
        <v>0.99096045197740112</v>
      </c>
      <c r="K20" s="340">
        <v>0.98082886946715531</v>
      </c>
      <c r="L20" s="340">
        <v>0.95517241379310347</v>
      </c>
      <c r="M20" s="340">
        <v>0.95130434782608697</v>
      </c>
      <c r="N20" s="340">
        <v>0.95324675324675323</v>
      </c>
      <c r="O20" s="340">
        <v>0.55931293612453037</v>
      </c>
      <c r="P20" s="340">
        <v>0.73666666666666669</v>
      </c>
      <c r="Q20" s="340">
        <v>0.60251725537961831</v>
      </c>
      <c r="R20" s="340">
        <v>0.87782805429864252</v>
      </c>
      <c r="S20" s="340">
        <v>0.86046511627906974</v>
      </c>
      <c r="T20" s="340">
        <v>0.87079407806191123</v>
      </c>
      <c r="U20" s="340"/>
      <c r="V20" s="340"/>
      <c r="W20" s="340"/>
      <c r="X20" s="341">
        <v>0.82675319992788898</v>
      </c>
      <c r="Y20" s="341">
        <v>0.90004235493434981</v>
      </c>
      <c r="Z20" s="341">
        <v>0.84863429438543247</v>
      </c>
    </row>
    <row r="21" spans="2:26" hidden="1" outlineLevel="1" x14ac:dyDescent="0.25">
      <c r="B21" s="301">
        <v>39965</v>
      </c>
      <c r="C21" s="340"/>
      <c r="D21" s="340"/>
      <c r="E21" s="340"/>
      <c r="F21" s="340"/>
      <c r="G21" s="340"/>
      <c r="H21" s="340"/>
      <c r="I21" s="340">
        <v>0.96607515657620047</v>
      </c>
      <c r="J21" s="340">
        <v>0.9437439379243453</v>
      </c>
      <c r="K21" s="340">
        <v>0.95826263997285377</v>
      </c>
      <c r="L21" s="340">
        <v>0.70387376857572215</v>
      </c>
      <c r="M21" s="340">
        <v>0.9471498678746697</v>
      </c>
      <c r="N21" s="340">
        <v>0.78668061750830631</v>
      </c>
      <c r="O21" s="340">
        <v>0.59324522760646103</v>
      </c>
      <c r="P21" s="340">
        <v>0.76712328767123283</v>
      </c>
      <c r="Q21" s="340">
        <v>0.63901911287414348</v>
      </c>
      <c r="R21" s="340">
        <v>0.87073170731707317</v>
      </c>
      <c r="S21" s="340">
        <v>0.91142857142857148</v>
      </c>
      <c r="T21" s="340">
        <v>0.88947368421052631</v>
      </c>
      <c r="U21" s="340"/>
      <c r="V21" s="340"/>
      <c r="W21" s="340"/>
      <c r="X21" s="341">
        <v>0.7124283552092896</v>
      </c>
      <c r="Y21" s="341">
        <v>0.94001162002517669</v>
      </c>
      <c r="Z21" s="341">
        <v>0.78954016765916957</v>
      </c>
    </row>
    <row r="22" spans="2:26" hidden="1" outlineLevel="1" x14ac:dyDescent="0.25">
      <c r="B22" s="301">
        <v>39995</v>
      </c>
      <c r="C22" s="340"/>
      <c r="D22" s="340"/>
      <c r="E22" s="340"/>
      <c r="F22" s="340"/>
      <c r="G22" s="340"/>
      <c r="H22" s="340"/>
      <c r="I22" s="340">
        <v>0.97569101678183612</v>
      </c>
      <c r="J22" s="340">
        <v>0.96830985915492962</v>
      </c>
      <c r="K22" s="340">
        <v>0.97478354978354975</v>
      </c>
      <c r="L22" s="340">
        <v>0.88979088526948569</v>
      </c>
      <c r="M22" s="340">
        <v>0.95544047690732825</v>
      </c>
      <c r="N22" s="340">
        <v>0.92001663432215142</v>
      </c>
      <c r="O22" s="340">
        <v>0.58002227998514666</v>
      </c>
      <c r="P22" s="340">
        <v>0.77154582763337898</v>
      </c>
      <c r="Q22" s="340">
        <v>0.62091121495327106</v>
      </c>
      <c r="R22" s="340">
        <v>0.92500000000000004</v>
      </c>
      <c r="S22" s="340">
        <v>0.90909090909090906</v>
      </c>
      <c r="T22" s="340">
        <v>0.9178082191780822</v>
      </c>
      <c r="U22" s="340"/>
      <c r="V22" s="340"/>
      <c r="W22" s="340"/>
      <c r="X22" s="341">
        <v>0.8857469015003262</v>
      </c>
      <c r="Y22" s="341">
        <v>0.94825569027866408</v>
      </c>
      <c r="Z22" s="341">
        <v>0.90950994662785056</v>
      </c>
    </row>
    <row r="23" spans="2:26" hidden="1" outlineLevel="1" x14ac:dyDescent="0.25">
      <c r="B23" s="301">
        <v>40026</v>
      </c>
      <c r="C23" s="340"/>
      <c r="D23" s="340"/>
      <c r="E23" s="340"/>
      <c r="F23" s="340"/>
      <c r="G23" s="340"/>
      <c r="H23" s="340"/>
      <c r="I23" s="340">
        <v>0.98006276536828507</v>
      </c>
      <c r="J23" s="340">
        <v>0.98054204308547599</v>
      </c>
      <c r="K23" s="340">
        <v>0.98016336056009334</v>
      </c>
      <c r="L23" s="340">
        <v>0.97868610444731496</v>
      </c>
      <c r="M23" s="340">
        <v>0.97898254407949703</v>
      </c>
      <c r="N23" s="340">
        <v>0.97880811480898344</v>
      </c>
      <c r="O23" s="340">
        <v>0.56839121190644937</v>
      </c>
      <c r="P23" s="340">
        <v>0.73622508792497066</v>
      </c>
      <c r="Q23" s="340">
        <v>0.60734693877551016</v>
      </c>
      <c r="R23" s="340">
        <v>0.76715410573678289</v>
      </c>
      <c r="S23" s="340">
        <v>0.88695652173913042</v>
      </c>
      <c r="T23" s="340">
        <v>0.81420765027322406</v>
      </c>
      <c r="U23" s="340"/>
      <c r="V23" s="340"/>
      <c r="W23" s="340"/>
      <c r="X23" s="341">
        <v>0.94654435425772054</v>
      </c>
      <c r="Y23" s="341">
        <v>0.96891839125341661</v>
      </c>
      <c r="Z23" s="341">
        <v>0.95506453339677633</v>
      </c>
    </row>
    <row r="24" spans="2:26" hidden="1" outlineLevel="1" x14ac:dyDescent="0.25">
      <c r="B24" s="301">
        <v>40057</v>
      </c>
      <c r="C24" s="340"/>
      <c r="D24" s="340"/>
      <c r="E24" s="340"/>
      <c r="F24" s="340"/>
      <c r="G24" s="340"/>
      <c r="H24" s="340"/>
      <c r="I24" s="340">
        <v>0.97281087564974011</v>
      </c>
      <c r="J24" s="340">
        <v>0.93535353535353538</v>
      </c>
      <c r="K24" s="340">
        <v>0.96423616463696626</v>
      </c>
      <c r="L24" s="340">
        <v>0.97630808849350348</v>
      </c>
      <c r="M24" s="340">
        <v>0.98178400103720986</v>
      </c>
      <c r="N24" s="340">
        <v>0.97860453736050135</v>
      </c>
      <c r="O24" s="340">
        <v>0.54703557312252959</v>
      </c>
      <c r="P24" s="340">
        <v>0.74279123414071513</v>
      </c>
      <c r="Q24" s="340">
        <v>0.5969973506034737</v>
      </c>
      <c r="R24" s="340">
        <v>0.85964912280701755</v>
      </c>
      <c r="S24" s="340">
        <v>0.88288288288288286</v>
      </c>
      <c r="T24" s="340">
        <v>0.86998854524627722</v>
      </c>
      <c r="U24" s="340"/>
      <c r="V24" s="340"/>
      <c r="W24" s="340"/>
      <c r="X24" s="341">
        <v>0.95255388940955954</v>
      </c>
      <c r="Y24" s="341">
        <v>0.97139577999470295</v>
      </c>
      <c r="Z24" s="341">
        <v>0.96006901651466603</v>
      </c>
    </row>
    <row r="25" spans="2:26" hidden="1" outlineLevel="1" x14ac:dyDescent="0.25">
      <c r="B25" s="301">
        <v>40087</v>
      </c>
      <c r="C25" s="340"/>
      <c r="D25" s="340"/>
      <c r="E25" s="340"/>
      <c r="F25" s="340"/>
      <c r="G25" s="340"/>
      <c r="H25" s="340"/>
      <c r="I25" s="340">
        <v>0.96327615366030439</v>
      </c>
      <c r="J25" s="340">
        <v>0.93251974156496764</v>
      </c>
      <c r="K25" s="340">
        <v>0.95553145336225598</v>
      </c>
      <c r="L25" s="340">
        <v>0.95997341785093548</v>
      </c>
      <c r="M25" s="340">
        <v>0.97000726696174933</v>
      </c>
      <c r="N25" s="340">
        <v>0.9643505576529583</v>
      </c>
      <c r="O25" s="340">
        <v>0.53893442622950816</v>
      </c>
      <c r="P25" s="340">
        <v>0.7415730337078652</v>
      </c>
      <c r="Q25" s="340">
        <v>0.58901573588398637</v>
      </c>
      <c r="R25" s="340">
        <v>0.87351190476190477</v>
      </c>
      <c r="S25" s="340">
        <v>0.87804878048780488</v>
      </c>
      <c r="T25" s="340">
        <v>0.87551867219917012</v>
      </c>
      <c r="U25" s="340"/>
      <c r="V25" s="340"/>
      <c r="W25" s="340"/>
      <c r="X25" s="341">
        <v>0.92000149181367252</v>
      </c>
      <c r="Y25" s="341">
        <v>0.95409762651141961</v>
      </c>
      <c r="Z25" s="341">
        <v>0.93363475613850522</v>
      </c>
    </row>
    <row r="26" spans="2:26" hidden="1" outlineLevel="1" x14ac:dyDescent="0.25">
      <c r="B26" s="301">
        <v>40118</v>
      </c>
      <c r="C26" s="340"/>
      <c r="D26" s="340"/>
      <c r="E26" s="340"/>
      <c r="F26" s="340"/>
      <c r="G26" s="340"/>
      <c r="H26" s="340"/>
      <c r="I26" s="340">
        <v>0.97869235259778165</v>
      </c>
      <c r="J26" s="340">
        <v>0.9737072743207712</v>
      </c>
      <c r="K26" s="340">
        <v>0.97744690168600834</v>
      </c>
      <c r="L26" s="340">
        <v>0.95867379006913889</v>
      </c>
      <c r="M26" s="340">
        <v>0.96717354573980208</v>
      </c>
      <c r="N26" s="340">
        <v>0.96202531645569622</v>
      </c>
      <c r="O26" s="340">
        <v>0.50859453993933268</v>
      </c>
      <c r="P26" s="340">
        <v>0.764026402640264</v>
      </c>
      <c r="Q26" s="340">
        <v>0.56849845201238391</v>
      </c>
      <c r="R26" s="340">
        <v>0.87920489296636084</v>
      </c>
      <c r="S26" s="340">
        <v>0.93640350877192979</v>
      </c>
      <c r="T26" s="340">
        <v>0.9027027027027027</v>
      </c>
      <c r="U26" s="340"/>
      <c r="V26" s="340"/>
      <c r="W26" s="340"/>
      <c r="X26" s="341">
        <v>0.91216863621846056</v>
      </c>
      <c r="Y26" s="341">
        <v>0.95480980074363619</v>
      </c>
      <c r="Z26" s="341">
        <v>0.92744662681468826</v>
      </c>
    </row>
    <row r="27" spans="2:26" collapsed="1" x14ac:dyDescent="0.25">
      <c r="B27" s="301">
        <v>40148</v>
      </c>
      <c r="C27" s="340"/>
      <c r="D27" s="340"/>
      <c r="E27" s="340"/>
      <c r="F27" s="340"/>
      <c r="G27" s="340"/>
      <c r="H27" s="340"/>
      <c r="I27" s="340">
        <v>0.9870047543581616</v>
      </c>
      <c r="J27" s="340">
        <v>0.98333333333333328</v>
      </c>
      <c r="K27" s="340">
        <v>0.98614823815309838</v>
      </c>
      <c r="L27" s="340">
        <v>0.95486751431621852</v>
      </c>
      <c r="M27" s="340">
        <v>0.90458897325850118</v>
      </c>
      <c r="N27" s="340">
        <v>0.93625084041317763</v>
      </c>
      <c r="O27" s="340">
        <v>0.50295222758990876</v>
      </c>
      <c r="P27" s="340">
        <v>0.71879936808846756</v>
      </c>
      <c r="Q27" s="340">
        <v>0.55769230769230771</v>
      </c>
      <c r="R27" s="340">
        <v>0.88685015290519875</v>
      </c>
      <c r="S27" s="340">
        <v>0.91941391941391937</v>
      </c>
      <c r="T27" s="340">
        <v>0.90166666666666662</v>
      </c>
      <c r="U27" s="340"/>
      <c r="V27" s="340"/>
      <c r="W27" s="340"/>
      <c r="X27" s="341">
        <v>0.90572769953051646</v>
      </c>
      <c r="Y27" s="341">
        <v>0.90045138465292185</v>
      </c>
      <c r="Z27" s="341">
        <v>0.90393844117160349</v>
      </c>
    </row>
    <row r="28" spans="2:26" hidden="1" outlineLevel="1" x14ac:dyDescent="0.25">
      <c r="B28" s="301">
        <v>40179</v>
      </c>
      <c r="C28" s="340"/>
      <c r="D28" s="340"/>
      <c r="E28" s="340"/>
      <c r="F28" s="340"/>
      <c r="G28" s="340"/>
      <c r="H28" s="340"/>
      <c r="I28" s="340">
        <v>0.99572801708793168</v>
      </c>
      <c r="J28" s="340">
        <v>0.99228224917309815</v>
      </c>
      <c r="K28" s="340">
        <v>0.99488697524219594</v>
      </c>
      <c r="L28" s="340">
        <v>0.96953340530166732</v>
      </c>
      <c r="M28" s="340">
        <v>0.92229324810227731</v>
      </c>
      <c r="N28" s="340">
        <v>0.95180993779509859</v>
      </c>
      <c r="O28" s="340">
        <v>0.536897152818129</v>
      </c>
      <c r="P28" s="340">
        <v>0.74350649350649356</v>
      </c>
      <c r="Q28" s="340">
        <v>0.59135643988018827</v>
      </c>
      <c r="R28" s="340">
        <v>0.90666666666666662</v>
      </c>
      <c r="S28" s="340">
        <v>0.97771587743732591</v>
      </c>
      <c r="T28" s="340">
        <v>0.93326381647549528</v>
      </c>
      <c r="U28" s="340"/>
      <c r="V28" s="340"/>
      <c r="W28" s="340"/>
      <c r="X28" s="341">
        <v>0.91690799732679884</v>
      </c>
      <c r="Y28" s="341">
        <v>0.91840882694541226</v>
      </c>
      <c r="Z28" s="341">
        <v>0.91741586833701794</v>
      </c>
    </row>
    <row r="29" spans="2:26" hidden="1" outlineLevel="1" x14ac:dyDescent="0.25">
      <c r="B29" s="301">
        <v>40210</v>
      </c>
      <c r="C29" s="340"/>
      <c r="D29" s="340"/>
      <c r="E29" s="340"/>
      <c r="F29" s="340"/>
      <c r="G29" s="340"/>
      <c r="H29" s="340"/>
      <c r="I29" s="340">
        <v>0.99309392265193375</v>
      </c>
      <c r="J29" s="340">
        <v>0.97527812113720647</v>
      </c>
      <c r="K29" s="340">
        <v>0.98825897349882585</v>
      </c>
      <c r="L29" s="340">
        <v>0.98078785921859868</v>
      </c>
      <c r="M29" s="340">
        <v>0.95947747267395356</v>
      </c>
      <c r="N29" s="340">
        <v>0.97275012569130215</v>
      </c>
      <c r="O29" s="340">
        <v>0.52785145888594165</v>
      </c>
      <c r="P29" s="340">
        <v>0.74747474747474751</v>
      </c>
      <c r="Q29" s="340">
        <v>0.58212680978532205</v>
      </c>
      <c r="R29" s="340">
        <v>0.93202146690518783</v>
      </c>
      <c r="S29" s="340">
        <v>0.9513513513513514</v>
      </c>
      <c r="T29" s="340">
        <v>0.93972012917115177</v>
      </c>
      <c r="U29" s="340"/>
      <c r="V29" s="340"/>
      <c r="W29" s="340"/>
      <c r="X29" s="341">
        <v>0.91526885842998174</v>
      </c>
      <c r="Y29" s="341">
        <v>0.9419354838709677</v>
      </c>
      <c r="Z29" s="341">
        <v>0.92439147433472069</v>
      </c>
    </row>
    <row r="30" spans="2:26" hidden="1" outlineLevel="1" x14ac:dyDescent="0.25">
      <c r="B30" s="301">
        <v>40238</v>
      </c>
      <c r="C30" s="340"/>
      <c r="D30" s="340"/>
      <c r="E30" s="340"/>
      <c r="F30" s="340"/>
      <c r="G30" s="340"/>
      <c r="H30" s="340"/>
      <c r="I30" s="340">
        <v>0.99234693877551017</v>
      </c>
      <c r="J30" s="340">
        <v>0.97549591598599772</v>
      </c>
      <c r="K30" s="340">
        <v>0.98784668120909935</v>
      </c>
      <c r="L30" s="340">
        <v>0.9713937918441875</v>
      </c>
      <c r="M30" s="340">
        <v>0.95203275811640831</v>
      </c>
      <c r="N30" s="340">
        <v>0.96346430282702444</v>
      </c>
      <c r="O30" s="340">
        <v>0.56145454545454543</v>
      </c>
      <c r="P30" s="340">
        <v>0.73715415019762842</v>
      </c>
      <c r="Q30" s="340">
        <v>0.60871876661350344</v>
      </c>
      <c r="R30" s="340">
        <v>0.94254658385093171</v>
      </c>
      <c r="S30" s="340">
        <v>0.97945205479452058</v>
      </c>
      <c r="T30" s="340">
        <v>0.95748613678373384</v>
      </c>
      <c r="U30" s="340"/>
      <c r="V30" s="340"/>
      <c r="W30" s="340"/>
      <c r="X30" s="341">
        <v>0.91408602150537632</v>
      </c>
      <c r="Y30" s="341">
        <v>0.93735632183908046</v>
      </c>
      <c r="Z30" s="341">
        <v>0.92245179063360883</v>
      </c>
    </row>
    <row r="31" spans="2:26" hidden="1" outlineLevel="1" x14ac:dyDescent="0.25">
      <c r="B31" s="301">
        <v>40269</v>
      </c>
      <c r="C31" s="340"/>
      <c r="D31" s="340"/>
      <c r="E31" s="340"/>
      <c r="F31" s="340"/>
      <c r="G31" s="340"/>
      <c r="H31" s="340"/>
      <c r="I31" s="340">
        <v>0.99328577423415865</v>
      </c>
      <c r="J31" s="340">
        <v>0.98091603053435117</v>
      </c>
      <c r="K31" s="340">
        <v>0.99021773430104132</v>
      </c>
      <c r="L31" s="340">
        <v>0.97011294526498693</v>
      </c>
      <c r="M31" s="340">
        <v>0.95710928319623967</v>
      </c>
      <c r="N31" s="340">
        <v>0.96399963170978731</v>
      </c>
      <c r="O31" s="340">
        <v>0.5</v>
      </c>
      <c r="P31" s="340">
        <v>0.73648648648648651</v>
      </c>
      <c r="Q31" s="340">
        <v>0.56300630063006296</v>
      </c>
      <c r="R31" s="340">
        <v>0.91746031746031742</v>
      </c>
      <c r="S31" s="340">
        <v>0.98367346938775513</v>
      </c>
      <c r="T31" s="340">
        <v>0.9464285714285714</v>
      </c>
      <c r="U31" s="340"/>
      <c r="V31" s="340"/>
      <c r="W31" s="340"/>
      <c r="X31" s="341">
        <v>0.89853818041931144</v>
      </c>
      <c r="Y31" s="341">
        <v>0.94293088614855181</v>
      </c>
      <c r="Z31" s="341">
        <v>0.91635965922173612</v>
      </c>
    </row>
    <row r="32" spans="2:26" hidden="1" outlineLevel="1" x14ac:dyDescent="0.25">
      <c r="B32" s="301">
        <v>40299</v>
      </c>
      <c r="C32" s="340"/>
      <c r="D32" s="340"/>
      <c r="E32" s="340"/>
      <c r="F32" s="340"/>
      <c r="G32" s="340"/>
      <c r="H32" s="340"/>
      <c r="I32" s="340">
        <v>0.99260969976905311</v>
      </c>
      <c r="J32" s="340">
        <v>0.9899749373433584</v>
      </c>
      <c r="K32" s="340">
        <v>0.9919001012487344</v>
      </c>
      <c r="L32" s="340">
        <v>0.97637466025507003</v>
      </c>
      <c r="M32" s="340">
        <v>0.97215825832112202</v>
      </c>
      <c r="N32" s="340">
        <v>0.97426778242677825</v>
      </c>
      <c r="O32" s="340">
        <v>0.5040803515379787</v>
      </c>
      <c r="P32" s="340">
        <v>0.74199623352165722</v>
      </c>
      <c r="Q32" s="340">
        <v>0.56355932203389836</v>
      </c>
      <c r="R32" s="340">
        <v>0.92452830188679247</v>
      </c>
      <c r="S32" s="340">
        <v>0.97872340425531912</v>
      </c>
      <c r="T32" s="340">
        <v>0.94731610337972172</v>
      </c>
      <c r="U32" s="340"/>
      <c r="V32" s="340"/>
      <c r="W32" s="340"/>
      <c r="X32" s="341">
        <v>0.89445418676019295</v>
      </c>
      <c r="Y32" s="341">
        <v>0.95604227293613109</v>
      </c>
      <c r="Z32" s="341">
        <v>0.92014310355842333</v>
      </c>
    </row>
    <row r="33" spans="2:26" hidden="1" outlineLevel="1" x14ac:dyDescent="0.25">
      <c r="B33" s="301">
        <v>40330</v>
      </c>
      <c r="C33" s="340"/>
      <c r="D33" s="340"/>
      <c r="E33" s="340"/>
      <c r="F33" s="340"/>
      <c r="G33" s="340"/>
      <c r="H33" s="340"/>
      <c r="I33" s="340">
        <v>0.99819900945520035</v>
      </c>
      <c r="J33" s="340">
        <v>0.9893111638954869</v>
      </c>
      <c r="K33" s="340">
        <v>0.99575579497224942</v>
      </c>
      <c r="L33" s="340">
        <v>0.97315287330818723</v>
      </c>
      <c r="M33" s="340">
        <v>0.9708434077656094</v>
      </c>
      <c r="N33" s="340">
        <v>0.97214085384855098</v>
      </c>
      <c r="O33" s="340">
        <v>0.49325153374233133</v>
      </c>
      <c r="P33" s="340">
        <v>0.71077504725897922</v>
      </c>
      <c r="Q33" s="340">
        <v>0.54654932839277448</v>
      </c>
      <c r="R33" s="340">
        <v>0.85845588235294112</v>
      </c>
      <c r="S33" s="340">
        <v>0.92802056555269918</v>
      </c>
      <c r="T33" s="340">
        <v>0.887459807073955</v>
      </c>
      <c r="U33" s="340"/>
      <c r="V33" s="340"/>
      <c r="W33" s="340"/>
      <c r="X33" s="341">
        <v>0.91431128346632862</v>
      </c>
      <c r="Y33" s="341">
        <v>0.9550676828574679</v>
      </c>
      <c r="Z33" s="341">
        <v>0.93045045045045049</v>
      </c>
    </row>
    <row r="34" spans="2:26" hidden="1" outlineLevel="1" x14ac:dyDescent="0.25">
      <c r="B34" s="301">
        <v>40360</v>
      </c>
      <c r="C34" s="340"/>
      <c r="D34" s="340"/>
      <c r="E34" s="340"/>
      <c r="F34" s="340"/>
      <c r="G34" s="340"/>
      <c r="H34" s="340"/>
      <c r="I34" s="340">
        <v>0.77826379542395696</v>
      </c>
      <c r="J34" s="340">
        <v>0.89830508474576276</v>
      </c>
      <c r="K34" s="340">
        <v>0.80720122574055153</v>
      </c>
      <c r="L34" s="340">
        <v>0.74060221870047549</v>
      </c>
      <c r="M34" s="340">
        <v>0.80433407149636194</v>
      </c>
      <c r="N34" s="340">
        <v>0.76895738766318311</v>
      </c>
      <c r="O34" s="340">
        <v>0.46674801708358749</v>
      </c>
      <c r="P34" s="340">
        <v>0.58998144712430423</v>
      </c>
      <c r="Q34" s="340">
        <v>0.49724517906336091</v>
      </c>
      <c r="R34" s="340">
        <v>0.67152103559870546</v>
      </c>
      <c r="S34" s="340">
        <v>0.65831435079726652</v>
      </c>
      <c r="T34" s="340">
        <v>0.66603595080416278</v>
      </c>
      <c r="U34" s="340"/>
      <c r="V34" s="340"/>
      <c r="W34" s="340"/>
      <c r="X34" s="341">
        <v>0.72252904208722146</v>
      </c>
      <c r="Y34" s="341">
        <v>0.79809144583276126</v>
      </c>
      <c r="Z34" s="341">
        <v>0.7534720269890357</v>
      </c>
    </row>
    <row r="35" spans="2:26" hidden="1" outlineLevel="1" x14ac:dyDescent="0.25">
      <c r="B35" s="301">
        <v>40391</v>
      </c>
      <c r="C35" s="340"/>
      <c r="D35" s="340"/>
      <c r="E35" s="340"/>
      <c r="F35" s="340"/>
      <c r="G35" s="340"/>
      <c r="H35" s="340"/>
      <c r="I35" s="340">
        <v>0.74277638190954776</v>
      </c>
      <c r="J35" s="340">
        <v>0.86776061776061775</v>
      </c>
      <c r="K35" s="340">
        <v>0.77345971563981042</v>
      </c>
      <c r="L35" s="340">
        <v>0.69548175598631701</v>
      </c>
      <c r="M35" s="340">
        <v>0.75907775599738636</v>
      </c>
      <c r="N35" s="340">
        <v>0.72301475045463726</v>
      </c>
      <c r="O35" s="340">
        <v>0.44021739130434778</v>
      </c>
      <c r="P35" s="340">
        <v>0.63578274760383391</v>
      </c>
      <c r="Q35" s="340">
        <v>0.48986212489862119</v>
      </c>
      <c r="R35" s="340">
        <v>0.76237623762376239</v>
      </c>
      <c r="S35" s="340">
        <v>0.72222222222222221</v>
      </c>
      <c r="T35" s="340">
        <v>0.74526515151515149</v>
      </c>
      <c r="U35" s="340"/>
      <c r="V35" s="340"/>
      <c r="W35" s="340"/>
      <c r="X35" s="341">
        <v>0.68131421015156135</v>
      </c>
      <c r="Y35" s="341">
        <v>0.76054580896686164</v>
      </c>
      <c r="Z35" s="341">
        <v>0.71259272939945206</v>
      </c>
    </row>
    <row r="36" spans="2:26" hidden="1" outlineLevel="1" x14ac:dyDescent="0.25">
      <c r="B36" s="301">
        <v>40422</v>
      </c>
      <c r="C36" s="340"/>
      <c r="D36" s="340"/>
      <c r="E36" s="340"/>
      <c r="F36" s="340"/>
      <c r="G36" s="340"/>
      <c r="H36" s="340"/>
      <c r="I36" s="340">
        <v>0.78415697674418605</v>
      </c>
      <c r="J36" s="340">
        <v>0.88665879574970485</v>
      </c>
      <c r="K36" s="340">
        <v>0.80828007779938871</v>
      </c>
      <c r="L36" s="340">
        <v>0.68977206312098183</v>
      </c>
      <c r="M36" s="340">
        <v>0.70906040268456372</v>
      </c>
      <c r="N36" s="340">
        <v>0.6976920427144333</v>
      </c>
      <c r="O36" s="340">
        <v>0.47324530924252961</v>
      </c>
      <c r="P36" s="340">
        <v>0.69854469854469858</v>
      </c>
      <c r="Q36" s="340">
        <v>0.52968749999999998</v>
      </c>
      <c r="R36" s="340">
        <v>0.74368932038834956</v>
      </c>
      <c r="S36" s="340">
        <v>0.70844686648501365</v>
      </c>
      <c r="T36" s="340">
        <v>0.72902494331065759</v>
      </c>
      <c r="U36" s="340"/>
      <c r="V36" s="340"/>
      <c r="W36" s="340"/>
      <c r="X36" s="341">
        <v>0.68795716763441672</v>
      </c>
      <c r="Y36" s="341">
        <v>0.72802090137165254</v>
      </c>
      <c r="Z36" s="341">
        <v>0.70262000382482315</v>
      </c>
    </row>
    <row r="37" spans="2:26" hidden="1" outlineLevel="1" x14ac:dyDescent="0.25">
      <c r="B37" s="301">
        <v>40452</v>
      </c>
      <c r="C37" s="340"/>
      <c r="D37" s="340"/>
      <c r="E37" s="340"/>
      <c r="F37" s="340"/>
      <c r="G37" s="340"/>
      <c r="H37" s="340"/>
      <c r="I37" s="340">
        <v>0.77769985974754563</v>
      </c>
      <c r="J37" s="340">
        <v>0.90355912743972444</v>
      </c>
      <c r="K37" s="340">
        <v>0.80714477571850662</v>
      </c>
      <c r="L37" s="340">
        <v>0.70104272634791454</v>
      </c>
      <c r="M37" s="340">
        <v>0.72879776328052193</v>
      </c>
      <c r="N37" s="340">
        <v>0.71229873762189133</v>
      </c>
      <c r="O37" s="340">
        <v>0.45262483994878361</v>
      </c>
      <c r="P37" s="340">
        <v>0.533203125</v>
      </c>
      <c r="Q37" s="340">
        <v>0.47251687560270011</v>
      </c>
      <c r="R37" s="340">
        <v>0.734375</v>
      </c>
      <c r="S37" s="340">
        <v>0.7408993576017131</v>
      </c>
      <c r="T37" s="340">
        <v>0.7372962607861937</v>
      </c>
      <c r="U37" s="340"/>
      <c r="V37" s="340"/>
      <c r="W37" s="340"/>
      <c r="X37" s="341">
        <v>0.68935739847518285</v>
      </c>
      <c r="Y37" s="341">
        <v>0.73679833679833684</v>
      </c>
      <c r="Z37" s="341">
        <v>0.70641287557925159</v>
      </c>
    </row>
    <row r="38" spans="2:26" hidden="1" outlineLevel="1" x14ac:dyDescent="0.25">
      <c r="B38" s="301">
        <v>40483</v>
      </c>
      <c r="C38" s="340"/>
      <c r="D38" s="340"/>
      <c r="E38" s="340"/>
      <c r="F38" s="340"/>
      <c r="G38" s="340"/>
      <c r="H38" s="340"/>
      <c r="I38" s="340">
        <v>0.77562862669245647</v>
      </c>
      <c r="J38" s="340">
        <v>0.8910891089108911</v>
      </c>
      <c r="K38" s="340">
        <v>0.8031240789861479</v>
      </c>
      <c r="L38" s="340">
        <v>0.70137614678899085</v>
      </c>
      <c r="M38" s="340">
        <v>0.72774744837408023</v>
      </c>
      <c r="N38" s="340">
        <v>0.71170836045754671</v>
      </c>
      <c r="O38" s="340">
        <v>0.40103492884864173</v>
      </c>
      <c r="P38" s="340">
        <v>0.60521042084168342</v>
      </c>
      <c r="Q38" s="340">
        <v>0.45085574572127141</v>
      </c>
      <c r="R38" s="340">
        <v>0.7489539748953975</v>
      </c>
      <c r="S38" s="340">
        <v>0.74850299401197606</v>
      </c>
      <c r="T38" s="340">
        <v>0.74876847290640391</v>
      </c>
      <c r="U38" s="340"/>
      <c r="V38" s="340"/>
      <c r="W38" s="340"/>
      <c r="X38" s="341">
        <v>0.67898466230155174</v>
      </c>
      <c r="Y38" s="341">
        <v>0.74103177314656643</v>
      </c>
      <c r="Z38" s="341">
        <v>0.70034699758866081</v>
      </c>
    </row>
    <row r="39" spans="2:26" collapsed="1" x14ac:dyDescent="0.25">
      <c r="B39" s="301">
        <v>40513</v>
      </c>
      <c r="C39" s="340"/>
      <c r="D39" s="340"/>
      <c r="E39" s="340"/>
      <c r="F39" s="340"/>
      <c r="G39" s="340"/>
      <c r="H39" s="340"/>
      <c r="I39" s="340">
        <v>0.76590457256461231</v>
      </c>
      <c r="J39" s="340">
        <v>0.88414634146341464</v>
      </c>
      <c r="K39" s="340">
        <v>0.79497751124437777</v>
      </c>
      <c r="L39" s="340">
        <v>0.66898251904975348</v>
      </c>
      <c r="M39" s="340">
        <v>0.71106020942408377</v>
      </c>
      <c r="N39" s="340">
        <v>0.68608672519287039</v>
      </c>
      <c r="O39" s="340">
        <v>0.44793713163064841</v>
      </c>
      <c r="P39" s="340">
        <v>0.68253968253968256</v>
      </c>
      <c r="Q39" s="340">
        <v>0.51146131805157591</v>
      </c>
      <c r="R39" s="340">
        <v>0.83572895277207393</v>
      </c>
      <c r="S39" s="340">
        <v>0.86274509803921573</v>
      </c>
      <c r="T39" s="340">
        <v>0.84804469273743022</v>
      </c>
      <c r="U39" s="340"/>
      <c r="V39" s="340"/>
      <c r="W39" s="340"/>
      <c r="X39" s="341">
        <v>0.67539791953878936</v>
      </c>
      <c r="Y39" s="341">
        <v>0.74766562916851931</v>
      </c>
      <c r="Z39" s="341">
        <v>0.70145066923138577</v>
      </c>
    </row>
    <row r="40" spans="2:26" hidden="1" outlineLevel="1" x14ac:dyDescent="0.25">
      <c r="B40" s="301">
        <v>40544</v>
      </c>
      <c r="C40" s="340"/>
      <c r="D40" s="340"/>
      <c r="E40" s="340"/>
      <c r="F40" s="340"/>
      <c r="G40" s="340"/>
      <c r="H40" s="340"/>
      <c r="I40" s="340">
        <v>0.71167141114274091</v>
      </c>
      <c r="J40" s="340">
        <v>0.87699316628701596</v>
      </c>
      <c r="K40" s="340">
        <v>0.75516931375486962</v>
      </c>
      <c r="L40" s="340">
        <v>0.70494923857868019</v>
      </c>
      <c r="M40" s="340">
        <v>0.74280104712041883</v>
      </c>
      <c r="N40" s="340">
        <v>0.72088537839823663</v>
      </c>
      <c r="O40" s="340">
        <v>0.43921852387843707</v>
      </c>
      <c r="P40" s="340">
        <v>0.69871794871794868</v>
      </c>
      <c r="Q40" s="340">
        <v>0.50486486486486482</v>
      </c>
      <c r="R40" s="340">
        <v>0.83836589698046182</v>
      </c>
      <c r="S40" s="340">
        <v>0.90163934426229508</v>
      </c>
      <c r="T40" s="340">
        <v>0.86565656565656568</v>
      </c>
      <c r="U40" s="340"/>
      <c r="V40" s="340"/>
      <c r="W40" s="340"/>
      <c r="X40" s="341">
        <v>0.67921180425849836</v>
      </c>
      <c r="Y40" s="341">
        <v>0.76875884851344978</v>
      </c>
      <c r="Z40" s="341">
        <v>0.71256958687371819</v>
      </c>
    </row>
    <row r="41" spans="2:26" hidden="1" outlineLevel="1" x14ac:dyDescent="0.25">
      <c r="B41" s="301">
        <v>40575</v>
      </c>
      <c r="C41" s="340"/>
      <c r="D41" s="340"/>
      <c r="E41" s="340"/>
      <c r="F41" s="340"/>
      <c r="G41" s="340"/>
      <c r="H41" s="340"/>
      <c r="I41" s="340">
        <v>0.75114573785517869</v>
      </c>
      <c r="J41" s="340">
        <v>0.87044534412955465</v>
      </c>
      <c r="K41" s="340">
        <v>0.7813889839206295</v>
      </c>
      <c r="L41" s="340">
        <v>0.70535365377100434</v>
      </c>
      <c r="M41" s="340">
        <v>0.71924119241192408</v>
      </c>
      <c r="N41" s="340">
        <v>0.71117166212534055</v>
      </c>
      <c r="O41" s="340">
        <v>0.39549002601908068</v>
      </c>
      <c r="P41" s="340">
        <v>0.68075117370892024</v>
      </c>
      <c r="Q41" s="340">
        <v>0.47245091830272318</v>
      </c>
      <c r="R41" s="340">
        <v>0.81330472103004292</v>
      </c>
      <c r="S41" s="340">
        <v>0.91689750692520777</v>
      </c>
      <c r="T41" s="340">
        <v>0.85852478839177748</v>
      </c>
      <c r="U41" s="340"/>
      <c r="V41" s="340"/>
      <c r="W41" s="340"/>
      <c r="X41" s="341">
        <v>0.68213925327951563</v>
      </c>
      <c r="Y41" s="341">
        <v>0.75124568800306635</v>
      </c>
      <c r="Z41" s="341">
        <v>0.70764660111763455</v>
      </c>
    </row>
    <row r="42" spans="2:26" hidden="1" outlineLevel="1" x14ac:dyDescent="0.25">
      <c r="B42" s="301">
        <v>40603</v>
      </c>
      <c r="C42" s="340"/>
      <c r="D42" s="340"/>
      <c r="E42" s="340"/>
      <c r="F42" s="340"/>
      <c r="G42" s="340"/>
      <c r="H42" s="340"/>
      <c r="I42" s="340">
        <v>0.75554675118858949</v>
      </c>
      <c r="J42" s="340">
        <v>0.9073359073359073</v>
      </c>
      <c r="K42" s="340">
        <v>0.79127537109966672</v>
      </c>
      <c r="L42" s="340">
        <v>0.72204255319148936</v>
      </c>
      <c r="M42" s="340">
        <v>0.72535760728218468</v>
      </c>
      <c r="N42" s="340">
        <v>0.72335390946502054</v>
      </c>
      <c r="O42" s="340">
        <v>0.41841779975278121</v>
      </c>
      <c r="P42" s="340">
        <v>0.702803738317757</v>
      </c>
      <c r="Q42" s="340">
        <v>0.48908499767765912</v>
      </c>
      <c r="R42" s="340">
        <v>0.82519685039370083</v>
      </c>
      <c r="S42" s="340">
        <v>0.88036117381489842</v>
      </c>
      <c r="T42" s="340">
        <v>0.84786641929499074</v>
      </c>
      <c r="U42" s="340"/>
      <c r="V42" s="340"/>
      <c r="W42" s="340"/>
      <c r="X42" s="341">
        <v>0.69001126549004876</v>
      </c>
      <c r="Y42" s="341">
        <v>0.76071428571428568</v>
      </c>
      <c r="Z42" s="341">
        <v>0.71437361555500867</v>
      </c>
    </row>
    <row r="43" spans="2:26" hidden="1" outlineLevel="1" x14ac:dyDescent="0.25">
      <c r="B43" s="301">
        <v>40634</v>
      </c>
      <c r="C43" s="340"/>
      <c r="D43" s="340"/>
      <c r="E43" s="340"/>
      <c r="F43" s="340"/>
      <c r="G43" s="340"/>
      <c r="H43" s="340"/>
      <c r="I43" s="340">
        <v>0.75068643602416252</v>
      </c>
      <c r="J43" s="340">
        <v>0.88151658767772512</v>
      </c>
      <c r="K43" s="340">
        <v>0.78443357783211087</v>
      </c>
      <c r="L43" s="340">
        <v>0.72274285714285713</v>
      </c>
      <c r="M43" s="340">
        <v>0.7297998517420311</v>
      </c>
      <c r="N43" s="340">
        <v>0.72543475187332107</v>
      </c>
      <c r="O43" s="340">
        <v>0.42703533026113671</v>
      </c>
      <c r="P43" s="340">
        <v>0.71361502347417838</v>
      </c>
      <c r="Q43" s="340">
        <v>0.49768518518518517</v>
      </c>
      <c r="R43" s="340">
        <v>0.83417085427135673</v>
      </c>
      <c r="S43" s="340">
        <v>0.90123456790123457</v>
      </c>
      <c r="T43" s="340">
        <v>0.8642659279778393</v>
      </c>
      <c r="U43" s="340"/>
      <c r="V43" s="340"/>
      <c r="W43" s="340"/>
      <c r="X43" s="341">
        <v>0.68604356636271535</v>
      </c>
      <c r="Y43" s="341">
        <v>0.7652536143102181</v>
      </c>
      <c r="Z43" s="341">
        <v>0.71303331385154878</v>
      </c>
    </row>
    <row r="44" spans="2:26" hidden="1" outlineLevel="1" x14ac:dyDescent="0.25">
      <c r="B44" s="301">
        <v>40664</v>
      </c>
      <c r="C44" s="340"/>
      <c r="D44" s="340"/>
      <c r="E44" s="340"/>
      <c r="F44" s="340"/>
      <c r="G44" s="340"/>
      <c r="H44" s="340"/>
      <c r="I44" s="340">
        <v>0.72022767075306482</v>
      </c>
      <c r="J44" s="340">
        <v>0.89214380825565909</v>
      </c>
      <c r="K44" s="340">
        <v>0.76276771004942334</v>
      </c>
      <c r="L44" s="340">
        <v>0.69403534609720174</v>
      </c>
      <c r="M44" s="340">
        <v>0.72496392496392492</v>
      </c>
      <c r="N44" s="340">
        <v>0.706080701360009</v>
      </c>
      <c r="O44" s="340">
        <v>0.42726633872101188</v>
      </c>
      <c r="P44" s="340">
        <v>0.65784114052953158</v>
      </c>
      <c r="Q44" s="340">
        <v>0.48641588296760713</v>
      </c>
      <c r="R44" s="340">
        <v>0.76734693877551019</v>
      </c>
      <c r="S44" s="340">
        <v>0.87164179104477613</v>
      </c>
      <c r="T44" s="340">
        <v>0.80969696969696969</v>
      </c>
      <c r="U44" s="340"/>
      <c r="V44" s="340"/>
      <c r="W44" s="340"/>
      <c r="X44" s="341">
        <v>0.66455499013397035</v>
      </c>
      <c r="Y44" s="341">
        <v>0.75307417691392309</v>
      </c>
      <c r="Z44" s="341">
        <v>0.69497648422057123</v>
      </c>
    </row>
    <row r="45" spans="2:26" hidden="1" outlineLevel="1" x14ac:dyDescent="0.25">
      <c r="B45" s="301">
        <v>40695</v>
      </c>
      <c r="C45" s="340"/>
      <c r="D45" s="340"/>
      <c r="E45" s="340"/>
      <c r="F45" s="340"/>
      <c r="G45" s="340"/>
      <c r="H45" s="340"/>
      <c r="I45" s="340">
        <v>0.72585963259538389</v>
      </c>
      <c r="J45" s="340">
        <v>0.86524822695035464</v>
      </c>
      <c r="K45" s="340">
        <v>0.76060820367751059</v>
      </c>
      <c r="L45" s="340">
        <v>0.66950560864146236</v>
      </c>
      <c r="M45" s="340">
        <v>0.71853688778673275</v>
      </c>
      <c r="N45" s="340">
        <v>0.68917910447761199</v>
      </c>
      <c r="O45" s="340">
        <v>0.4317617866004963</v>
      </c>
      <c r="P45" s="340">
        <v>0.64864864864864868</v>
      </c>
      <c r="Q45" s="340">
        <v>0.49001814882032668</v>
      </c>
      <c r="R45" s="340">
        <v>0.73873873873873874</v>
      </c>
      <c r="S45" s="340">
        <v>0.85987261146496818</v>
      </c>
      <c r="T45" s="340">
        <v>0.78891820580474936</v>
      </c>
      <c r="U45" s="340"/>
      <c r="V45" s="340"/>
      <c r="W45" s="340"/>
      <c r="X45" s="341">
        <v>0.65355064027939469</v>
      </c>
      <c r="Y45" s="341">
        <v>0.74344209852847087</v>
      </c>
      <c r="Z45" s="341">
        <v>0.68529256721138643</v>
      </c>
    </row>
    <row r="46" spans="2:26" hidden="1" outlineLevel="1" x14ac:dyDescent="0.25">
      <c r="B46" s="301">
        <v>40725</v>
      </c>
      <c r="C46" s="340"/>
      <c r="D46" s="340"/>
      <c r="E46" s="340"/>
      <c r="F46" s="340"/>
      <c r="G46" s="340"/>
      <c r="H46" s="340"/>
      <c r="I46" s="340">
        <v>0.72562620423892099</v>
      </c>
      <c r="J46" s="340">
        <v>0.89095744680851063</v>
      </c>
      <c r="K46" s="340">
        <v>0.76277263220794744</v>
      </c>
      <c r="L46" s="340">
        <v>0.63189885728178941</v>
      </c>
      <c r="M46" s="340">
        <v>0.71826036022843753</v>
      </c>
      <c r="N46" s="340">
        <v>0.67107273331119233</v>
      </c>
      <c r="O46" s="340">
        <v>0.41493456505003851</v>
      </c>
      <c r="P46" s="340">
        <v>0.69279661016949157</v>
      </c>
      <c r="Q46" s="340">
        <v>0.48898927159796718</v>
      </c>
      <c r="R46" s="340">
        <v>0.75268817204301075</v>
      </c>
      <c r="S46" s="340">
        <v>0.84</v>
      </c>
      <c r="T46" s="340">
        <v>0.78914405010438415</v>
      </c>
      <c r="U46" s="340"/>
      <c r="V46" s="340"/>
      <c r="W46" s="340"/>
      <c r="X46" s="341">
        <v>0.63416942735447235</v>
      </c>
      <c r="Y46" s="341">
        <v>0.7379628534248196</v>
      </c>
      <c r="Z46" s="341">
        <v>0.6756897449245185</v>
      </c>
    </row>
    <row r="47" spans="2:26" hidden="1" outlineLevel="1" x14ac:dyDescent="0.25">
      <c r="B47" s="301">
        <v>40756</v>
      </c>
      <c r="C47" s="340"/>
      <c r="D47" s="340"/>
      <c r="E47" s="340"/>
      <c r="F47" s="340"/>
      <c r="G47" s="340"/>
      <c r="H47" s="340"/>
      <c r="I47" s="340">
        <v>0.7820069204152249</v>
      </c>
      <c r="J47" s="340">
        <v>0.89161290322580644</v>
      </c>
      <c r="K47" s="340">
        <v>0.80716824644549767</v>
      </c>
      <c r="L47" s="340">
        <v>0.67662093085821895</v>
      </c>
      <c r="M47" s="340">
        <v>0.71523294363985346</v>
      </c>
      <c r="N47" s="340">
        <v>0.69342954804405621</v>
      </c>
      <c r="O47" s="340">
        <v>0.43874425727411948</v>
      </c>
      <c r="P47" s="340">
        <v>0.67515923566878977</v>
      </c>
      <c r="Q47" s="340">
        <v>0.50140686550365787</v>
      </c>
      <c r="R47" s="340">
        <v>0.76824817518248179</v>
      </c>
      <c r="S47" s="340">
        <v>0.84285714285714286</v>
      </c>
      <c r="T47" s="340">
        <v>0.79732739420935417</v>
      </c>
      <c r="U47" s="340"/>
      <c r="V47" s="340"/>
      <c r="W47" s="340"/>
      <c r="X47" s="341">
        <v>0.67776936664143328</v>
      </c>
      <c r="Y47" s="341">
        <v>0.73740958100177423</v>
      </c>
      <c r="Z47" s="341">
        <v>0.70050999167360528</v>
      </c>
    </row>
    <row r="48" spans="2:26" hidden="1" outlineLevel="1" x14ac:dyDescent="0.25">
      <c r="B48" s="301">
        <v>40787</v>
      </c>
      <c r="C48" s="340"/>
      <c r="D48" s="340"/>
      <c r="E48" s="340"/>
      <c r="F48" s="340"/>
      <c r="G48" s="340"/>
      <c r="H48" s="340"/>
      <c r="I48" s="340">
        <v>0.81565281899109787</v>
      </c>
      <c r="J48" s="340">
        <v>0.90792540792540788</v>
      </c>
      <c r="K48" s="340">
        <v>0.83792909397861559</v>
      </c>
      <c r="L48" s="340">
        <v>0.71729137199434234</v>
      </c>
      <c r="M48" s="340">
        <v>0.73467843631778063</v>
      </c>
      <c r="N48" s="340">
        <v>0.7244569171603783</v>
      </c>
      <c r="O48" s="340">
        <v>0.43678160919540232</v>
      </c>
      <c r="P48" s="340">
        <v>0.66818181818181821</v>
      </c>
      <c r="Q48" s="340">
        <v>0.50159134309357101</v>
      </c>
      <c r="R48" s="340">
        <v>0.79468599033816423</v>
      </c>
      <c r="S48" s="340">
        <v>0.87062937062937062</v>
      </c>
      <c r="T48" s="340">
        <v>0.82571428571428573</v>
      </c>
      <c r="U48" s="340"/>
      <c r="V48" s="340"/>
      <c r="W48" s="340"/>
      <c r="X48" s="341">
        <v>0.7152672527028392</v>
      </c>
      <c r="Y48" s="341">
        <v>0.76320057668048302</v>
      </c>
      <c r="Z48" s="341">
        <v>0.73248737537226472</v>
      </c>
    </row>
    <row r="49" spans="2:26" hidden="1" outlineLevel="1" x14ac:dyDescent="0.25">
      <c r="B49" s="301">
        <v>40817</v>
      </c>
      <c r="C49" s="340"/>
      <c r="D49" s="340"/>
      <c r="E49" s="340"/>
      <c r="F49" s="340"/>
      <c r="G49" s="340"/>
      <c r="H49" s="340"/>
      <c r="I49" s="340">
        <v>0.83484486873508357</v>
      </c>
      <c r="J49" s="340">
        <v>0.94038748137108796</v>
      </c>
      <c r="K49" s="340">
        <v>0.86044830079537238</v>
      </c>
      <c r="L49" s="340">
        <v>0.76424640511272857</v>
      </c>
      <c r="M49" s="340">
        <v>0.80215419501133789</v>
      </c>
      <c r="N49" s="340">
        <v>0.7788451042462613</v>
      </c>
      <c r="O49" s="340">
        <v>0.47058823529411759</v>
      </c>
      <c r="P49" s="340">
        <v>0.70432692307692313</v>
      </c>
      <c r="Q49" s="340">
        <v>0.53244274809160308</v>
      </c>
      <c r="R49" s="340">
        <v>0.84552845528455289</v>
      </c>
      <c r="S49" s="340">
        <v>0.92500000000000004</v>
      </c>
      <c r="T49" s="340">
        <v>0.87684729064039413</v>
      </c>
      <c r="U49" s="340"/>
      <c r="V49" s="340"/>
      <c r="W49" s="340"/>
      <c r="X49" s="341">
        <v>0.74808020477815695</v>
      </c>
      <c r="Y49" s="341">
        <v>0.82066869300911849</v>
      </c>
      <c r="Z49" s="341">
        <v>0.77311159248130812</v>
      </c>
    </row>
    <row r="50" spans="2:26" hidden="1" outlineLevel="1" x14ac:dyDescent="0.25">
      <c r="B50" s="301">
        <v>40848</v>
      </c>
      <c r="C50" s="340"/>
      <c r="D50" s="340"/>
      <c r="E50" s="340"/>
      <c r="F50" s="340"/>
      <c r="G50" s="340"/>
      <c r="H50" s="340"/>
      <c r="I50" s="340">
        <v>0.85283296541574682</v>
      </c>
      <c r="J50" s="340">
        <v>0.94171428571428573</v>
      </c>
      <c r="K50" s="340">
        <v>0.87447815196214862</v>
      </c>
      <c r="L50" s="340">
        <v>0.7357910906298003</v>
      </c>
      <c r="M50" s="340">
        <v>0.78401506075646077</v>
      </c>
      <c r="N50" s="340">
        <v>0.7564262175027463</v>
      </c>
      <c r="O50" s="340">
        <v>0.46578366445916108</v>
      </c>
      <c r="P50" s="340">
        <v>0.68646080760095007</v>
      </c>
      <c r="Q50" s="340">
        <v>0.51797752808988762</v>
      </c>
      <c r="R50" s="340">
        <v>0.85943060498220636</v>
      </c>
      <c r="S50" s="340">
        <v>0.94252873563218387</v>
      </c>
      <c r="T50" s="340">
        <v>0.89568706118355068</v>
      </c>
      <c r="U50" s="340"/>
      <c r="V50" s="340"/>
      <c r="W50" s="340"/>
      <c r="X50" s="341">
        <v>0.73745080716408318</v>
      </c>
      <c r="Y50" s="341">
        <v>0.80591497227356745</v>
      </c>
      <c r="Z50" s="341">
        <v>0.76334581772784016</v>
      </c>
    </row>
    <row r="51" spans="2:26" collapsed="1" x14ac:dyDescent="0.25">
      <c r="B51" s="301">
        <v>40878</v>
      </c>
      <c r="C51" s="340"/>
      <c r="D51" s="340"/>
      <c r="E51" s="340"/>
      <c r="F51" s="340"/>
      <c r="G51" s="340"/>
      <c r="H51" s="340"/>
      <c r="I51" s="340">
        <v>0.84423076923076923</v>
      </c>
      <c r="J51" s="340">
        <v>0.95632530120481929</v>
      </c>
      <c r="K51" s="340">
        <v>0.87135568513119532</v>
      </c>
      <c r="L51" s="340">
        <v>0.74870017331022531</v>
      </c>
      <c r="M51" s="340">
        <v>0.7865968586387434</v>
      </c>
      <c r="N51" s="340">
        <v>0.76497032907750406</v>
      </c>
      <c r="O51" s="340">
        <v>0.44664031620553363</v>
      </c>
      <c r="P51" s="340">
        <v>0.72872340425531912</v>
      </c>
      <c r="Q51" s="340">
        <v>0.52305475504322763</v>
      </c>
      <c r="R51" s="340">
        <v>0.89130434782608692</v>
      </c>
      <c r="S51" s="340">
        <v>0.92073170731707321</v>
      </c>
      <c r="T51" s="340">
        <v>0.90431266846361191</v>
      </c>
      <c r="U51" s="340"/>
      <c r="V51" s="340"/>
      <c r="W51" s="340"/>
      <c r="X51" s="341">
        <v>0.74383436516796919</v>
      </c>
      <c r="Y51" s="341">
        <v>0.80856259156763799</v>
      </c>
      <c r="Z51" s="341">
        <v>0.76869217304326076</v>
      </c>
    </row>
    <row r="52" spans="2:26" hidden="1" outlineLevel="1" x14ac:dyDescent="0.25">
      <c r="B52" s="301">
        <v>40909</v>
      </c>
      <c r="C52" s="340"/>
      <c r="D52" s="340"/>
      <c r="E52" s="340"/>
      <c r="F52" s="340"/>
      <c r="G52" s="340"/>
      <c r="H52" s="340"/>
      <c r="I52" s="340">
        <v>0.8440931049626702</v>
      </c>
      <c r="J52" s="340">
        <v>0.94327176781002642</v>
      </c>
      <c r="K52" s="340">
        <v>0.86886326194398678</v>
      </c>
      <c r="L52" s="340">
        <v>0.75522388059701495</v>
      </c>
      <c r="M52" s="340">
        <v>0.80244357009732858</v>
      </c>
      <c r="N52" s="340">
        <v>0.77500216844479142</v>
      </c>
      <c r="O52" s="340">
        <v>0.48540145985401462</v>
      </c>
      <c r="P52" s="340">
        <v>0.69682151589242058</v>
      </c>
      <c r="Q52" s="340">
        <v>0.54285714285714282</v>
      </c>
      <c r="R52" s="340">
        <v>0.85652173913043483</v>
      </c>
      <c r="S52" s="340">
        <v>0.91304347826086951</v>
      </c>
      <c r="T52" s="340">
        <v>0.87979539641943738</v>
      </c>
      <c r="U52" s="340"/>
      <c r="V52" s="340"/>
      <c r="W52" s="340"/>
      <c r="X52" s="341">
        <v>0.75078325263457701</v>
      </c>
      <c r="Y52" s="341">
        <v>0.81813865147198483</v>
      </c>
      <c r="Z52" s="341">
        <v>0.77603703044329708</v>
      </c>
    </row>
    <row r="53" spans="2:26" hidden="1" outlineLevel="1" x14ac:dyDescent="0.25">
      <c r="B53" s="301">
        <v>40940</v>
      </c>
      <c r="C53" s="340"/>
      <c r="D53" s="340"/>
      <c r="E53" s="340"/>
      <c r="F53" s="340"/>
      <c r="G53" s="340"/>
      <c r="H53" s="340"/>
      <c r="I53" s="340">
        <v>0.8405405405405405</v>
      </c>
      <c r="J53" s="340">
        <v>0.94336569579288021</v>
      </c>
      <c r="K53" s="340">
        <v>0.8662884927066451</v>
      </c>
      <c r="L53" s="340">
        <v>0.81489476524554771</v>
      </c>
      <c r="M53" s="340">
        <v>0.82339955849889623</v>
      </c>
      <c r="N53" s="340">
        <v>0.81825111619296531</v>
      </c>
      <c r="O53" s="340">
        <v>0.4485294117647059</v>
      </c>
      <c r="P53" s="340">
        <v>0.68206521739130432</v>
      </c>
      <c r="Q53" s="340">
        <v>0.51363636363636367</v>
      </c>
      <c r="R53" s="340">
        <v>0.8523489932885906</v>
      </c>
      <c r="S53" s="340">
        <v>0.93093093093093093</v>
      </c>
      <c r="T53" s="340">
        <v>0.88589743589743586</v>
      </c>
      <c r="U53" s="340"/>
      <c r="V53" s="340"/>
      <c r="W53" s="340"/>
      <c r="X53" s="341">
        <v>0.78258401453224347</v>
      </c>
      <c r="Y53" s="341">
        <v>0.83512037224357683</v>
      </c>
      <c r="Z53" s="341">
        <v>0.80146898407388556</v>
      </c>
    </row>
    <row r="54" spans="2:26" hidden="1" outlineLevel="1" x14ac:dyDescent="0.25">
      <c r="B54" s="301">
        <v>40969</v>
      </c>
      <c r="C54" s="340"/>
      <c r="D54" s="340"/>
      <c r="E54" s="340"/>
      <c r="F54" s="340"/>
      <c r="G54" s="340"/>
      <c r="H54" s="340"/>
      <c r="I54" s="340">
        <v>0.8371764705882353</v>
      </c>
      <c r="J54" s="340">
        <v>0.93934911242603547</v>
      </c>
      <c r="K54" s="340">
        <v>0.86183505890753298</v>
      </c>
      <c r="L54" s="340">
        <v>0.81470137825421129</v>
      </c>
      <c r="M54" s="340">
        <v>0.84821654439666072</v>
      </c>
      <c r="N54" s="340">
        <v>0.82817904374364193</v>
      </c>
      <c r="O54" s="340">
        <v>0.45300592718035559</v>
      </c>
      <c r="P54" s="340">
        <v>0.69750000000000001</v>
      </c>
      <c r="Q54" s="340">
        <v>0.51486401012017713</v>
      </c>
      <c r="R54" s="340">
        <v>0.83445190156599558</v>
      </c>
      <c r="S54" s="340">
        <v>0.92941176470588238</v>
      </c>
      <c r="T54" s="340">
        <v>0.87547649301143582</v>
      </c>
      <c r="U54" s="340"/>
      <c r="V54" s="340"/>
      <c r="W54" s="340"/>
      <c r="X54" s="341">
        <v>0.77622014537902384</v>
      </c>
      <c r="Y54" s="341">
        <v>0.8536040230955485</v>
      </c>
      <c r="Z54" s="341">
        <v>0.80392026135075667</v>
      </c>
    </row>
    <row r="55" spans="2:26" hidden="1" outlineLevel="1" x14ac:dyDescent="0.25">
      <c r="B55" s="301">
        <v>41000</v>
      </c>
      <c r="C55" s="340"/>
      <c r="D55" s="340"/>
      <c r="E55" s="340"/>
      <c r="F55" s="340"/>
      <c r="G55" s="340"/>
      <c r="H55" s="340"/>
      <c r="I55" s="340">
        <v>0.8398169336384439</v>
      </c>
      <c r="J55" s="340">
        <v>0.94668820678513732</v>
      </c>
      <c r="K55" s="340">
        <v>0.86776510350654834</v>
      </c>
      <c r="L55" s="340">
        <v>0.81062500000000004</v>
      </c>
      <c r="M55" s="340">
        <v>0.82327848872638631</v>
      </c>
      <c r="N55" s="340">
        <v>0.815763424894828</v>
      </c>
      <c r="O55" s="340">
        <v>0.4889673433362754</v>
      </c>
      <c r="P55" s="340">
        <v>0.68238213399503722</v>
      </c>
      <c r="Q55" s="340">
        <v>0.53971354166666663</v>
      </c>
      <c r="R55" s="340">
        <v>0.85558583106267028</v>
      </c>
      <c r="S55" s="340">
        <v>0.93165467625899279</v>
      </c>
      <c r="T55" s="340">
        <v>0.88837209302325582</v>
      </c>
      <c r="U55" s="340"/>
      <c r="V55" s="340"/>
      <c r="W55" s="340"/>
      <c r="X55" s="341">
        <v>0.77373260437375746</v>
      </c>
      <c r="Y55" s="341">
        <v>0.83413356612832823</v>
      </c>
      <c r="Z55" s="341">
        <v>0.79564528899445763</v>
      </c>
    </row>
    <row r="56" spans="2:26" hidden="1" outlineLevel="1" x14ac:dyDescent="0.25">
      <c r="B56" s="301">
        <v>41030</v>
      </c>
      <c r="C56" s="340"/>
      <c r="D56" s="340"/>
      <c r="E56" s="340"/>
      <c r="F56" s="340"/>
      <c r="G56" s="340"/>
      <c r="H56" s="340"/>
      <c r="I56" s="340">
        <v>0.84195804195804191</v>
      </c>
      <c r="J56" s="340">
        <v>0.93313953488372092</v>
      </c>
      <c r="K56" s="340">
        <v>0.86410165901870806</v>
      </c>
      <c r="L56" s="340">
        <v>0.75258479956466529</v>
      </c>
      <c r="M56" s="340">
        <v>0.81058853765098948</v>
      </c>
      <c r="N56" s="340">
        <v>0.77658443215652917</v>
      </c>
      <c r="O56" s="340">
        <v>0.48326055312954869</v>
      </c>
      <c r="P56" s="340">
        <v>0.70949720670391059</v>
      </c>
      <c r="Q56" s="340">
        <v>0.54683411826268968</v>
      </c>
      <c r="R56" s="340">
        <v>0.84946236559139787</v>
      </c>
      <c r="S56" s="340">
        <v>0.88659793814432986</v>
      </c>
      <c r="T56" s="340">
        <v>0.86576168929110109</v>
      </c>
      <c r="U56" s="340"/>
      <c r="V56" s="340"/>
      <c r="W56" s="340"/>
      <c r="X56" s="341">
        <v>0.73745214802211823</v>
      </c>
      <c r="Y56" s="341">
        <v>0.82023303125577951</v>
      </c>
      <c r="Z56" s="341">
        <v>0.76767267571399633</v>
      </c>
    </row>
    <row r="57" spans="2:26" hidden="1" outlineLevel="1" x14ac:dyDescent="0.25">
      <c r="B57" s="301">
        <v>41061</v>
      </c>
      <c r="C57" s="340"/>
      <c r="D57" s="340"/>
      <c r="E57" s="340"/>
      <c r="F57" s="340"/>
      <c r="G57" s="340"/>
      <c r="H57" s="340"/>
      <c r="I57" s="340">
        <v>0.83942357179619143</v>
      </c>
      <c r="J57" s="340">
        <v>0.93108728943338437</v>
      </c>
      <c r="K57" s="340">
        <v>0.86248073959938365</v>
      </c>
      <c r="L57" s="340">
        <v>0.76314199395770388</v>
      </c>
      <c r="M57" s="340">
        <v>0.81268087345435414</v>
      </c>
      <c r="N57" s="340">
        <v>0.78462240474560807</v>
      </c>
      <c r="O57" s="340">
        <v>0.50363196125907994</v>
      </c>
      <c r="P57" s="340">
        <v>0.72380952380952379</v>
      </c>
      <c r="Q57" s="340">
        <v>0.56916099773242634</v>
      </c>
      <c r="R57" s="340">
        <v>0.74545454545454548</v>
      </c>
      <c r="S57" s="340">
        <v>0.89763779527559051</v>
      </c>
      <c r="T57" s="340">
        <v>0.81164383561643838</v>
      </c>
      <c r="U57" s="340"/>
      <c r="V57" s="340"/>
      <c r="W57" s="340"/>
      <c r="X57" s="341">
        <v>0.74200778577326887</v>
      </c>
      <c r="Y57" s="341">
        <v>0.82266386394037838</v>
      </c>
      <c r="Z57" s="341">
        <v>0.7727935813274982</v>
      </c>
    </row>
    <row r="58" spans="2:26" hidden="1" outlineLevel="1" x14ac:dyDescent="0.25">
      <c r="B58" s="301">
        <v>41091</v>
      </c>
      <c r="C58" s="340"/>
      <c r="D58" s="340"/>
      <c r="E58" s="340"/>
      <c r="F58" s="340"/>
      <c r="G58" s="340"/>
      <c r="H58" s="340"/>
      <c r="I58" s="340">
        <v>0.867026055705301</v>
      </c>
      <c r="J58" s="340">
        <v>0.93023255813953487</v>
      </c>
      <c r="K58" s="340">
        <v>0.88194921070693211</v>
      </c>
      <c r="L58" s="340">
        <v>0.91173163418290859</v>
      </c>
      <c r="M58" s="340">
        <v>0.92506142506142508</v>
      </c>
      <c r="N58" s="340">
        <v>0.91749946842440999</v>
      </c>
      <c r="O58" s="340">
        <v>0.4962089300758214</v>
      </c>
      <c r="P58" s="340">
        <v>0.72580645161290325</v>
      </c>
      <c r="Q58" s="340">
        <v>0.5638740344622698</v>
      </c>
      <c r="R58" s="340">
        <v>0.79864253393665163</v>
      </c>
      <c r="S58" s="340">
        <v>0.92114695340501795</v>
      </c>
      <c r="T58" s="340">
        <v>0.84604715672676833</v>
      </c>
      <c r="U58" s="340"/>
      <c r="V58" s="340"/>
      <c r="W58" s="340"/>
      <c r="X58" s="341">
        <v>0.84180176259384176</v>
      </c>
      <c r="Y58" s="341">
        <v>0.90764503885776249</v>
      </c>
      <c r="Z58" s="341">
        <v>0.86654441727791365</v>
      </c>
    </row>
    <row r="59" spans="2:26" hidden="1" outlineLevel="1" x14ac:dyDescent="0.25">
      <c r="B59" s="301">
        <v>41122</v>
      </c>
      <c r="C59" s="340"/>
      <c r="D59" s="340"/>
      <c r="E59" s="340"/>
      <c r="F59" s="340"/>
      <c r="G59" s="340"/>
      <c r="H59" s="340"/>
      <c r="I59" s="340">
        <v>0.80098684210526316</v>
      </c>
      <c r="J59" s="340">
        <v>0.91743119266055051</v>
      </c>
      <c r="K59" s="340">
        <v>0.82879499217527386</v>
      </c>
      <c r="L59" s="340">
        <v>0.95063036338595186</v>
      </c>
      <c r="M59" s="340">
        <v>0.95747705829132734</v>
      </c>
      <c r="N59" s="340">
        <v>0.95371448532836511</v>
      </c>
      <c r="O59" s="340">
        <v>0.47844522968197878</v>
      </c>
      <c r="P59" s="340">
        <v>0.73207547169811316</v>
      </c>
      <c r="Q59" s="340">
        <v>0.54755784061696655</v>
      </c>
      <c r="R59" s="340">
        <v>0.81986143187066973</v>
      </c>
      <c r="S59" s="340">
        <v>0.8571428571428571</v>
      </c>
      <c r="T59" s="340">
        <v>0.83556149732620322</v>
      </c>
      <c r="U59" s="340"/>
      <c r="V59" s="340"/>
      <c r="W59" s="340"/>
      <c r="X59" s="341">
        <v>0.87127341642976897</v>
      </c>
      <c r="Y59" s="341">
        <v>0.93804173354735154</v>
      </c>
      <c r="Z59" s="341">
        <v>0.89832639611515785</v>
      </c>
    </row>
    <row r="60" spans="2:26" hidden="1" outlineLevel="1" x14ac:dyDescent="0.25">
      <c r="B60" s="301">
        <v>41153</v>
      </c>
      <c r="C60" s="340"/>
      <c r="D60" s="340"/>
      <c r="E60" s="340"/>
      <c r="F60" s="340"/>
      <c r="G60" s="340"/>
      <c r="H60" s="340"/>
      <c r="I60" s="340">
        <v>0.80931154036651809</v>
      </c>
      <c r="J60" s="340">
        <v>0.93281250000000004</v>
      </c>
      <c r="K60" s="340">
        <v>0.83903723204212111</v>
      </c>
      <c r="L60" s="340">
        <v>0.94831194831194832</v>
      </c>
      <c r="M60" s="340">
        <v>0.94128576737272385</v>
      </c>
      <c r="N60" s="340">
        <v>0.94533627111530794</v>
      </c>
      <c r="O60" s="340">
        <v>0.44176285414480593</v>
      </c>
      <c r="P60" s="340">
        <v>0.75862068965517238</v>
      </c>
      <c r="Q60" s="340">
        <v>0.52651806302843962</v>
      </c>
      <c r="R60" s="340">
        <v>0.82838283828382842</v>
      </c>
      <c r="S60" s="340">
        <v>0.871244635193133</v>
      </c>
      <c r="T60" s="340">
        <v>0.84701492537313428</v>
      </c>
      <c r="U60" s="340"/>
      <c r="V60" s="340"/>
      <c r="W60" s="340"/>
      <c r="X60" s="341">
        <v>0.89224621424565342</v>
      </c>
      <c r="Y60" s="341">
        <v>0.93210673552829781</v>
      </c>
      <c r="Z60" s="341">
        <v>0.90797181424569151</v>
      </c>
    </row>
    <row r="61" spans="2:26" hidden="1" outlineLevel="1" x14ac:dyDescent="0.25">
      <c r="B61" s="301">
        <v>41183</v>
      </c>
      <c r="C61" s="340"/>
      <c r="D61" s="340"/>
      <c r="E61" s="340"/>
      <c r="F61" s="340"/>
      <c r="G61" s="340"/>
      <c r="H61" s="340"/>
      <c r="I61" s="340">
        <v>0.80906836698547646</v>
      </c>
      <c r="J61" s="340">
        <v>0.90522478736330503</v>
      </c>
      <c r="K61" s="340">
        <v>0.83077345035655514</v>
      </c>
      <c r="L61" s="340">
        <v>0.92701606847875051</v>
      </c>
      <c r="M61" s="340">
        <v>0.92600717989629033</v>
      </c>
      <c r="N61" s="340">
        <v>0.92658271224192579</v>
      </c>
      <c r="O61" s="340">
        <v>0.43497109826589597</v>
      </c>
      <c r="P61" s="340">
        <v>0.74285714285714288</v>
      </c>
      <c r="Q61" s="340">
        <v>0.51547491995731054</v>
      </c>
      <c r="R61" s="340">
        <v>0.80851063829787229</v>
      </c>
      <c r="S61" s="340">
        <v>0.88401253918495293</v>
      </c>
      <c r="T61" s="340">
        <v>0.84097035040431267</v>
      </c>
      <c r="U61" s="340"/>
      <c r="V61" s="340"/>
      <c r="W61" s="340"/>
      <c r="X61" s="341">
        <v>0.83275755159890164</v>
      </c>
      <c r="Y61" s="341">
        <v>0.90791453505868192</v>
      </c>
      <c r="Z61" s="341">
        <v>0.86060775020908842</v>
      </c>
    </row>
    <row r="62" spans="2:26" hidden="1" outlineLevel="1" x14ac:dyDescent="0.25">
      <c r="B62" s="301">
        <v>41214</v>
      </c>
      <c r="C62" s="340"/>
      <c r="D62" s="340"/>
      <c r="E62" s="340"/>
      <c r="F62" s="340"/>
      <c r="G62" s="340"/>
      <c r="H62" s="340"/>
      <c r="I62" s="340">
        <v>0.91530797101449279</v>
      </c>
      <c r="J62" s="340">
        <v>0.96387283236994215</v>
      </c>
      <c r="K62" s="340">
        <v>0.92689655172413798</v>
      </c>
      <c r="L62" s="340">
        <v>0.92574964302712992</v>
      </c>
      <c r="M62" s="340">
        <v>0.94218009478672982</v>
      </c>
      <c r="N62" s="340">
        <v>0.9339824269769651</v>
      </c>
      <c r="O62" s="340">
        <v>0.45729537366548051</v>
      </c>
      <c r="P62" s="340">
        <v>0.69465648854961837</v>
      </c>
      <c r="Q62" s="340">
        <v>0.51878707976268956</v>
      </c>
      <c r="R62" s="340">
        <v>0.81534090909090906</v>
      </c>
      <c r="S62" s="340">
        <v>0.88122605363984674</v>
      </c>
      <c r="T62" s="340">
        <v>0.84339314845024471</v>
      </c>
      <c r="U62" s="340"/>
      <c r="V62" s="340"/>
      <c r="W62" s="340"/>
      <c r="X62" s="341">
        <v>0.8511285822977428</v>
      </c>
      <c r="Y62" s="341">
        <v>0.92454186130075455</v>
      </c>
      <c r="Z62" s="341">
        <v>0.88150460898007732</v>
      </c>
    </row>
    <row r="63" spans="2:26" collapsed="1" x14ac:dyDescent="0.25">
      <c r="B63" s="301">
        <v>41244</v>
      </c>
      <c r="C63" s="340"/>
      <c r="D63" s="340"/>
      <c r="E63" s="340"/>
      <c r="F63" s="340"/>
      <c r="G63" s="340"/>
      <c r="H63" s="340"/>
      <c r="I63" s="340">
        <v>0.89963598543941758</v>
      </c>
      <c r="J63" s="340">
        <v>0.93459552495697074</v>
      </c>
      <c r="K63" s="340">
        <v>0.90774760383386577</v>
      </c>
      <c r="L63" s="340">
        <v>0.84679665738161558</v>
      </c>
      <c r="M63" s="340">
        <v>0.87489911218724781</v>
      </c>
      <c r="N63" s="340">
        <v>0.86109210346243326</v>
      </c>
      <c r="O63" s="340">
        <v>0.46646026831785348</v>
      </c>
      <c r="P63" s="340">
        <v>0.69138755980861244</v>
      </c>
      <c r="Q63" s="340">
        <v>0.53424657534246578</v>
      </c>
      <c r="R63" s="340">
        <v>0.88102893890675238</v>
      </c>
      <c r="S63" s="340">
        <v>0.9285714285714286</v>
      </c>
      <c r="T63" s="340">
        <v>0.90163934426229508</v>
      </c>
      <c r="U63" s="340"/>
      <c r="V63" s="340"/>
      <c r="W63" s="340"/>
      <c r="X63" s="341">
        <v>0.80906815839835122</v>
      </c>
      <c r="Y63" s="341">
        <v>0.86899475171578522</v>
      </c>
      <c r="Z63" s="341">
        <v>0.83434068272750495</v>
      </c>
    </row>
    <row r="64" spans="2:26" hidden="1" outlineLevel="1" x14ac:dyDescent="0.25">
      <c r="B64" s="301">
        <v>41275</v>
      </c>
      <c r="C64" s="340"/>
      <c r="D64" s="340"/>
      <c r="E64" s="340"/>
      <c r="F64" s="340"/>
      <c r="G64" s="340"/>
      <c r="H64" s="340"/>
      <c r="I64" s="340">
        <v>0.91429840142095919</v>
      </c>
      <c r="J64" s="340">
        <v>0.94421768707482989</v>
      </c>
      <c r="K64" s="340">
        <v>0.92166052895882156</v>
      </c>
      <c r="L64" s="340">
        <v>0.83967260471834382</v>
      </c>
      <c r="M64" s="340">
        <v>0.84837758112094397</v>
      </c>
      <c r="N64" s="340">
        <v>0.84358430540827145</v>
      </c>
      <c r="O64" s="340">
        <v>0.52611585944919281</v>
      </c>
      <c r="P64" s="340">
        <v>0.73130841121495327</v>
      </c>
      <c r="Q64" s="340">
        <v>0.58541525995948684</v>
      </c>
      <c r="R64" s="340">
        <v>0.86053412462908008</v>
      </c>
      <c r="S64" s="340">
        <v>0.86567164179104472</v>
      </c>
      <c r="T64" s="340">
        <v>0.86280991735537194</v>
      </c>
      <c r="U64" s="340"/>
      <c r="V64" s="340"/>
      <c r="W64" s="340"/>
      <c r="X64" s="341">
        <v>0.81977937403796819</v>
      </c>
      <c r="Y64" s="341">
        <v>0.85355735324621451</v>
      </c>
      <c r="Z64" s="341">
        <v>0.83268605849251009</v>
      </c>
    </row>
    <row r="65" spans="2:26" hidden="1" outlineLevel="1" x14ac:dyDescent="0.25">
      <c r="B65" s="301">
        <v>41306</v>
      </c>
      <c r="C65" s="340"/>
      <c r="D65" s="340"/>
      <c r="E65" s="340"/>
      <c r="F65" s="340"/>
      <c r="G65" s="340"/>
      <c r="H65" s="340"/>
      <c r="I65" s="340">
        <v>0.90548780487804881</v>
      </c>
      <c r="J65" s="340">
        <v>0.92881944444444442</v>
      </c>
      <c r="K65" s="340">
        <v>0.91155234657039708</v>
      </c>
      <c r="L65" s="340">
        <v>0.85602981029810299</v>
      </c>
      <c r="M65" s="340">
        <v>0.88207913110938707</v>
      </c>
      <c r="N65" s="340">
        <v>0.86817359855334542</v>
      </c>
      <c r="O65" s="340">
        <v>0.50163934426229506</v>
      </c>
      <c r="P65" s="340">
        <v>0.70200573065902583</v>
      </c>
      <c r="Q65" s="340">
        <v>0.55696202531645567</v>
      </c>
      <c r="R65" s="340">
        <v>0.85433070866141736</v>
      </c>
      <c r="S65" s="340">
        <v>0.92888888888888888</v>
      </c>
      <c r="T65" s="340">
        <v>0.88935281837160751</v>
      </c>
      <c r="U65" s="340"/>
      <c r="V65" s="340"/>
      <c r="W65" s="340"/>
      <c r="X65" s="341">
        <v>0.81374761326158651</v>
      </c>
      <c r="Y65" s="341">
        <v>0.8752682403433476</v>
      </c>
      <c r="Z65" s="341">
        <v>0.8379175887870165</v>
      </c>
    </row>
    <row r="66" spans="2:26" hidden="1" outlineLevel="1" x14ac:dyDescent="0.25">
      <c r="B66" s="301">
        <v>41334</v>
      </c>
      <c r="C66" s="340"/>
      <c r="D66" s="340"/>
      <c r="E66" s="340"/>
      <c r="F66" s="340"/>
      <c r="G66" s="340"/>
      <c r="H66" s="340"/>
      <c r="I66" s="340">
        <v>0.94162575013638838</v>
      </c>
      <c r="J66" s="340">
        <v>0.95429616087751368</v>
      </c>
      <c r="K66" s="340">
        <v>0.9445378151260504</v>
      </c>
      <c r="L66" s="340">
        <v>0.89214074317658665</v>
      </c>
      <c r="M66" s="340">
        <v>0.88581730769230771</v>
      </c>
      <c r="N66" s="340">
        <v>0.88929022936608271</v>
      </c>
      <c r="O66" s="340">
        <v>0.46292947558770342</v>
      </c>
      <c r="P66" s="340">
        <v>0.71052631578947367</v>
      </c>
      <c r="Q66" s="340">
        <v>0.53083989501312334</v>
      </c>
      <c r="R66" s="340">
        <v>0.82005899705014751</v>
      </c>
      <c r="S66" s="340">
        <v>0.88030888030888033</v>
      </c>
      <c r="T66" s="340">
        <v>0.84615384615384615</v>
      </c>
      <c r="U66" s="340"/>
      <c r="V66" s="340"/>
      <c r="W66" s="340"/>
      <c r="X66" s="341">
        <v>0.82750435195442318</v>
      </c>
      <c r="Y66" s="341">
        <v>0.87580645161290327</v>
      </c>
      <c r="Z66" s="341">
        <v>0.84540292857854371</v>
      </c>
    </row>
    <row r="67" spans="2:26" hidden="1" outlineLevel="1" x14ac:dyDescent="0.25">
      <c r="B67" s="301">
        <v>41365</v>
      </c>
      <c r="C67" s="340"/>
      <c r="D67" s="340"/>
      <c r="E67" s="340"/>
      <c r="F67" s="340"/>
      <c r="G67" s="340"/>
      <c r="H67" s="340"/>
      <c r="I67" s="340">
        <v>0.92982456140350878</v>
      </c>
      <c r="J67" s="340">
        <v>0.95016611295681064</v>
      </c>
      <c r="K67" s="340">
        <v>0.9348722176422094</v>
      </c>
      <c r="L67" s="340">
        <v>0.90902987579724737</v>
      </c>
      <c r="M67" s="340">
        <v>0.91141868512110724</v>
      </c>
      <c r="N67" s="340">
        <v>0.91020616800136311</v>
      </c>
      <c r="O67" s="340">
        <v>0.44979253112033202</v>
      </c>
      <c r="P67" s="340">
        <v>0.67929292929292928</v>
      </c>
      <c r="Q67" s="340">
        <v>0.50655840099937544</v>
      </c>
      <c r="R67" s="340">
        <v>0.82644628099173556</v>
      </c>
      <c r="S67" s="340">
        <v>0.85258964143426297</v>
      </c>
      <c r="T67" s="340">
        <v>0.83713355048859939</v>
      </c>
      <c r="U67" s="340"/>
      <c r="V67" s="340"/>
      <c r="W67" s="340"/>
      <c r="X67" s="341">
        <v>0.82341861560194629</v>
      </c>
      <c r="Y67" s="341">
        <v>0.89127808649432227</v>
      </c>
      <c r="Z67" s="341">
        <v>0.8501427212178877</v>
      </c>
    </row>
    <row r="68" spans="2:26" hidden="1" outlineLevel="1" x14ac:dyDescent="0.25">
      <c r="B68" s="301">
        <v>41395</v>
      </c>
      <c r="C68" s="340"/>
      <c r="D68" s="340"/>
      <c r="E68" s="340"/>
      <c r="F68" s="340"/>
      <c r="G68" s="340"/>
      <c r="H68" s="340"/>
      <c r="I68" s="340">
        <v>0.94546532305868403</v>
      </c>
      <c r="J68" s="340">
        <v>0.93696763202725719</v>
      </c>
      <c r="K68" s="340">
        <v>0.94327176781002642</v>
      </c>
      <c r="L68" s="340">
        <v>0.91218637992831542</v>
      </c>
      <c r="M68" s="340">
        <v>0.89090359625264426</v>
      </c>
      <c r="N68" s="340">
        <v>0.90063944909001481</v>
      </c>
      <c r="O68" s="340">
        <v>0.46403940886699507</v>
      </c>
      <c r="P68" s="340">
        <v>0.75683060109289613</v>
      </c>
      <c r="Q68" s="340">
        <v>0.54163649529326574</v>
      </c>
      <c r="R68" s="340">
        <v>0.79761904761904767</v>
      </c>
      <c r="S68" s="340">
        <v>0.86641221374045807</v>
      </c>
      <c r="T68" s="340">
        <v>0.82775919732441472</v>
      </c>
      <c r="U68" s="340"/>
      <c r="V68" s="340"/>
      <c r="W68" s="340"/>
      <c r="X68" s="341">
        <v>0.83716540837336995</v>
      </c>
      <c r="Y68" s="341">
        <v>0.88461538461538458</v>
      </c>
      <c r="Z68" s="341">
        <v>0.85790185471406488</v>
      </c>
    </row>
    <row r="69" spans="2:26" hidden="1" outlineLevel="1" x14ac:dyDescent="0.25">
      <c r="B69" s="301">
        <v>41426</v>
      </c>
      <c r="C69" s="340"/>
      <c r="D69" s="340"/>
      <c r="E69" s="340"/>
      <c r="F69" s="340"/>
      <c r="G69" s="340"/>
      <c r="H69" s="340"/>
      <c r="I69" s="340">
        <v>0.84994523548740419</v>
      </c>
      <c r="J69" s="340">
        <v>0.88091068301225917</v>
      </c>
      <c r="K69" s="340">
        <v>0.85732165206508137</v>
      </c>
      <c r="L69" s="340">
        <v>0.79467186484730346</v>
      </c>
      <c r="M69" s="340">
        <v>0.82487883683360264</v>
      </c>
      <c r="N69" s="340">
        <v>0.80981694475943622</v>
      </c>
      <c r="O69" s="340">
        <v>0.46255924170616108</v>
      </c>
      <c r="P69" s="340">
        <v>0.68684210526315792</v>
      </c>
      <c r="Q69" s="340">
        <v>0.52195121951219514</v>
      </c>
      <c r="R69" s="340">
        <v>0.75141242937853103</v>
      </c>
      <c r="S69" s="340">
        <v>0.84030418250950567</v>
      </c>
      <c r="T69" s="340">
        <v>0.78930307941653155</v>
      </c>
      <c r="U69" s="340"/>
      <c r="V69" s="340"/>
      <c r="W69" s="340"/>
      <c r="X69" s="341">
        <v>0.75273245683510215</v>
      </c>
      <c r="Y69" s="341">
        <v>0.82107217451844972</v>
      </c>
      <c r="Z69" s="341">
        <v>0.78045565806816042</v>
      </c>
    </row>
    <row r="70" spans="2:26" hidden="1" outlineLevel="1" x14ac:dyDescent="0.25">
      <c r="B70" s="301">
        <v>41456</v>
      </c>
      <c r="C70" s="340"/>
      <c r="D70" s="340"/>
      <c r="E70" s="340"/>
      <c r="F70" s="340"/>
      <c r="G70" s="340"/>
      <c r="H70" s="340"/>
      <c r="I70" s="340">
        <v>0.95972828723920423</v>
      </c>
      <c r="J70" s="340">
        <v>0.9426751592356688</v>
      </c>
      <c r="K70" s="340">
        <v>0.95574563034585347</v>
      </c>
      <c r="L70" s="340">
        <v>0.92961577694661679</v>
      </c>
      <c r="M70" s="340">
        <v>0.92077087794432544</v>
      </c>
      <c r="N70" s="340">
        <v>0.9253003656625457</v>
      </c>
      <c r="O70" s="340">
        <v>0.46718146718146719</v>
      </c>
      <c r="P70" s="340">
        <v>0.72222222222222221</v>
      </c>
      <c r="Q70" s="340">
        <v>0.53536067892503536</v>
      </c>
      <c r="R70" s="340">
        <v>0.84210526315789469</v>
      </c>
      <c r="S70" s="340">
        <v>0.8539325842696629</v>
      </c>
      <c r="T70" s="340">
        <v>0.84729064039408863</v>
      </c>
      <c r="U70" s="340"/>
      <c r="V70" s="340"/>
      <c r="W70" s="340"/>
      <c r="X70" s="341">
        <v>0.85956112852664579</v>
      </c>
      <c r="Y70" s="341">
        <v>0.90134969325153369</v>
      </c>
      <c r="Z70" s="341">
        <v>0.87584887613582019</v>
      </c>
    </row>
    <row r="71" spans="2:26" hidden="1" outlineLevel="1" x14ac:dyDescent="0.25">
      <c r="B71" s="301">
        <v>41487</v>
      </c>
      <c r="C71" s="340"/>
      <c r="D71" s="340"/>
      <c r="E71" s="340"/>
      <c r="F71" s="340"/>
      <c r="G71" s="340"/>
      <c r="H71" s="340"/>
      <c r="I71" s="340">
        <v>0.93828828828828825</v>
      </c>
      <c r="J71" s="340">
        <v>0.94301221166892812</v>
      </c>
      <c r="K71" s="340">
        <v>0.93946567467027398</v>
      </c>
      <c r="L71" s="340">
        <v>0.80278361344537819</v>
      </c>
      <c r="M71" s="340">
        <v>0.82362058276503414</v>
      </c>
      <c r="N71" s="340">
        <v>0.81234006255331248</v>
      </c>
      <c r="O71" s="340">
        <v>0.45683453237410071</v>
      </c>
      <c r="P71" s="340">
        <v>0.69491525423728817</v>
      </c>
      <c r="Q71" s="340">
        <v>0.514324693042292</v>
      </c>
      <c r="R71" s="340">
        <v>0.77777777777777779</v>
      </c>
      <c r="S71" s="340">
        <v>0.86119873817034698</v>
      </c>
      <c r="T71" s="340">
        <v>0.81351351351351353</v>
      </c>
      <c r="U71" s="340"/>
      <c r="V71" s="340"/>
      <c r="W71" s="340"/>
      <c r="X71" s="341">
        <v>0.79029485653841069</v>
      </c>
      <c r="Y71" s="341">
        <v>0.83534743202416917</v>
      </c>
      <c r="Z71" s="341">
        <v>0.80741165860457487</v>
      </c>
    </row>
    <row r="72" spans="2:26" hidden="1" outlineLevel="1" x14ac:dyDescent="0.25">
      <c r="B72" s="301">
        <v>41518</v>
      </c>
      <c r="C72" s="340"/>
      <c r="D72" s="340"/>
      <c r="E72" s="340"/>
      <c r="F72" s="340"/>
      <c r="G72" s="340"/>
      <c r="H72" s="340"/>
      <c r="I72" s="340">
        <v>0.87233096085409256</v>
      </c>
      <c r="J72" s="340">
        <v>0.88433382137628114</v>
      </c>
      <c r="K72" s="340">
        <v>0.87512794268167859</v>
      </c>
      <c r="L72" s="340">
        <v>0.80350772889417366</v>
      </c>
      <c r="M72" s="340">
        <v>0.84237116874368478</v>
      </c>
      <c r="N72" s="340">
        <v>0.82172745933996527</v>
      </c>
      <c r="O72" s="340">
        <v>0.49545454545454548</v>
      </c>
      <c r="P72" s="340">
        <v>0.71381578947368418</v>
      </c>
      <c r="Q72" s="340">
        <v>0.55152027027027029</v>
      </c>
      <c r="R72" s="340">
        <v>0.69706840390879476</v>
      </c>
      <c r="S72" s="340">
        <v>0.88888888888888884</v>
      </c>
      <c r="T72" s="340">
        <v>0.78354203935599287</v>
      </c>
      <c r="U72" s="340"/>
      <c r="V72" s="340"/>
      <c r="W72" s="340"/>
      <c r="X72" s="341">
        <v>0.78158552728342401</v>
      </c>
      <c r="Y72" s="341">
        <v>0.84268060836501901</v>
      </c>
      <c r="Z72" s="341">
        <v>0.80494230943944767</v>
      </c>
    </row>
    <row r="73" spans="2:26" hidden="1" outlineLevel="1" x14ac:dyDescent="0.25">
      <c r="B73" s="301">
        <v>41548</v>
      </c>
      <c r="C73" s="340"/>
      <c r="D73" s="340"/>
      <c r="E73" s="340"/>
      <c r="F73" s="340"/>
      <c r="G73" s="340"/>
      <c r="H73" s="340"/>
      <c r="I73" s="340">
        <v>0.84226646248085757</v>
      </c>
      <c r="J73" s="340">
        <v>0.87136929460580914</v>
      </c>
      <c r="K73" s="340">
        <v>0.84857571214392802</v>
      </c>
      <c r="L73" s="340">
        <v>0.82041373039327115</v>
      </c>
      <c r="M73" s="340">
        <v>0.8586868413942178</v>
      </c>
      <c r="N73" s="340">
        <v>0.83790123456790122</v>
      </c>
      <c r="O73" s="340">
        <v>0.45769230769230768</v>
      </c>
      <c r="P73" s="340">
        <v>0.72864321608040206</v>
      </c>
      <c r="Q73" s="340">
        <v>0.53268428372739918</v>
      </c>
      <c r="R73" s="340">
        <v>0.73671497584541068</v>
      </c>
      <c r="S73" s="340">
        <v>0.86301369863013699</v>
      </c>
      <c r="T73" s="340">
        <v>0.78895184135977336</v>
      </c>
      <c r="U73" s="340"/>
      <c r="V73" s="340"/>
      <c r="W73" s="340"/>
      <c r="X73" s="341">
        <v>0.77849970466627294</v>
      </c>
      <c r="Y73" s="341">
        <v>0.85060617911615177</v>
      </c>
      <c r="Z73" s="341">
        <v>0.80565579203181381</v>
      </c>
    </row>
    <row r="74" spans="2:26" hidden="1" outlineLevel="1" x14ac:dyDescent="0.25">
      <c r="B74" s="301">
        <v>41579</v>
      </c>
      <c r="C74" s="340"/>
      <c r="D74" s="340"/>
      <c r="E74" s="340"/>
      <c r="F74" s="340"/>
      <c r="G74" s="340"/>
      <c r="H74" s="340"/>
      <c r="I74" s="340">
        <v>0.88824551244933414</v>
      </c>
      <c r="J74" s="340">
        <v>0.88478260869565217</v>
      </c>
      <c r="K74" s="340">
        <v>0.88751714677640603</v>
      </c>
      <c r="L74" s="340">
        <v>0.8281021897810219</v>
      </c>
      <c r="M74" s="340">
        <v>0.83215031315240084</v>
      </c>
      <c r="N74" s="340">
        <v>0.82999026290165534</v>
      </c>
      <c r="O74" s="340">
        <v>0.51876019575856447</v>
      </c>
      <c r="P74" s="340">
        <v>0.71484375</v>
      </c>
      <c r="Q74" s="340">
        <v>0.57652474108170315</v>
      </c>
      <c r="R74" s="340">
        <v>0.87777777777777777</v>
      </c>
      <c r="S74" s="340">
        <v>0.95566502463054193</v>
      </c>
      <c r="T74" s="340">
        <v>0.91120507399577166</v>
      </c>
      <c r="U74" s="340"/>
      <c r="V74" s="340"/>
      <c r="W74" s="340"/>
      <c r="X74" s="341">
        <v>0.81457943925233645</v>
      </c>
      <c r="Y74" s="341">
        <v>0.83796016898008452</v>
      </c>
      <c r="Z74" s="341">
        <v>0.82352262234533702</v>
      </c>
    </row>
    <row r="75" spans="2:26" collapsed="1" x14ac:dyDescent="0.25">
      <c r="B75" s="301">
        <v>41609</v>
      </c>
      <c r="C75" s="340"/>
      <c r="D75" s="340"/>
      <c r="E75" s="340"/>
      <c r="F75" s="340"/>
      <c r="G75" s="340"/>
      <c r="H75" s="340"/>
      <c r="I75" s="340">
        <v>0.86581254214430214</v>
      </c>
      <c r="J75" s="340">
        <v>0.87337278106508875</v>
      </c>
      <c r="K75" s="340">
        <v>0.86748884807137239</v>
      </c>
      <c r="L75" s="340">
        <v>0.82773616815655959</v>
      </c>
      <c r="M75" s="340">
        <v>0.82779030439684331</v>
      </c>
      <c r="N75" s="340">
        <v>0.82776115519708604</v>
      </c>
      <c r="O75" s="340">
        <v>0.48634361233480178</v>
      </c>
      <c r="P75" s="340">
        <v>0.71607515657620047</v>
      </c>
      <c r="Q75" s="340">
        <v>0.55452292441140028</v>
      </c>
      <c r="R75" s="340">
        <v>0.82816901408450705</v>
      </c>
      <c r="S75" s="340">
        <v>0.94202898550724634</v>
      </c>
      <c r="T75" s="340">
        <v>0.87797147385103014</v>
      </c>
      <c r="U75" s="340"/>
      <c r="V75" s="340"/>
      <c r="W75" s="340"/>
      <c r="X75" s="341">
        <v>0.79581151832460728</v>
      </c>
      <c r="Y75" s="341">
        <v>0.83100233100233101</v>
      </c>
      <c r="Z75" s="341">
        <v>0.80899366950447504</v>
      </c>
    </row>
    <row r="76" spans="2:26" hidden="1" outlineLevel="1" x14ac:dyDescent="0.25">
      <c r="B76" s="301">
        <v>41640</v>
      </c>
      <c r="C76" s="340"/>
      <c r="D76" s="340"/>
      <c r="E76" s="340"/>
      <c r="F76" s="340"/>
      <c r="G76" s="340"/>
      <c r="H76" s="340"/>
      <c r="I76" s="340">
        <v>0.8363072148952676</v>
      </c>
      <c r="J76" s="340">
        <v>0.88564167725540022</v>
      </c>
      <c r="K76" s="340">
        <v>0.84784546805349181</v>
      </c>
      <c r="L76" s="340">
        <v>0.79699446348536773</v>
      </c>
      <c r="M76" s="340">
        <v>0.82444577591372081</v>
      </c>
      <c r="N76" s="340">
        <v>0.80984434160706775</v>
      </c>
      <c r="O76" s="340">
        <v>0.4916256157635468</v>
      </c>
      <c r="P76" s="340">
        <v>0.74861878453038677</v>
      </c>
      <c r="Q76" s="340">
        <v>0.55918663761801013</v>
      </c>
      <c r="R76" s="340">
        <v>0.87399463806970512</v>
      </c>
      <c r="S76" s="340">
        <v>0.94464944649446492</v>
      </c>
      <c r="T76" s="340">
        <v>0.90372670807453415</v>
      </c>
      <c r="U76" s="340"/>
      <c r="V76" s="340"/>
      <c r="W76" s="340"/>
      <c r="X76" s="341">
        <v>0.77381105812604722</v>
      </c>
      <c r="Y76" s="341">
        <v>0.83564522908785199</v>
      </c>
      <c r="Z76" s="341">
        <v>0.79731565071502752</v>
      </c>
    </row>
    <row r="77" spans="2:26" hidden="1" outlineLevel="1" x14ac:dyDescent="0.25">
      <c r="B77" s="301">
        <v>41671</v>
      </c>
      <c r="C77" s="340"/>
      <c r="D77" s="340"/>
      <c r="E77" s="340"/>
      <c r="F77" s="340"/>
      <c r="G77" s="340"/>
      <c r="H77" s="340"/>
      <c r="I77" s="340">
        <v>0.77537796976241902</v>
      </c>
      <c r="J77" s="340">
        <v>0.84977908689248893</v>
      </c>
      <c r="K77" s="340">
        <v>0.79225116900467607</v>
      </c>
      <c r="L77" s="340">
        <v>0.77890724269377387</v>
      </c>
      <c r="M77" s="340">
        <v>0.81055240793201133</v>
      </c>
      <c r="N77" s="340">
        <v>0.79387139986604149</v>
      </c>
      <c r="O77" s="340">
        <v>0.53106682297772567</v>
      </c>
      <c r="P77" s="340">
        <v>0.7190332326283988</v>
      </c>
      <c r="Q77" s="340">
        <v>0.58361486486486491</v>
      </c>
      <c r="R77" s="340">
        <v>0.85767790262172283</v>
      </c>
      <c r="S77" s="340">
        <v>0.91866028708133973</v>
      </c>
      <c r="T77" s="340">
        <v>0.88445378151260501</v>
      </c>
      <c r="U77" s="340"/>
      <c r="V77" s="340"/>
      <c r="W77" s="340"/>
      <c r="X77" s="341">
        <v>0.74874677198845507</v>
      </c>
      <c r="Y77" s="341">
        <v>0.81523621073460306</v>
      </c>
      <c r="Z77" s="341">
        <v>0.77404479578392626</v>
      </c>
    </row>
    <row r="78" spans="2:26" hidden="1" outlineLevel="1" x14ac:dyDescent="0.25">
      <c r="B78" s="301">
        <v>41699</v>
      </c>
      <c r="C78" s="340"/>
      <c r="D78" s="340"/>
      <c r="E78" s="340"/>
      <c r="F78" s="340"/>
      <c r="G78" s="340"/>
      <c r="H78" s="340"/>
      <c r="I78" s="340">
        <v>0.77629781420765032</v>
      </c>
      <c r="J78" s="340">
        <v>0.85679012345679018</v>
      </c>
      <c r="K78" s="340">
        <v>0.7937399678972713</v>
      </c>
      <c r="L78" s="340">
        <v>0.7509706045479756</v>
      </c>
      <c r="M78" s="340">
        <v>0.81060373889059145</v>
      </c>
      <c r="N78" s="340">
        <v>0.77929829669529771</v>
      </c>
      <c r="O78" s="340">
        <v>0.50568678915135612</v>
      </c>
      <c r="P78" s="340">
        <v>0.7203579418344519</v>
      </c>
      <c r="Q78" s="340">
        <v>0.56603773584905659</v>
      </c>
      <c r="R78" s="340">
        <v>0.81863979848866497</v>
      </c>
      <c r="S78" s="340">
        <v>0.91935483870967738</v>
      </c>
      <c r="T78" s="340">
        <v>0.85736434108527126</v>
      </c>
      <c r="U78" s="340"/>
      <c r="V78" s="340"/>
      <c r="W78" s="340"/>
      <c r="X78" s="341">
        <v>0.72875897944017831</v>
      </c>
      <c r="Y78" s="341">
        <v>0.81564597315436238</v>
      </c>
      <c r="Z78" s="341">
        <v>0.76101853293879462</v>
      </c>
    </row>
    <row r="79" spans="2:26" hidden="1" outlineLevel="1" x14ac:dyDescent="0.25">
      <c r="B79" s="301">
        <v>41730</v>
      </c>
      <c r="C79" s="340"/>
      <c r="D79" s="340"/>
      <c r="E79" s="340"/>
      <c r="F79" s="340"/>
      <c r="G79" s="340"/>
      <c r="H79" s="340"/>
      <c r="I79" s="340">
        <v>0.75499600319744209</v>
      </c>
      <c r="J79" s="340">
        <v>0.86407766990291257</v>
      </c>
      <c r="K79" s="340">
        <v>0.77939807632640401</v>
      </c>
      <c r="L79" s="340">
        <v>0.74349775784753358</v>
      </c>
      <c r="M79" s="340">
        <v>0.79028132992327371</v>
      </c>
      <c r="N79" s="340">
        <v>0.76610536072918278</v>
      </c>
      <c r="O79" s="340">
        <v>0.49858088930936612</v>
      </c>
      <c r="P79" s="340">
        <v>0.70418848167539272</v>
      </c>
      <c r="Q79" s="340">
        <v>0.55316191799861014</v>
      </c>
      <c r="R79" s="340">
        <v>0.8644986449864499</v>
      </c>
      <c r="S79" s="340">
        <v>0.91814946619217086</v>
      </c>
      <c r="T79" s="340">
        <v>0.88769230769230767</v>
      </c>
      <c r="U79" s="340"/>
      <c r="V79" s="340"/>
      <c r="W79" s="340"/>
      <c r="X79" s="341">
        <v>0.71799807507218483</v>
      </c>
      <c r="Y79" s="341">
        <v>0.80274822695035464</v>
      </c>
      <c r="Z79" s="341">
        <v>0.75044548154433599</v>
      </c>
    </row>
    <row r="80" spans="2:26" hidden="1" outlineLevel="1" x14ac:dyDescent="0.25">
      <c r="B80" s="301">
        <v>41760</v>
      </c>
      <c r="C80" s="340"/>
      <c r="D80" s="340"/>
      <c r="E80" s="340"/>
      <c r="F80" s="340"/>
      <c r="G80" s="340"/>
      <c r="H80" s="340"/>
      <c r="I80" s="340">
        <v>0.79589743589743589</v>
      </c>
      <c r="J80" s="340">
        <v>0.85024752475247523</v>
      </c>
      <c r="K80" s="340">
        <v>0.80766139833913742</v>
      </c>
      <c r="L80" s="340">
        <v>0.73955533838260445</v>
      </c>
      <c r="M80" s="340">
        <v>0.78033515041389057</v>
      </c>
      <c r="N80" s="340">
        <v>0.76188370550519569</v>
      </c>
      <c r="O80" s="340">
        <v>0.48613678373382618</v>
      </c>
      <c r="P80" s="340">
        <v>0.75452196382428938</v>
      </c>
      <c r="Q80" s="340">
        <v>0.55684138869979583</v>
      </c>
      <c r="R80" s="340">
        <v>0.80441640378548895</v>
      </c>
      <c r="S80" s="340">
        <v>0.93442622950819676</v>
      </c>
      <c r="T80" s="340">
        <v>0.86096256684491979</v>
      </c>
      <c r="U80" s="340"/>
      <c r="V80" s="340"/>
      <c r="W80" s="340"/>
      <c r="X80" s="341">
        <v>0.72900083165023166</v>
      </c>
      <c r="Y80" s="341">
        <v>0.79349186483103884</v>
      </c>
      <c r="Z80" s="341">
        <v>0.75683705854547911</v>
      </c>
    </row>
    <row r="81" spans="2:26" hidden="1" outlineLevel="1" x14ac:dyDescent="0.25">
      <c r="B81" s="301">
        <v>41791</v>
      </c>
      <c r="C81" s="340"/>
      <c r="D81" s="340"/>
      <c r="E81" s="340"/>
      <c r="F81" s="340"/>
      <c r="G81" s="340"/>
      <c r="H81" s="340"/>
      <c r="I81" s="340">
        <v>0.81265611990008324</v>
      </c>
      <c r="J81" s="340">
        <v>0.84952120383036933</v>
      </c>
      <c r="K81" s="340">
        <v>0.82125758059368015</v>
      </c>
      <c r="L81" s="340">
        <v>0.77275204359673022</v>
      </c>
      <c r="M81" s="340">
        <v>0.79931794333683104</v>
      </c>
      <c r="N81" s="340">
        <v>0.78628708901363276</v>
      </c>
      <c r="O81" s="340">
        <v>0.49595959595959588</v>
      </c>
      <c r="P81" s="340">
        <v>0.7439613526570048</v>
      </c>
      <c r="Q81" s="340">
        <v>0.56908831908831914</v>
      </c>
      <c r="R81" s="340">
        <v>0.78545454545454541</v>
      </c>
      <c r="S81" s="340">
        <v>0.86363636363636365</v>
      </c>
      <c r="T81" s="340">
        <v>0.82020202020202015</v>
      </c>
      <c r="U81" s="340"/>
      <c r="V81" s="340"/>
      <c r="W81" s="340"/>
      <c r="X81" s="341">
        <v>0.74894370996320025</v>
      </c>
      <c r="Y81" s="341">
        <v>0.80471315433648827</v>
      </c>
      <c r="Z81" s="341">
        <v>0.772015342816046</v>
      </c>
    </row>
    <row r="82" spans="2:26" hidden="1" outlineLevel="1" x14ac:dyDescent="0.25">
      <c r="B82" s="301">
        <v>41821</v>
      </c>
      <c r="C82" s="340"/>
      <c r="D82" s="340"/>
      <c r="E82" s="340"/>
      <c r="F82" s="340"/>
      <c r="G82" s="340"/>
      <c r="H82" s="340"/>
      <c r="I82" s="340">
        <v>0.79651398459667611</v>
      </c>
      <c r="J82" s="340">
        <v>0.87142857142857144</v>
      </c>
      <c r="K82" s="340">
        <v>0.81307230817808651</v>
      </c>
      <c r="L82" s="340">
        <v>0.79119779944986246</v>
      </c>
      <c r="M82" s="340">
        <v>0.79659549913444894</v>
      </c>
      <c r="N82" s="340">
        <v>0.79370395177494979</v>
      </c>
      <c r="O82" s="340">
        <v>0.50266903914590744</v>
      </c>
      <c r="P82" s="340">
        <v>0.76279069767441865</v>
      </c>
      <c r="Q82" s="340">
        <v>0.57464607464607464</v>
      </c>
      <c r="R82" s="340">
        <v>0.82170542635658916</v>
      </c>
      <c r="S82" s="340">
        <v>0.92270531400966183</v>
      </c>
      <c r="T82" s="340">
        <v>0.8666666666666667</v>
      </c>
      <c r="U82" s="340"/>
      <c r="V82" s="340"/>
      <c r="W82" s="340"/>
      <c r="X82" s="341">
        <v>0.75254841997961264</v>
      </c>
      <c r="Y82" s="341">
        <v>0.80991047262127835</v>
      </c>
      <c r="Z82" s="341">
        <v>0.77432614022606905</v>
      </c>
    </row>
    <row r="83" spans="2:26" hidden="1" outlineLevel="1" x14ac:dyDescent="0.25">
      <c r="B83" s="301">
        <v>41852</v>
      </c>
      <c r="C83" s="340"/>
      <c r="D83" s="340"/>
      <c r="E83" s="340"/>
      <c r="F83" s="340"/>
      <c r="G83" s="340"/>
      <c r="H83" s="340"/>
      <c r="I83" s="340">
        <v>0.80429246998908699</v>
      </c>
      <c r="J83" s="340">
        <v>0.85865724381625441</v>
      </c>
      <c r="K83" s="340">
        <v>0.81712062256809337</v>
      </c>
      <c r="L83" s="340">
        <v>0.78360121127416726</v>
      </c>
      <c r="M83" s="340">
        <v>0.78465279654147524</v>
      </c>
      <c r="N83" s="340">
        <v>0.78408806604953718</v>
      </c>
      <c r="O83" s="340">
        <v>0.48272884283246981</v>
      </c>
      <c r="P83" s="340">
        <v>0.75106382978723407</v>
      </c>
      <c r="Q83" s="340">
        <v>0.56019656019656017</v>
      </c>
      <c r="R83" s="340">
        <v>0.81132075471698117</v>
      </c>
      <c r="S83" s="340">
        <v>0.93913043478260871</v>
      </c>
      <c r="T83" s="340">
        <v>0.87070707070707065</v>
      </c>
      <c r="U83" s="340"/>
      <c r="V83" s="340"/>
      <c r="W83" s="340"/>
      <c r="X83" s="341">
        <v>0.75002953337271117</v>
      </c>
      <c r="Y83" s="341">
        <v>0.80038095238095242</v>
      </c>
      <c r="Z83" s="341">
        <v>0.76930368209989064</v>
      </c>
    </row>
    <row r="84" spans="2:26" hidden="1" outlineLevel="1" x14ac:dyDescent="0.25">
      <c r="B84" s="301">
        <v>41883</v>
      </c>
      <c r="C84" s="340"/>
      <c r="D84" s="340"/>
      <c r="E84" s="340"/>
      <c r="F84" s="340"/>
      <c r="G84" s="340"/>
      <c r="H84" s="340"/>
      <c r="I84" s="340">
        <v>0.85808853951179143</v>
      </c>
      <c r="J84" s="340">
        <v>0.88859060402684564</v>
      </c>
      <c r="K84" s="340">
        <v>0.86527514231499048</v>
      </c>
      <c r="L84" s="340">
        <v>0.80606505258009298</v>
      </c>
      <c r="M84" s="340">
        <v>0.82129387873513204</v>
      </c>
      <c r="N84" s="340">
        <v>0.81303078556263275</v>
      </c>
      <c r="O84" s="340">
        <v>0.48886532343584299</v>
      </c>
      <c r="P84" s="340">
        <v>0.75777777777777777</v>
      </c>
      <c r="Q84" s="340">
        <v>0.5757358219669777</v>
      </c>
      <c r="R84" s="340">
        <v>0.88349514563106801</v>
      </c>
      <c r="S84" s="340">
        <v>0.93048128342245995</v>
      </c>
      <c r="T84" s="340">
        <v>0.90585241730279897</v>
      </c>
      <c r="U84" s="340"/>
      <c r="V84" s="340"/>
      <c r="W84" s="340"/>
      <c r="X84" s="341">
        <v>0.78549967341606797</v>
      </c>
      <c r="Y84" s="341">
        <v>0.82998550424518536</v>
      </c>
      <c r="Z84" s="341">
        <v>0.80270746555591155</v>
      </c>
    </row>
    <row r="85" spans="2:26" hidden="1" outlineLevel="1" x14ac:dyDescent="0.25">
      <c r="B85" s="301">
        <v>41913</v>
      </c>
      <c r="C85" s="340"/>
      <c r="D85" s="340"/>
      <c r="E85" s="340"/>
      <c r="F85" s="340"/>
      <c r="G85" s="340"/>
      <c r="H85" s="340"/>
      <c r="I85" s="340">
        <v>0.8325233644859813</v>
      </c>
      <c r="J85" s="340">
        <v>0.88485607008760947</v>
      </c>
      <c r="K85" s="340">
        <v>0.84455958549222798</v>
      </c>
      <c r="L85" s="340">
        <v>0.7712512926577042</v>
      </c>
      <c r="M85" s="340">
        <v>0.81836179163573375</v>
      </c>
      <c r="N85" s="340">
        <v>0.79269941415051826</v>
      </c>
      <c r="O85" s="340">
        <v>0.51615575807787906</v>
      </c>
      <c r="P85" s="340">
        <v>0.74838709677419357</v>
      </c>
      <c r="Q85" s="340">
        <v>0.58074162679425834</v>
      </c>
      <c r="R85" s="340">
        <v>0.83127572016460904</v>
      </c>
      <c r="S85" s="340">
        <v>0.92972972972972978</v>
      </c>
      <c r="T85" s="340">
        <v>0.87383177570093462</v>
      </c>
      <c r="U85" s="340"/>
      <c r="V85" s="340"/>
      <c r="W85" s="340"/>
      <c r="X85" s="341">
        <v>0.75680803571428568</v>
      </c>
      <c r="Y85" s="341">
        <v>0.82586520947176689</v>
      </c>
      <c r="Z85" s="341">
        <v>0.78304498269896194</v>
      </c>
    </row>
    <row r="86" spans="2:26" hidden="1" outlineLevel="1" x14ac:dyDescent="0.25">
      <c r="B86" s="301">
        <v>41944</v>
      </c>
      <c r="C86" s="340"/>
      <c r="D86" s="340"/>
      <c r="E86" s="340"/>
      <c r="F86" s="340"/>
      <c r="G86" s="340"/>
      <c r="H86" s="340"/>
      <c r="I86" s="340">
        <v>0.86304347826086958</v>
      </c>
      <c r="J86" s="340">
        <v>0.88128491620111726</v>
      </c>
      <c r="K86" s="340">
        <v>0.86737400530503983</v>
      </c>
      <c r="L86" s="340">
        <v>0.79391490373187545</v>
      </c>
      <c r="M86" s="340">
        <v>0.83323226197695577</v>
      </c>
      <c r="N86" s="340">
        <v>0.81119253830779481</v>
      </c>
      <c r="O86" s="340">
        <v>0.4947569113441373</v>
      </c>
      <c r="P86" s="340">
        <v>0.73242630385487528</v>
      </c>
      <c r="Q86" s="340">
        <v>0.56510067114093965</v>
      </c>
      <c r="R86" s="340">
        <v>0.87068965517241381</v>
      </c>
      <c r="S86" s="340">
        <v>0.9</v>
      </c>
      <c r="T86" s="340">
        <v>0.88308457711442789</v>
      </c>
      <c r="U86" s="340"/>
      <c r="V86" s="340"/>
      <c r="W86" s="340"/>
      <c r="X86" s="341">
        <v>0.77632254750898821</v>
      </c>
      <c r="Y86" s="341">
        <v>0.83351351351351355</v>
      </c>
      <c r="Z86" s="341">
        <v>0.79763151534681387</v>
      </c>
    </row>
    <row r="87" spans="2:26" collapsed="1" x14ac:dyDescent="0.25">
      <c r="B87" s="301">
        <v>41974</v>
      </c>
      <c r="C87" s="340"/>
      <c r="D87" s="340"/>
      <c r="E87" s="340"/>
      <c r="F87" s="340"/>
      <c r="G87" s="340"/>
      <c r="H87" s="340"/>
      <c r="I87" s="340">
        <v>0.89882352941176469</v>
      </c>
      <c r="J87" s="340">
        <v>0.92006525285481244</v>
      </c>
      <c r="K87" s="340">
        <v>0.90357925493060631</v>
      </c>
      <c r="L87" s="340">
        <v>0.80749471139317019</v>
      </c>
      <c r="M87" s="340">
        <v>0.84696092619392183</v>
      </c>
      <c r="N87" s="340">
        <v>0.82545694055656182</v>
      </c>
      <c r="O87" s="340">
        <v>0.529989094874591</v>
      </c>
      <c r="P87" s="340">
        <v>0.77581863979848864</v>
      </c>
      <c r="Q87" s="340">
        <v>0.60426179604261798</v>
      </c>
      <c r="R87" s="340">
        <v>0.890625</v>
      </c>
      <c r="S87" s="340">
        <v>0.92941176470588238</v>
      </c>
      <c r="T87" s="340">
        <v>0.90883977900552482</v>
      </c>
      <c r="U87" s="340"/>
      <c r="V87" s="340"/>
      <c r="W87" s="340"/>
      <c r="X87" s="341">
        <v>0.80070304141830961</v>
      </c>
      <c r="Y87" s="341">
        <v>0.85471602434077076</v>
      </c>
      <c r="Z87" s="341">
        <v>0.82101649661485654</v>
      </c>
    </row>
    <row r="88" spans="2:26" hidden="1" outlineLevel="1" x14ac:dyDescent="0.25">
      <c r="B88" s="301">
        <v>42005</v>
      </c>
      <c r="C88" s="340"/>
      <c r="D88" s="340"/>
      <c r="E88" s="340"/>
      <c r="F88" s="340"/>
      <c r="G88" s="340"/>
      <c r="H88" s="340"/>
      <c r="I88" s="340">
        <v>0.83214603739982196</v>
      </c>
      <c r="J88" s="340">
        <v>0.86757990867579904</v>
      </c>
      <c r="K88" s="340">
        <v>0.84016534619359284</v>
      </c>
      <c r="L88" s="340">
        <v>0.75776231263383298</v>
      </c>
      <c r="M88" s="340">
        <v>0.78524646673560838</v>
      </c>
      <c r="N88" s="340">
        <v>0.7697755009793581</v>
      </c>
      <c r="O88" s="340">
        <v>0.5655502392344498</v>
      </c>
      <c r="P88" s="340">
        <v>0.81855670103092781</v>
      </c>
      <c r="Q88" s="340">
        <v>0.64575163398692814</v>
      </c>
      <c r="R88" s="340">
        <v>0.75213675213675213</v>
      </c>
      <c r="S88" s="340">
        <v>0.85858585858585856</v>
      </c>
      <c r="T88" s="340">
        <v>0.80092592592592593</v>
      </c>
      <c r="U88" s="340"/>
      <c r="V88" s="340"/>
      <c r="W88" s="340"/>
      <c r="X88" s="341">
        <v>0.75293952967525191</v>
      </c>
      <c r="Y88" s="341">
        <v>0.803959439884114</v>
      </c>
      <c r="Z88" s="341">
        <v>0.77166400850611372</v>
      </c>
    </row>
    <row r="89" spans="2:26" hidden="1" outlineLevel="1" x14ac:dyDescent="0.25">
      <c r="B89" s="301">
        <v>42036</v>
      </c>
      <c r="C89" s="340"/>
      <c r="D89" s="340"/>
      <c r="E89" s="340"/>
      <c r="F89" s="340"/>
      <c r="G89" s="340"/>
      <c r="H89" s="340"/>
      <c r="I89" s="340">
        <v>0.86051282051282052</v>
      </c>
      <c r="J89" s="340">
        <v>0.87478260869565216</v>
      </c>
      <c r="K89" s="340">
        <v>0.86376237623762375</v>
      </c>
      <c r="L89" s="340">
        <v>0.79779198140615926</v>
      </c>
      <c r="M89" s="340">
        <v>0.82126457082303073</v>
      </c>
      <c r="N89" s="340">
        <v>0.8083851426749562</v>
      </c>
      <c r="O89" s="340">
        <v>0.54742268041237119</v>
      </c>
      <c r="P89" s="340">
        <v>0.78060046189376442</v>
      </c>
      <c r="Q89" s="340">
        <v>0.61938702779757659</v>
      </c>
      <c r="R89" s="340">
        <v>0.75824175824175821</v>
      </c>
      <c r="S89" s="340">
        <v>0.89411764705882357</v>
      </c>
      <c r="T89" s="340">
        <v>0.82386363636363635</v>
      </c>
      <c r="U89" s="340"/>
      <c r="V89" s="340"/>
      <c r="W89" s="340"/>
      <c r="X89" s="341">
        <v>0.77855261118859442</v>
      </c>
      <c r="Y89" s="341">
        <v>0.8261977573904179</v>
      </c>
      <c r="Z89" s="341">
        <v>0.7965693360316084</v>
      </c>
    </row>
    <row r="90" spans="2:26" hidden="1" outlineLevel="1" x14ac:dyDescent="0.25">
      <c r="B90" s="301">
        <v>42064</v>
      </c>
      <c r="C90" s="340"/>
      <c r="D90" s="340"/>
      <c r="E90" s="340"/>
      <c r="F90" s="340"/>
      <c r="G90" s="340"/>
      <c r="H90" s="340"/>
      <c r="I90" s="340">
        <v>0.84406165004533096</v>
      </c>
      <c r="J90" s="340">
        <v>0.8693009118541033</v>
      </c>
      <c r="K90" s="340">
        <v>0.84986033519553073</v>
      </c>
      <c r="L90" s="340">
        <v>0.77246653919694075</v>
      </c>
      <c r="M90" s="340">
        <v>0.81291059697229362</v>
      </c>
      <c r="N90" s="340">
        <v>0.79089134677944051</v>
      </c>
      <c r="O90" s="340">
        <v>0.5499194847020934</v>
      </c>
      <c r="P90" s="340">
        <v>0.8044692737430168</v>
      </c>
      <c r="Q90" s="340">
        <v>0.6267566048341765</v>
      </c>
      <c r="R90" s="340">
        <v>0.79130434782608694</v>
      </c>
      <c r="S90" s="340">
        <v>0.84745762711864403</v>
      </c>
      <c r="T90" s="340">
        <v>0.81974248927038629</v>
      </c>
      <c r="U90" s="340"/>
      <c r="V90" s="340"/>
      <c r="W90" s="340"/>
      <c r="X90" s="341">
        <v>0.75745449851555435</v>
      </c>
      <c r="Y90" s="341">
        <v>0.82052347320315744</v>
      </c>
      <c r="Z90" s="341">
        <v>0.7816256667462782</v>
      </c>
    </row>
    <row r="91" spans="2:26" hidden="1" outlineLevel="1" x14ac:dyDescent="0.25">
      <c r="B91" s="301">
        <v>42095</v>
      </c>
      <c r="C91" s="340"/>
      <c r="D91" s="340"/>
      <c r="E91" s="340"/>
      <c r="F91" s="340"/>
      <c r="G91" s="340"/>
      <c r="H91" s="340"/>
      <c r="I91" s="340">
        <v>0.8378812199036918</v>
      </c>
      <c r="J91" s="340">
        <v>0.89455184534270649</v>
      </c>
      <c r="K91" s="340">
        <v>0.85110746513535684</v>
      </c>
      <c r="L91" s="340">
        <v>0.77515766383328766</v>
      </c>
      <c r="M91" s="340">
        <v>0.81708577333792631</v>
      </c>
      <c r="N91" s="340">
        <v>0.79374045801526716</v>
      </c>
      <c r="O91" s="340">
        <v>0.55082284607938048</v>
      </c>
      <c r="P91" s="340">
        <v>0.80125523012552302</v>
      </c>
      <c r="Q91" s="340">
        <v>0.63004632693580409</v>
      </c>
      <c r="R91" s="340">
        <v>0.75257731958762886</v>
      </c>
      <c r="S91" s="340">
        <v>0.88043478260869568</v>
      </c>
      <c r="T91" s="340">
        <v>0.81481481481481477</v>
      </c>
      <c r="U91" s="340"/>
      <c r="V91" s="340"/>
      <c r="W91" s="340"/>
      <c r="X91" s="341">
        <v>0.75759855552211852</v>
      </c>
      <c r="Y91" s="341">
        <v>0.82756061355764476</v>
      </c>
      <c r="Z91" s="341">
        <v>0.78405688622754488</v>
      </c>
    </row>
    <row r="92" spans="2:26" hidden="1" outlineLevel="1" x14ac:dyDescent="0.25">
      <c r="B92" s="301">
        <v>42125</v>
      </c>
      <c r="C92" s="340"/>
      <c r="D92" s="340"/>
      <c r="E92" s="340"/>
      <c r="F92" s="340"/>
      <c r="G92" s="340"/>
      <c r="H92" s="340"/>
      <c r="I92" s="340">
        <v>0.86129223473621819</v>
      </c>
      <c r="J92" s="340">
        <v>0.893719806763285</v>
      </c>
      <c r="K92" s="340">
        <v>0.87001733102253032</v>
      </c>
      <c r="L92" s="340">
        <v>0.81589856132650573</v>
      </c>
      <c r="M92" s="340">
        <v>0.86002632733655116</v>
      </c>
      <c r="N92" s="340">
        <v>0.83912691996766375</v>
      </c>
      <c r="O92" s="340">
        <v>0.57773109243697474</v>
      </c>
      <c r="P92" s="340">
        <v>0.80205655526992292</v>
      </c>
      <c r="Q92" s="340">
        <v>0.64280387770320657</v>
      </c>
      <c r="R92" s="340">
        <v>0.91129032258064513</v>
      </c>
      <c r="S92" s="340">
        <v>0.91891891891891897</v>
      </c>
      <c r="T92" s="340">
        <v>0.91489361702127658</v>
      </c>
      <c r="U92" s="340"/>
      <c r="V92" s="340"/>
      <c r="W92" s="340"/>
      <c r="X92" s="341">
        <v>0.79574592074592077</v>
      </c>
      <c r="Y92" s="341">
        <v>0.86089100193696078</v>
      </c>
      <c r="Z92" s="341">
        <v>0.82524117037391376</v>
      </c>
    </row>
    <row r="93" spans="2:26" hidden="1" outlineLevel="1" x14ac:dyDescent="0.25">
      <c r="B93" s="301">
        <v>42156</v>
      </c>
      <c r="C93" s="340"/>
      <c r="D93" s="340"/>
      <c r="E93" s="340"/>
      <c r="F93" s="340"/>
      <c r="G93" s="340"/>
      <c r="H93" s="340"/>
      <c r="I93" s="340">
        <v>0.83846153846153848</v>
      </c>
      <c r="J93" s="340">
        <v>0.8479338842975207</v>
      </c>
      <c r="K93" s="340">
        <v>0.84082474226804127</v>
      </c>
      <c r="L93" s="340">
        <v>0.79171741778319127</v>
      </c>
      <c r="M93" s="340">
        <v>0.83315334773218142</v>
      </c>
      <c r="N93" s="340">
        <v>0.8113714944295044</v>
      </c>
      <c r="O93" s="340">
        <v>0.56114398422090728</v>
      </c>
      <c r="P93" s="340">
        <v>0.8</v>
      </c>
      <c r="Q93" s="340">
        <v>0.6345628415300546</v>
      </c>
      <c r="R93" s="340">
        <v>0.80180180180180183</v>
      </c>
      <c r="S93" s="340">
        <v>0.85</v>
      </c>
      <c r="T93" s="340">
        <v>0.82683982683982682</v>
      </c>
      <c r="U93" s="340"/>
      <c r="V93" s="340"/>
      <c r="W93" s="340"/>
      <c r="X93" s="341">
        <v>0.77078014184397159</v>
      </c>
      <c r="Y93" s="341">
        <v>0.83234269317483089</v>
      </c>
      <c r="Z93" s="341">
        <v>0.79595942660742725</v>
      </c>
    </row>
    <row r="94" spans="2:26" hidden="1" outlineLevel="1" x14ac:dyDescent="0.25">
      <c r="B94" s="301">
        <v>42186</v>
      </c>
      <c r="C94" s="340"/>
      <c r="D94" s="340"/>
      <c r="E94" s="340"/>
      <c r="F94" s="340"/>
      <c r="G94" s="340"/>
      <c r="H94" s="340"/>
      <c r="I94" s="340">
        <v>0.82071713147410363</v>
      </c>
      <c r="J94" s="340">
        <v>0.87553648068669532</v>
      </c>
      <c r="K94" s="340">
        <v>0.83487255264130034</v>
      </c>
      <c r="L94" s="340">
        <v>0.77832937621411613</v>
      </c>
      <c r="M94" s="340">
        <v>0.81195335276967928</v>
      </c>
      <c r="N94" s="340">
        <v>0.79263301500682126</v>
      </c>
      <c r="O94" s="340">
        <v>0.54272727272727272</v>
      </c>
      <c r="P94" s="340">
        <v>0.7831325301204819</v>
      </c>
      <c r="Q94" s="340">
        <v>0.61764705882352944</v>
      </c>
      <c r="R94" s="340">
        <v>0.72566371681415931</v>
      </c>
      <c r="S94" s="340">
        <v>0.84848484848484851</v>
      </c>
      <c r="T94" s="340">
        <v>0.78301886792452835</v>
      </c>
      <c r="U94" s="340"/>
      <c r="V94" s="340"/>
      <c r="W94" s="340"/>
      <c r="X94" s="341">
        <v>0.75541125541125542</v>
      </c>
      <c r="Y94" s="341">
        <v>0.81908590774439272</v>
      </c>
      <c r="Z94" s="341">
        <v>0.77933227344992051</v>
      </c>
    </row>
    <row r="95" spans="2:26" hidden="1" outlineLevel="1" x14ac:dyDescent="0.25">
      <c r="B95" s="301">
        <v>42217</v>
      </c>
      <c r="C95" s="340"/>
      <c r="D95" s="340"/>
      <c r="E95" s="340"/>
      <c r="F95" s="340"/>
      <c r="G95" s="340"/>
      <c r="H95" s="340"/>
      <c r="I95" s="340">
        <v>0.85353785254824344</v>
      </c>
      <c r="J95" s="340">
        <v>0.88226299694189603</v>
      </c>
      <c r="K95" s="340">
        <v>0.8605607476635514</v>
      </c>
      <c r="L95" s="340">
        <v>0.79460966542750933</v>
      </c>
      <c r="M95" s="340">
        <v>0.83816930900388875</v>
      </c>
      <c r="N95" s="340">
        <v>0.81365241271086697</v>
      </c>
      <c r="O95" s="340">
        <v>0.55275022542831376</v>
      </c>
      <c r="P95" s="340">
        <v>0.77385892116182575</v>
      </c>
      <c r="Q95" s="340">
        <v>0.61973601508485232</v>
      </c>
      <c r="R95" s="340">
        <v>0.85185185185185186</v>
      </c>
      <c r="S95" s="340">
        <v>0.88659793814432986</v>
      </c>
      <c r="T95" s="340">
        <v>0.86829268292682926</v>
      </c>
      <c r="U95" s="340"/>
      <c r="V95" s="340"/>
      <c r="W95" s="340"/>
      <c r="X95" s="341">
        <v>0.77565632458233891</v>
      </c>
      <c r="Y95" s="341">
        <v>0.83872377622377625</v>
      </c>
      <c r="Z95" s="341">
        <v>0.79947186004291138</v>
      </c>
    </row>
    <row r="96" spans="2:26" hidden="1" outlineLevel="1" x14ac:dyDescent="0.25">
      <c r="B96" s="301">
        <v>42248</v>
      </c>
      <c r="C96" s="340"/>
      <c r="D96" s="340"/>
      <c r="E96" s="340"/>
      <c r="F96" s="340"/>
      <c r="G96" s="340"/>
      <c r="H96" s="340"/>
      <c r="I96" s="340">
        <v>0.83671399594320484</v>
      </c>
      <c r="J96" s="340">
        <v>0.87878787878787878</v>
      </c>
      <c r="K96" s="340">
        <v>0.8468641785302039</v>
      </c>
      <c r="L96" s="340">
        <v>0.78653022370299852</v>
      </c>
      <c r="M96" s="340">
        <v>0.82845061914829354</v>
      </c>
      <c r="N96" s="340">
        <v>0.80500465859177428</v>
      </c>
      <c r="O96" s="340">
        <v>0.57972350230414749</v>
      </c>
      <c r="P96" s="340">
        <v>0.77532228360957645</v>
      </c>
      <c r="Q96" s="340">
        <v>0.644963144963145</v>
      </c>
      <c r="R96" s="340">
        <v>0.86250000000000004</v>
      </c>
      <c r="S96" s="340">
        <v>0.80952380952380953</v>
      </c>
      <c r="T96" s="340">
        <v>0.83536585365853655</v>
      </c>
      <c r="U96" s="340"/>
      <c r="V96" s="340"/>
      <c r="W96" s="340"/>
      <c r="X96" s="341">
        <v>0.77026842894127268</v>
      </c>
      <c r="Y96" s="341">
        <v>0.8286966046002191</v>
      </c>
      <c r="Z96" s="341">
        <v>0.79267473118279574</v>
      </c>
    </row>
    <row r="97" spans="2:26" hidden="1" outlineLevel="1" x14ac:dyDescent="0.25">
      <c r="B97" s="301">
        <v>42278</v>
      </c>
      <c r="C97" s="340"/>
      <c r="D97" s="340"/>
      <c r="E97" s="340"/>
      <c r="F97" s="340"/>
      <c r="G97" s="340"/>
      <c r="H97" s="340"/>
      <c r="I97" s="340">
        <v>0.82332845290385559</v>
      </c>
      <c r="J97" s="340">
        <v>0.87031700288184433</v>
      </c>
      <c r="K97" s="340">
        <v>0.83521691578563617</v>
      </c>
      <c r="L97" s="340">
        <v>0.76614228692181263</v>
      </c>
      <c r="M97" s="340">
        <v>0.82447466007416559</v>
      </c>
      <c r="N97" s="340">
        <v>0.79132755170113411</v>
      </c>
      <c r="O97" s="340">
        <v>0.55824372759856633</v>
      </c>
      <c r="P97" s="340">
        <v>0.80434782608695654</v>
      </c>
      <c r="Q97" s="340">
        <v>0.63007614213197971</v>
      </c>
      <c r="R97" s="340">
        <v>0.84210526315789469</v>
      </c>
      <c r="S97" s="340">
        <v>0.82692307692307687</v>
      </c>
      <c r="T97" s="340">
        <v>0.83486238532110091</v>
      </c>
      <c r="U97" s="340"/>
      <c r="V97" s="340"/>
      <c r="W97" s="340"/>
      <c r="X97" s="341">
        <v>0.75205624834173523</v>
      </c>
      <c r="Y97" s="341">
        <v>0.82955051179350248</v>
      </c>
      <c r="Z97" s="341">
        <v>0.78100066489361697</v>
      </c>
    </row>
    <row r="98" spans="2:26" hidden="1" outlineLevel="1" x14ac:dyDescent="0.25">
      <c r="B98" s="301">
        <v>42309</v>
      </c>
      <c r="C98" s="340"/>
      <c r="D98" s="340"/>
      <c r="E98" s="340"/>
      <c r="F98" s="340"/>
      <c r="G98" s="340"/>
      <c r="H98" s="340"/>
      <c r="I98" s="340">
        <v>0.85305039787798409</v>
      </c>
      <c r="J98" s="340">
        <v>0.8900144717800289</v>
      </c>
      <c r="K98" s="340">
        <v>0.86296583850931674</v>
      </c>
      <c r="L98" s="340">
        <v>0.79711451758340846</v>
      </c>
      <c r="M98" s="340">
        <v>0.84173864586235725</v>
      </c>
      <c r="N98" s="340">
        <v>0.81707165109034263</v>
      </c>
      <c r="O98" s="340">
        <v>0.55877192982456136</v>
      </c>
      <c r="P98" s="340">
        <v>0.77551020408163263</v>
      </c>
      <c r="Q98" s="340">
        <v>0.62392638036809811</v>
      </c>
      <c r="R98" s="340">
        <v>0.81308411214953269</v>
      </c>
      <c r="S98" s="340">
        <v>0.90825688073394495</v>
      </c>
      <c r="T98" s="340">
        <v>0.86111111111111116</v>
      </c>
      <c r="U98" s="340"/>
      <c r="V98" s="340"/>
      <c r="W98" s="340"/>
      <c r="X98" s="341">
        <v>0.77536997885835091</v>
      </c>
      <c r="Y98" s="341">
        <v>0.84341053494568563</v>
      </c>
      <c r="Z98" s="341">
        <v>0.80204065236603195</v>
      </c>
    </row>
    <row r="99" spans="2:26" collapsed="1" x14ac:dyDescent="0.25">
      <c r="B99" s="301">
        <v>42339</v>
      </c>
      <c r="C99" s="340"/>
      <c r="D99" s="340"/>
      <c r="E99" s="340"/>
      <c r="F99" s="340"/>
      <c r="G99" s="340"/>
      <c r="H99" s="340"/>
      <c r="I99" s="340">
        <v>0.84789067142008323</v>
      </c>
      <c r="J99" s="340">
        <v>0.8994413407821229</v>
      </c>
      <c r="K99" s="340">
        <v>0.86036036036036034</v>
      </c>
      <c r="L99" s="340">
        <v>0.76129032258064511</v>
      </c>
      <c r="M99" s="340">
        <v>0.79467414155571126</v>
      </c>
      <c r="N99" s="340">
        <v>0.77613335410500073</v>
      </c>
      <c r="O99" s="340">
        <v>0.59334006054490418</v>
      </c>
      <c r="P99" s="340">
        <v>0.80993520518358531</v>
      </c>
      <c r="Q99" s="340">
        <v>0.66231086657496563</v>
      </c>
      <c r="R99" s="340">
        <v>0.79629629629629628</v>
      </c>
      <c r="S99" s="340">
        <v>0.875</v>
      </c>
      <c r="T99" s="340">
        <v>0.83163265306122447</v>
      </c>
      <c r="U99" s="340"/>
      <c r="V99" s="340"/>
      <c r="W99" s="340"/>
      <c r="X99" s="341">
        <v>0.75862612257759576</v>
      </c>
      <c r="Y99" s="341">
        <v>0.81253170979198375</v>
      </c>
      <c r="Z99" s="341">
        <v>0.77927884148119353</v>
      </c>
    </row>
    <row r="100" spans="2:26" hidden="1" outlineLevel="1" x14ac:dyDescent="0.25">
      <c r="B100" s="301">
        <v>42370</v>
      </c>
      <c r="C100" s="340"/>
      <c r="D100" s="340"/>
      <c r="E100" s="340"/>
      <c r="F100" s="340"/>
      <c r="G100" s="340"/>
      <c r="H100" s="340"/>
      <c r="I100" s="340">
        <v>0.81085918854415273</v>
      </c>
      <c r="J100" s="340">
        <v>0.84242424242424241</v>
      </c>
      <c r="K100" s="340">
        <v>0.81805619530170426</v>
      </c>
      <c r="L100" s="340">
        <v>0.71681664791901012</v>
      </c>
      <c r="M100" s="340">
        <v>0.78166102968808715</v>
      </c>
      <c r="N100" s="340">
        <v>0.74457133665755182</v>
      </c>
      <c r="O100" s="340">
        <v>0.60019646365422397</v>
      </c>
      <c r="P100" s="340">
        <v>0.79002079002079006</v>
      </c>
      <c r="Q100" s="340">
        <v>0.66110740493662445</v>
      </c>
      <c r="R100" s="340">
        <v>0.82758620689655171</v>
      </c>
      <c r="S100" s="340">
        <v>0.82242990654205606</v>
      </c>
      <c r="T100" s="340">
        <v>0.82511210762331844</v>
      </c>
      <c r="U100" s="340"/>
      <c r="V100" s="340"/>
      <c r="W100" s="340"/>
      <c r="X100" s="341">
        <v>0.72494502042098652</v>
      </c>
      <c r="Y100" s="341">
        <v>0.79193376068376065</v>
      </c>
      <c r="Z100" s="341">
        <v>0.74975272007912952</v>
      </c>
    </row>
    <row r="101" spans="2:26" hidden="1" outlineLevel="1" x14ac:dyDescent="0.25">
      <c r="B101" s="301">
        <v>42401</v>
      </c>
      <c r="C101" s="340"/>
      <c r="D101" s="340"/>
      <c r="E101" s="340"/>
      <c r="F101" s="340"/>
      <c r="G101" s="340"/>
      <c r="H101" s="340"/>
      <c r="I101" s="340">
        <v>0.78123167155425222</v>
      </c>
      <c r="J101" s="340">
        <v>0.85964912280701755</v>
      </c>
      <c r="K101" s="340">
        <v>0.79936880072137062</v>
      </c>
      <c r="L101" s="340">
        <v>0.72315096251266464</v>
      </c>
      <c r="M101" s="340">
        <v>0.7661516853932584</v>
      </c>
      <c r="N101" s="340">
        <v>0.74117127722189524</v>
      </c>
      <c r="O101" s="340">
        <v>0.57260556127703399</v>
      </c>
      <c r="P101" s="340">
        <v>0.77030162412993042</v>
      </c>
      <c r="Q101" s="340">
        <v>0.63338088445078455</v>
      </c>
      <c r="R101" s="340">
        <v>0.84552845528455289</v>
      </c>
      <c r="S101" s="340">
        <v>0.88043478260869568</v>
      </c>
      <c r="T101" s="340">
        <v>0.86046511627906974</v>
      </c>
      <c r="U101" s="340"/>
      <c r="V101" s="340"/>
      <c r="W101" s="340"/>
      <c r="X101" s="341">
        <v>0.71839336001185716</v>
      </c>
      <c r="Y101" s="341">
        <v>0.78166838311019571</v>
      </c>
      <c r="Z101" s="341">
        <v>0.74151067632395828</v>
      </c>
    </row>
    <row r="102" spans="2:26" hidden="1" outlineLevel="1" x14ac:dyDescent="0.25">
      <c r="B102" s="301">
        <v>42430</v>
      </c>
      <c r="C102" s="340"/>
      <c r="D102" s="340"/>
      <c r="E102" s="340"/>
      <c r="F102" s="340"/>
      <c r="G102" s="340"/>
      <c r="H102" s="340"/>
      <c r="I102" s="340">
        <v>0.79779614325068871</v>
      </c>
      <c r="J102" s="340">
        <v>0.87992495309568475</v>
      </c>
      <c r="K102" s="340">
        <v>0.81643952299829647</v>
      </c>
      <c r="L102" s="340">
        <v>0.76124305204648812</v>
      </c>
      <c r="M102" s="340">
        <v>0.80783519081391419</v>
      </c>
      <c r="N102" s="340">
        <v>0.78118225177048706</v>
      </c>
      <c r="O102" s="340">
        <v>0.61545293072824159</v>
      </c>
      <c r="P102" s="340">
        <v>0.81355932203389836</v>
      </c>
      <c r="Q102" s="340">
        <v>0.67396745932415525</v>
      </c>
      <c r="R102" s="340">
        <v>0.87387387387387383</v>
      </c>
      <c r="S102" s="340">
        <v>0.85416666666666663</v>
      </c>
      <c r="T102" s="340">
        <v>0.86473429951690817</v>
      </c>
      <c r="U102" s="340"/>
      <c r="V102" s="340"/>
      <c r="W102" s="340"/>
      <c r="X102" s="341">
        <v>0.74907275320970046</v>
      </c>
      <c r="Y102" s="341">
        <v>0.81905465288035451</v>
      </c>
      <c r="Z102" s="341">
        <v>0.77474710982658956</v>
      </c>
    </row>
    <row r="103" spans="2:26" hidden="1" outlineLevel="1" x14ac:dyDescent="0.25">
      <c r="B103" s="301">
        <v>42461</v>
      </c>
      <c r="C103" s="340"/>
      <c r="D103" s="340"/>
      <c r="E103" s="340"/>
      <c r="F103" s="340"/>
      <c r="G103" s="340"/>
      <c r="H103" s="340"/>
      <c r="I103" s="340">
        <v>0.8285949732179646</v>
      </c>
      <c r="J103" s="340">
        <v>0.8699763593380615</v>
      </c>
      <c r="K103" s="340">
        <v>0.83929117018026278</v>
      </c>
      <c r="L103" s="340">
        <v>0.75082508250825086</v>
      </c>
      <c r="M103" s="340">
        <v>0.80387334767906549</v>
      </c>
      <c r="N103" s="340">
        <v>0.77384923282188123</v>
      </c>
      <c r="O103" s="340">
        <v>0.54269449715370022</v>
      </c>
      <c r="P103" s="340">
        <v>0.80720338983050843</v>
      </c>
      <c r="Q103" s="340">
        <v>0.62450851900393189</v>
      </c>
      <c r="R103" s="340">
        <v>0.83168316831683164</v>
      </c>
      <c r="S103" s="340">
        <v>0.83653846153846156</v>
      </c>
      <c r="T103" s="340">
        <v>0.8341463414634146</v>
      </c>
      <c r="U103" s="340"/>
      <c r="V103" s="340"/>
      <c r="W103" s="340"/>
      <c r="X103" s="341">
        <v>0.74795501022494892</v>
      </c>
      <c r="Y103" s="341">
        <v>0.81689839572192513</v>
      </c>
      <c r="Z103" s="341">
        <v>0.77374189935194815</v>
      </c>
    </row>
    <row r="104" spans="2:26" hidden="1" outlineLevel="1" x14ac:dyDescent="0.25">
      <c r="B104" s="301">
        <v>42491</v>
      </c>
      <c r="C104" s="340"/>
      <c r="D104" s="340"/>
      <c r="E104" s="340"/>
      <c r="F104" s="340"/>
      <c r="G104" s="340"/>
      <c r="H104" s="340"/>
      <c r="I104" s="340">
        <v>0.78237843042850264</v>
      </c>
      <c r="J104" s="340">
        <v>0.84558823529411764</v>
      </c>
      <c r="K104" s="340">
        <v>0.79796880667392089</v>
      </c>
      <c r="L104" s="340">
        <v>0.75016056518946694</v>
      </c>
      <c r="M104" s="340">
        <v>0.79202092871157614</v>
      </c>
      <c r="N104" s="340">
        <v>0.77090084251458202</v>
      </c>
      <c r="O104" s="340">
        <v>0.57716894977168953</v>
      </c>
      <c r="P104" s="340">
        <v>0.77500000000000002</v>
      </c>
      <c r="Q104" s="340">
        <v>0.6374603174603175</v>
      </c>
      <c r="R104" s="340">
        <v>0.85245901639344257</v>
      </c>
      <c r="S104" s="340">
        <v>0.92</v>
      </c>
      <c r="T104" s="340">
        <v>0.88288288288288286</v>
      </c>
      <c r="U104" s="340"/>
      <c r="V104" s="340"/>
      <c r="W104" s="340"/>
      <c r="X104" s="341">
        <v>0.73634651600753298</v>
      </c>
      <c r="Y104" s="341">
        <v>0.7990422438857534</v>
      </c>
      <c r="Z104" s="341">
        <v>0.76288734433825656</v>
      </c>
    </row>
    <row r="105" spans="2:26" hidden="1" outlineLevel="1" x14ac:dyDescent="0.25">
      <c r="B105" s="301">
        <v>42522</v>
      </c>
      <c r="C105" s="340"/>
      <c r="D105" s="340"/>
      <c r="E105" s="340"/>
      <c r="F105" s="340"/>
      <c r="G105" s="340"/>
      <c r="H105" s="340"/>
      <c r="I105" s="340">
        <v>0.77173913043478259</v>
      </c>
      <c r="J105" s="340">
        <v>0.87278582930756843</v>
      </c>
      <c r="K105" s="340">
        <v>0.79723689557090616</v>
      </c>
      <c r="L105" s="340">
        <v>0.74609274916730717</v>
      </c>
      <c r="M105" s="340">
        <v>0.76470588235294112</v>
      </c>
      <c r="N105" s="340">
        <v>0.75419560185185186</v>
      </c>
      <c r="O105" s="340">
        <v>0.56346749226006188</v>
      </c>
      <c r="P105" s="340">
        <v>0.7932489451476793</v>
      </c>
      <c r="Q105" s="340">
        <v>0.63894663894663895</v>
      </c>
      <c r="R105" s="340">
        <v>0.71084337349397586</v>
      </c>
      <c r="S105" s="340">
        <v>0.84444444444444444</v>
      </c>
      <c r="T105" s="340">
        <v>0.78034682080924855</v>
      </c>
      <c r="U105" s="340"/>
      <c r="V105" s="340"/>
      <c r="W105" s="340"/>
      <c r="X105" s="341">
        <v>0.72656364974245768</v>
      </c>
      <c r="Y105" s="341">
        <v>0.78564616118264186</v>
      </c>
      <c r="Z105" s="341">
        <v>0.74911274911274917</v>
      </c>
    </row>
    <row r="106" spans="2:26" hidden="1" outlineLevel="1" x14ac:dyDescent="0.25">
      <c r="B106" s="301">
        <v>42552</v>
      </c>
      <c r="C106" s="340"/>
      <c r="D106" s="340"/>
      <c r="E106" s="340"/>
      <c r="F106" s="340"/>
      <c r="G106" s="340"/>
      <c r="H106" s="340"/>
      <c r="I106" s="340">
        <v>0.76001979218208804</v>
      </c>
      <c r="J106" s="340">
        <v>0.86363636363636365</v>
      </c>
      <c r="K106" s="340">
        <v>0.78422449753507772</v>
      </c>
      <c r="L106" s="340">
        <v>0.77713129268909686</v>
      </c>
      <c r="M106" s="340">
        <v>0.79611330698287219</v>
      </c>
      <c r="N106" s="340">
        <v>0.78537702103305196</v>
      </c>
      <c r="O106" s="340">
        <v>0.60495049504950493</v>
      </c>
      <c r="P106" s="340">
        <v>0.81037924151696605</v>
      </c>
      <c r="Q106" s="340">
        <v>0.67306419589675714</v>
      </c>
      <c r="R106" s="340">
        <v>0.87368421052631584</v>
      </c>
      <c r="S106" s="340">
        <v>0.90291262135922334</v>
      </c>
      <c r="T106" s="340">
        <v>0.88888888888888884</v>
      </c>
      <c r="U106" s="340"/>
      <c r="V106" s="340"/>
      <c r="W106" s="340"/>
      <c r="X106" s="341">
        <v>0.74897584404576922</v>
      </c>
      <c r="Y106" s="341">
        <v>0.81015037593984962</v>
      </c>
      <c r="Z106" s="341">
        <v>0.77194530216144686</v>
      </c>
    </row>
    <row r="107" spans="2:26" hidden="1" outlineLevel="1" x14ac:dyDescent="0.25">
      <c r="B107" s="301">
        <v>42583</v>
      </c>
      <c r="C107" s="340"/>
      <c r="D107" s="340"/>
      <c r="E107" s="340"/>
      <c r="F107" s="340"/>
      <c r="G107" s="340"/>
      <c r="H107" s="340"/>
      <c r="I107" s="340">
        <v>0.75812274368231047</v>
      </c>
      <c r="J107" s="340">
        <v>0.84078212290502796</v>
      </c>
      <c r="K107" s="340">
        <v>0.77830832196452937</v>
      </c>
      <c r="L107" s="340">
        <v>0.76504128981517894</v>
      </c>
      <c r="M107" s="340">
        <v>0.78063190341638844</v>
      </c>
      <c r="N107" s="340">
        <v>0.77180086869361841</v>
      </c>
      <c r="O107" s="340">
        <v>0.54153354632587858</v>
      </c>
      <c r="P107" s="340">
        <v>0.82203389830508478</v>
      </c>
      <c r="Q107" s="340">
        <v>0.63137893593919647</v>
      </c>
      <c r="R107" s="340">
        <v>0.82442748091603058</v>
      </c>
      <c r="S107" s="340">
        <v>0.84955752212389379</v>
      </c>
      <c r="T107" s="340">
        <v>0.83606557377049184</v>
      </c>
      <c r="U107" s="340"/>
      <c r="V107" s="340"/>
      <c r="W107" s="340"/>
      <c r="X107" s="341">
        <v>0.73195164075993091</v>
      </c>
      <c r="Y107" s="341">
        <v>0.79480421686746983</v>
      </c>
      <c r="Z107" s="341">
        <v>0.75580481531756805</v>
      </c>
    </row>
    <row r="108" spans="2:26" hidden="1" outlineLevel="1" x14ac:dyDescent="0.25">
      <c r="B108" s="301">
        <v>42614</v>
      </c>
      <c r="C108" s="340"/>
      <c r="D108" s="340"/>
      <c r="E108" s="340"/>
      <c r="F108" s="340"/>
      <c r="G108" s="340"/>
      <c r="H108" s="340"/>
      <c r="I108" s="340">
        <v>0.81782566111655242</v>
      </c>
      <c r="J108" s="340">
        <v>0.88350983358547652</v>
      </c>
      <c r="K108" s="340">
        <v>0.83388827229004814</v>
      </c>
      <c r="L108" s="340">
        <v>0.78475730287722378</v>
      </c>
      <c r="M108" s="340">
        <v>0.78744693753790174</v>
      </c>
      <c r="N108" s="340">
        <v>0.78588714813399563</v>
      </c>
      <c r="O108" s="340">
        <v>0.57339449541284404</v>
      </c>
      <c r="P108" s="340">
        <v>0.81695568400770713</v>
      </c>
      <c r="Q108" s="340">
        <v>0.65195773772529519</v>
      </c>
      <c r="R108" s="340">
        <v>0.82727272727272727</v>
      </c>
      <c r="S108" s="340">
        <v>0.94174757281553401</v>
      </c>
      <c r="T108" s="340">
        <v>0.88262910798122063</v>
      </c>
      <c r="U108" s="340"/>
      <c r="V108" s="340"/>
      <c r="W108" s="340"/>
      <c r="X108" s="341">
        <v>0.76446440025657469</v>
      </c>
      <c r="Y108" s="341">
        <v>0.80812049770792405</v>
      </c>
      <c r="Z108" s="341">
        <v>0.78062378797672916</v>
      </c>
    </row>
    <row r="109" spans="2:26" hidden="1" outlineLevel="1" x14ac:dyDescent="0.25">
      <c r="B109" s="301">
        <v>42644</v>
      </c>
      <c r="C109" s="340"/>
      <c r="D109" s="340"/>
      <c r="E109" s="340"/>
      <c r="F109" s="340"/>
      <c r="G109" s="340"/>
      <c r="H109" s="340"/>
      <c r="I109" s="340">
        <v>0.82300884955752207</v>
      </c>
      <c r="J109" s="340">
        <v>0.88028169014084512</v>
      </c>
      <c r="K109" s="340">
        <v>0.83738400353513032</v>
      </c>
      <c r="L109" s="340">
        <v>0.78309203722854193</v>
      </c>
      <c r="M109" s="340">
        <v>0.82822523164647188</v>
      </c>
      <c r="N109" s="340">
        <v>0.80206772550194783</v>
      </c>
      <c r="O109" s="340">
        <v>0.61366181410974241</v>
      </c>
      <c r="P109" s="340">
        <v>0.83758700696055688</v>
      </c>
      <c r="Q109" s="340">
        <v>0.68655589123867067</v>
      </c>
      <c r="R109" s="340">
        <v>0.87619047619047619</v>
      </c>
      <c r="S109" s="340">
        <v>0.91818181818181821</v>
      </c>
      <c r="T109" s="340">
        <v>0.89767441860465114</v>
      </c>
      <c r="U109" s="340"/>
      <c r="V109" s="340"/>
      <c r="W109" s="340"/>
      <c r="X109" s="341">
        <v>0.7718335619570188</v>
      </c>
      <c r="Y109" s="341">
        <v>0.83933588761174971</v>
      </c>
      <c r="Z109" s="341">
        <v>0.79705994654448264</v>
      </c>
    </row>
    <row r="110" spans="2:26" hidden="1" outlineLevel="1" x14ac:dyDescent="0.25">
      <c r="B110" s="301">
        <v>42675</v>
      </c>
      <c r="C110" s="340"/>
      <c r="D110" s="340"/>
      <c r="E110" s="340"/>
      <c r="F110" s="340"/>
      <c r="G110" s="340"/>
      <c r="H110" s="340"/>
      <c r="I110" s="340">
        <v>0.83743315508021388</v>
      </c>
      <c r="J110" s="340">
        <v>0.88747731397459162</v>
      </c>
      <c r="K110" s="340">
        <v>0.84882280049566294</v>
      </c>
      <c r="L110" s="340">
        <v>0.813971340839304</v>
      </c>
      <c r="M110" s="340">
        <v>0.82079488999290273</v>
      </c>
      <c r="N110" s="340">
        <v>0.81683021112102294</v>
      </c>
      <c r="O110" s="340">
        <v>0.60869565217391308</v>
      </c>
      <c r="P110" s="340">
        <v>0.83098591549295775</v>
      </c>
      <c r="Q110" s="340">
        <v>0.68421052631578949</v>
      </c>
      <c r="R110" s="340">
        <v>0.93693693693693691</v>
      </c>
      <c r="S110" s="340">
        <v>0.97938144329896903</v>
      </c>
      <c r="T110" s="340">
        <v>0.95673076923076927</v>
      </c>
      <c r="U110" s="340"/>
      <c r="V110" s="340"/>
      <c r="W110" s="340"/>
      <c r="X110" s="341">
        <v>0.7972309066547566</v>
      </c>
      <c r="Y110" s="341">
        <v>0.83530318602261044</v>
      </c>
      <c r="Z110" s="341">
        <v>0.81119803940050905</v>
      </c>
    </row>
    <row r="111" spans="2:26" collapsed="1" x14ac:dyDescent="0.25">
      <c r="B111" s="301">
        <v>42705</v>
      </c>
      <c r="C111" s="340"/>
      <c r="D111" s="340"/>
      <c r="E111" s="340"/>
      <c r="F111" s="340"/>
      <c r="G111" s="340"/>
      <c r="H111" s="340"/>
      <c r="I111" s="340">
        <v>0.82705946535733765</v>
      </c>
      <c r="J111" s="340">
        <v>0.87692307692307692</v>
      </c>
      <c r="K111" s="340">
        <v>0.83912324234904878</v>
      </c>
      <c r="L111" s="340">
        <v>0.778740157480315</v>
      </c>
      <c r="M111" s="340">
        <v>0.78456014362657089</v>
      </c>
      <c r="N111" s="340">
        <v>0.78119787717968159</v>
      </c>
      <c r="O111" s="340">
        <v>0.59959959959959963</v>
      </c>
      <c r="P111" s="340">
        <v>0.8137044967880086</v>
      </c>
      <c r="Q111" s="340">
        <v>0.66780354706684852</v>
      </c>
      <c r="R111" s="340">
        <v>0.83620689655172409</v>
      </c>
      <c r="S111" s="340">
        <v>0.84732824427480913</v>
      </c>
      <c r="T111" s="340">
        <v>0.84210526315789469</v>
      </c>
      <c r="U111" s="340"/>
      <c r="V111" s="340"/>
      <c r="W111" s="340"/>
      <c r="X111" s="341">
        <v>0.76635099141757912</v>
      </c>
      <c r="Y111" s="341">
        <v>0.803679435483871</v>
      </c>
      <c r="Z111" s="341">
        <v>0.7801603580085773</v>
      </c>
    </row>
    <row r="112" spans="2:26" hidden="1" outlineLevel="1" x14ac:dyDescent="0.25">
      <c r="B112" s="301">
        <v>42736</v>
      </c>
      <c r="C112" s="340"/>
      <c r="D112" s="340"/>
      <c r="E112" s="340"/>
      <c r="F112" s="340"/>
      <c r="G112" s="340"/>
      <c r="H112" s="340"/>
      <c r="I112" s="340">
        <v>0.8419711129991504</v>
      </c>
      <c r="J112" s="340">
        <v>0.87747035573122534</v>
      </c>
      <c r="K112" s="340">
        <v>0.85062640539672341</v>
      </c>
      <c r="L112" s="340">
        <v>0.78445229681978801</v>
      </c>
      <c r="M112" s="340">
        <v>0.80662020905923348</v>
      </c>
      <c r="N112" s="340">
        <v>0.79402910185649778</v>
      </c>
      <c r="O112" s="340">
        <v>0.58483033932135731</v>
      </c>
      <c r="P112" s="340">
        <v>0.81673306772908372</v>
      </c>
      <c r="Q112" s="340">
        <v>0.66223404255319152</v>
      </c>
      <c r="R112" s="340">
        <v>0.82638888888888884</v>
      </c>
      <c r="S112" s="340">
        <v>0.85483870967741937</v>
      </c>
      <c r="T112" s="340">
        <v>0.83955223880597019</v>
      </c>
      <c r="U112" s="340"/>
      <c r="V112" s="340"/>
      <c r="W112" s="340"/>
      <c r="X112" s="341">
        <v>0.77715495764823117</v>
      </c>
      <c r="Y112" s="341">
        <v>0.82004555808656032</v>
      </c>
      <c r="Z112" s="341">
        <v>0.79326436960410673</v>
      </c>
    </row>
    <row r="113" spans="2:26" hidden="1" outlineLevel="1" x14ac:dyDescent="0.25">
      <c r="B113" s="301">
        <v>42767</v>
      </c>
      <c r="C113" s="340"/>
      <c r="D113" s="340"/>
      <c r="E113" s="340"/>
      <c r="F113" s="340"/>
      <c r="G113" s="340"/>
      <c r="H113" s="340"/>
      <c r="I113" s="340">
        <v>0.79528883903533376</v>
      </c>
      <c r="J113" s="340">
        <v>0.85982905982905988</v>
      </c>
      <c r="K113" s="340">
        <v>0.81123310810810811</v>
      </c>
      <c r="L113" s="340">
        <v>0.77532499386804021</v>
      </c>
      <c r="M113" s="340">
        <v>0.7889965614254455</v>
      </c>
      <c r="N113" s="340">
        <v>0.78133589884551946</v>
      </c>
      <c r="O113" s="340">
        <v>0.5787234042553191</v>
      </c>
      <c r="P113" s="340">
        <v>0.84331797235023043</v>
      </c>
      <c r="Q113" s="340">
        <v>0.66229985443959238</v>
      </c>
      <c r="R113" s="340">
        <v>0.88118811881188119</v>
      </c>
      <c r="S113" s="340">
        <v>0.85585585585585588</v>
      </c>
      <c r="T113" s="340">
        <v>0.86792452830188682</v>
      </c>
      <c r="U113" s="340"/>
      <c r="V113" s="340"/>
      <c r="W113" s="340"/>
      <c r="X113" s="341">
        <v>0.75525286190407193</v>
      </c>
      <c r="Y113" s="341">
        <v>0.80572880572880567</v>
      </c>
      <c r="Z113" s="341">
        <v>0.77471059661620656</v>
      </c>
    </row>
    <row r="114" spans="2:26" hidden="1" outlineLevel="1" x14ac:dyDescent="0.25">
      <c r="B114" s="301">
        <v>42795</v>
      </c>
      <c r="C114" s="340"/>
      <c r="D114" s="340"/>
      <c r="E114" s="340"/>
      <c r="F114" s="340"/>
      <c r="G114" s="340"/>
      <c r="H114" s="340"/>
      <c r="I114" s="340">
        <v>0.75551684088269455</v>
      </c>
      <c r="J114" s="340">
        <v>0.84832451499118167</v>
      </c>
      <c r="K114" s="340">
        <v>0.77850589777195278</v>
      </c>
      <c r="L114" s="340">
        <v>0.75719750352325343</v>
      </c>
      <c r="M114" s="340">
        <v>0.81324536919563561</v>
      </c>
      <c r="N114" s="340">
        <v>0.78199371351594071</v>
      </c>
      <c r="O114" s="340">
        <v>0.58175842235004105</v>
      </c>
      <c r="P114" s="340">
        <v>0.81343283582089554</v>
      </c>
      <c r="Q114" s="340">
        <v>0.65259555048488305</v>
      </c>
      <c r="R114" s="340">
        <v>0.84615384615384615</v>
      </c>
      <c r="S114" s="340">
        <v>0.89719626168224298</v>
      </c>
      <c r="T114" s="340">
        <v>0.8705357142857143</v>
      </c>
      <c r="U114" s="340"/>
      <c r="V114" s="340"/>
      <c r="W114" s="340"/>
      <c r="X114" s="341">
        <v>0.73152187461049478</v>
      </c>
      <c r="Y114" s="341">
        <v>0.81887012230634826</v>
      </c>
      <c r="Z114" s="341">
        <v>0.76567481402763016</v>
      </c>
    </row>
    <row r="115" spans="2:26" hidden="1" outlineLevel="1" x14ac:dyDescent="0.25">
      <c r="B115" s="301">
        <v>42826</v>
      </c>
      <c r="C115" s="340"/>
      <c r="D115" s="340"/>
      <c r="E115" s="340"/>
      <c r="F115" s="340"/>
      <c r="G115" s="340"/>
      <c r="H115" s="340"/>
      <c r="I115" s="340">
        <v>0.80160550458715596</v>
      </c>
      <c r="J115" s="340">
        <v>0.85185185185185186</v>
      </c>
      <c r="K115" s="340">
        <v>0.81393336218087409</v>
      </c>
      <c r="L115" s="340">
        <v>0.77017678708685622</v>
      </c>
      <c r="M115" s="340">
        <v>0.8093247588424437</v>
      </c>
      <c r="N115" s="340">
        <v>0.78753743048623981</v>
      </c>
      <c r="O115" s="340">
        <v>0.5856410256410256</v>
      </c>
      <c r="P115" s="340">
        <v>0.82086167800453513</v>
      </c>
      <c r="Q115" s="340">
        <v>0.65889830508474578</v>
      </c>
      <c r="R115" s="340">
        <v>0.87850467289719625</v>
      </c>
      <c r="S115" s="340">
        <v>0.93333333333333335</v>
      </c>
      <c r="T115" s="340">
        <v>0.90566037735849059</v>
      </c>
      <c r="U115" s="340"/>
      <c r="V115" s="340"/>
      <c r="W115" s="340"/>
      <c r="X115" s="341">
        <v>0.75330658344479118</v>
      </c>
      <c r="Y115" s="341">
        <v>0.81932275633435947</v>
      </c>
      <c r="Z115" s="341">
        <v>0.77876186997808616</v>
      </c>
    </row>
    <row r="116" spans="2:26" hidden="1" outlineLevel="1" x14ac:dyDescent="0.25">
      <c r="B116" s="301">
        <v>42856</v>
      </c>
      <c r="C116" s="340"/>
      <c r="D116" s="340"/>
      <c r="E116" s="340"/>
      <c r="F116" s="340"/>
      <c r="G116" s="340"/>
      <c r="H116" s="340"/>
      <c r="I116" s="340">
        <v>0.81189083820662766</v>
      </c>
      <c r="J116" s="340">
        <v>0.85606060606060608</v>
      </c>
      <c r="K116" s="340">
        <v>0.82264011799410031</v>
      </c>
      <c r="L116" s="340">
        <v>0.76567255021302494</v>
      </c>
      <c r="M116" s="340">
        <v>0.80871136089923723</v>
      </c>
      <c r="N116" s="340">
        <v>0.78730703259005141</v>
      </c>
      <c r="O116" s="340">
        <v>0.552491103202847</v>
      </c>
      <c r="P116" s="340">
        <v>0.8</v>
      </c>
      <c r="Q116" s="340">
        <v>0.62381253958201388</v>
      </c>
      <c r="R116" s="340">
        <v>0.82786885245901642</v>
      </c>
      <c r="S116" s="340">
        <v>0.89795918367346939</v>
      </c>
      <c r="T116" s="340">
        <v>0.86617100371747213</v>
      </c>
      <c r="U116" s="340"/>
      <c r="V116" s="340"/>
      <c r="W116" s="340"/>
      <c r="X116" s="341">
        <v>0.74899720432721528</v>
      </c>
      <c r="Y116" s="341">
        <v>0.81518257527226134</v>
      </c>
      <c r="Z116" s="341">
        <v>0.77755511022044088</v>
      </c>
    </row>
    <row r="117" spans="2:26" hidden="1" outlineLevel="1" x14ac:dyDescent="0.25">
      <c r="B117" s="301">
        <v>42887</v>
      </c>
      <c r="C117" s="340"/>
      <c r="D117" s="340"/>
      <c r="E117" s="340"/>
      <c r="F117" s="340"/>
      <c r="G117" s="340"/>
      <c r="H117" s="340"/>
      <c r="I117" s="340">
        <v>0.80400649702219817</v>
      </c>
      <c r="J117" s="340">
        <v>0.84908789386401329</v>
      </c>
      <c r="K117" s="340">
        <v>0.81510204081632653</v>
      </c>
      <c r="L117" s="340">
        <v>0.75076058974959048</v>
      </c>
      <c r="M117" s="340">
        <v>0.7880508245471749</v>
      </c>
      <c r="N117" s="340">
        <v>0.76806322127446058</v>
      </c>
      <c r="O117" s="340">
        <v>0.53131313131313129</v>
      </c>
      <c r="P117" s="340">
        <v>0.80497925311203322</v>
      </c>
      <c r="Q117" s="340">
        <v>0.62092391304347827</v>
      </c>
      <c r="R117" s="340">
        <v>0.79047619047619044</v>
      </c>
      <c r="S117" s="340">
        <v>0.96460176991150437</v>
      </c>
      <c r="T117" s="340">
        <v>0.88073394495412849</v>
      </c>
      <c r="U117" s="340"/>
      <c r="V117" s="340"/>
      <c r="W117" s="340"/>
      <c r="X117" s="341">
        <v>0.73485793485793482</v>
      </c>
      <c r="Y117" s="341">
        <v>0.80130692260567693</v>
      </c>
      <c r="Z117" s="341">
        <v>0.76172391017173047</v>
      </c>
    </row>
    <row r="118" spans="2:26" hidden="1" outlineLevel="1" x14ac:dyDescent="0.25">
      <c r="B118" s="301">
        <v>42917</v>
      </c>
      <c r="C118" s="340"/>
      <c r="D118" s="340"/>
      <c r="E118" s="340"/>
      <c r="F118" s="340"/>
      <c r="G118" s="340"/>
      <c r="H118" s="340"/>
      <c r="I118" s="340">
        <v>0.79235237173281703</v>
      </c>
      <c r="J118" s="340">
        <v>0.84499314128943759</v>
      </c>
      <c r="K118" s="340">
        <v>0.80608228980322005</v>
      </c>
      <c r="L118" s="340">
        <v>0.76846829998129795</v>
      </c>
      <c r="M118" s="340">
        <v>0.81299448573483579</v>
      </c>
      <c r="N118" s="340">
        <v>0.78798066820760659</v>
      </c>
      <c r="O118" s="340">
        <v>0.5691347011596789</v>
      </c>
      <c r="P118" s="340">
        <v>0.8176352705410822</v>
      </c>
      <c r="Q118" s="340">
        <v>0.64567901234567904</v>
      </c>
      <c r="R118" s="340">
        <v>0.8571428571428571</v>
      </c>
      <c r="S118" s="340">
        <v>0.90476190476190477</v>
      </c>
      <c r="T118" s="340">
        <v>0.87755102040816324</v>
      </c>
      <c r="U118" s="340"/>
      <c r="V118" s="340"/>
      <c r="W118" s="340"/>
      <c r="X118" s="341">
        <v>0.75017237416685822</v>
      </c>
      <c r="Y118" s="341">
        <v>0.81972850678733034</v>
      </c>
      <c r="Z118" s="341">
        <v>0.77718422717368385</v>
      </c>
    </row>
    <row r="119" spans="2:26" hidden="1" outlineLevel="1" x14ac:dyDescent="0.25">
      <c r="B119" s="301">
        <v>42948</v>
      </c>
      <c r="C119" s="340"/>
      <c r="D119" s="340"/>
      <c r="E119" s="340"/>
      <c r="F119" s="340"/>
      <c r="G119" s="340"/>
      <c r="H119" s="340"/>
      <c r="I119" s="340">
        <v>0.77088830255057172</v>
      </c>
      <c r="J119" s="340">
        <v>0.85148514851485146</v>
      </c>
      <c r="K119" s="340">
        <v>0.79000335457900028</v>
      </c>
      <c r="L119" s="340">
        <v>0.7595461095100865</v>
      </c>
      <c r="M119" s="340">
        <v>0.78973774230330673</v>
      </c>
      <c r="N119" s="340">
        <v>0.7728690751735936</v>
      </c>
      <c r="O119" s="340">
        <v>0.59965337954939346</v>
      </c>
      <c r="P119" s="340">
        <v>0.79223300970873789</v>
      </c>
      <c r="Q119" s="340">
        <v>0.65907729179149188</v>
      </c>
      <c r="R119" s="340">
        <v>0.88111888111888115</v>
      </c>
      <c r="S119" s="340">
        <v>0.90740740740740744</v>
      </c>
      <c r="T119" s="340">
        <v>0.89508196721311473</v>
      </c>
      <c r="U119" s="340"/>
      <c r="V119" s="340"/>
      <c r="W119" s="340"/>
      <c r="X119" s="341">
        <v>0.74405349117614816</v>
      </c>
      <c r="Y119" s="341">
        <v>0.80083203328133123</v>
      </c>
      <c r="Z119" s="341">
        <v>0.76604888530754767</v>
      </c>
    </row>
    <row r="120" spans="2:26" hidden="1" outlineLevel="1" x14ac:dyDescent="0.25">
      <c r="B120" s="301">
        <v>42979</v>
      </c>
      <c r="C120" s="340"/>
      <c r="D120" s="340"/>
      <c r="E120" s="340"/>
      <c r="F120" s="340"/>
      <c r="G120" s="340"/>
      <c r="H120" s="340"/>
      <c r="I120" s="340">
        <v>0.81040520260130067</v>
      </c>
      <c r="J120" s="340">
        <v>0.85351270553064273</v>
      </c>
      <c r="K120" s="340">
        <v>0.8212143928035982</v>
      </c>
      <c r="L120" s="340">
        <v>0.76357267950963226</v>
      </c>
      <c r="M120" s="340">
        <v>0.80048926338678994</v>
      </c>
      <c r="N120" s="340">
        <v>0.78004122711288959</v>
      </c>
      <c r="O120" s="340">
        <v>0.59259259259259256</v>
      </c>
      <c r="P120" s="340">
        <v>0.81111111111111112</v>
      </c>
      <c r="Q120" s="340">
        <v>0.66447368421052633</v>
      </c>
      <c r="R120" s="340">
        <v>0.875</v>
      </c>
      <c r="S120" s="340">
        <v>0.95121951219512191</v>
      </c>
      <c r="T120" s="340">
        <v>0.91119691119691115</v>
      </c>
      <c r="U120" s="340"/>
      <c r="V120" s="340"/>
      <c r="W120" s="340"/>
      <c r="X120" s="341">
        <v>0.75724970476315445</v>
      </c>
      <c r="Y120" s="341">
        <v>0.812436496647023</v>
      </c>
      <c r="Z120" s="341">
        <v>0.7789028863020252</v>
      </c>
    </row>
    <row r="121" spans="2:26" hidden="1" outlineLevel="1" x14ac:dyDescent="0.25">
      <c r="B121" s="301">
        <v>43009</v>
      </c>
      <c r="C121" s="340"/>
      <c r="D121" s="340"/>
      <c r="E121" s="340"/>
      <c r="F121" s="340"/>
      <c r="G121" s="340"/>
      <c r="H121" s="340"/>
      <c r="I121" s="340">
        <v>0.79529914529914525</v>
      </c>
      <c r="J121" s="340">
        <v>0.84963503649635042</v>
      </c>
      <c r="K121" s="340">
        <v>0.80760330578512396</v>
      </c>
      <c r="L121" s="340">
        <v>0.79345603271983645</v>
      </c>
      <c r="M121" s="340">
        <v>0.81621243885394834</v>
      </c>
      <c r="N121" s="340">
        <v>0.80355665839536805</v>
      </c>
      <c r="O121" s="340">
        <v>0.54485981308411213</v>
      </c>
      <c r="P121" s="340">
        <v>0.783203125</v>
      </c>
      <c r="Q121" s="340">
        <v>0.62199747155499363</v>
      </c>
      <c r="R121" s="340">
        <v>0.84756097560975607</v>
      </c>
      <c r="S121" s="340">
        <v>0.91836734693877553</v>
      </c>
      <c r="T121" s="340">
        <v>0.88102893890675238</v>
      </c>
      <c r="U121" s="340"/>
      <c r="V121" s="340"/>
      <c r="W121" s="340"/>
      <c r="X121" s="341">
        <v>0.76521836256003573</v>
      </c>
      <c r="Y121" s="341">
        <v>0.81993968422919994</v>
      </c>
      <c r="Z121" s="341">
        <v>0.7863605209047293</v>
      </c>
    </row>
    <row r="122" spans="2:26" hidden="1" outlineLevel="1" x14ac:dyDescent="0.25">
      <c r="B122" s="301">
        <v>43040</v>
      </c>
      <c r="C122" s="340"/>
      <c r="D122" s="340"/>
      <c r="E122" s="340"/>
      <c r="F122" s="340"/>
      <c r="G122" s="340"/>
      <c r="H122" s="340"/>
      <c r="I122" s="340">
        <v>0.79791765262659731</v>
      </c>
      <c r="J122" s="340">
        <v>0.863849765258216</v>
      </c>
      <c r="K122" s="340">
        <v>0.81322674418604646</v>
      </c>
      <c r="L122" s="340">
        <v>0.7852388410336727</v>
      </c>
      <c r="M122" s="340">
        <v>0.83240223463687146</v>
      </c>
      <c r="N122" s="340">
        <v>0.80577050630112756</v>
      </c>
      <c r="O122" s="340">
        <v>0.59475982532751093</v>
      </c>
      <c r="P122" s="340">
        <v>0.82239382239382242</v>
      </c>
      <c r="Q122" s="340">
        <v>0.66566446181599515</v>
      </c>
      <c r="R122" s="340">
        <v>0.85333333333333339</v>
      </c>
      <c r="S122" s="340">
        <v>0.96385542168674698</v>
      </c>
      <c r="T122" s="340">
        <v>0.91139240506329111</v>
      </c>
      <c r="U122" s="340"/>
      <c r="V122" s="340"/>
      <c r="W122" s="340"/>
      <c r="X122" s="341">
        <v>0.76397369657116021</v>
      </c>
      <c r="Y122" s="341">
        <v>0.83938414750047519</v>
      </c>
      <c r="Z122" s="341">
        <v>0.79277055962836607</v>
      </c>
    </row>
    <row r="123" spans="2:26" collapsed="1" x14ac:dyDescent="0.25">
      <c r="B123" s="301">
        <v>43070</v>
      </c>
      <c r="C123" s="340"/>
      <c r="D123" s="340"/>
      <c r="E123" s="340"/>
      <c r="F123" s="340"/>
      <c r="G123" s="340"/>
      <c r="H123" s="340"/>
      <c r="I123" s="340">
        <v>0.8970917225950783</v>
      </c>
      <c r="J123" s="340">
        <v>0.94389438943894388</v>
      </c>
      <c r="K123" s="340">
        <v>0.90893901420217205</v>
      </c>
      <c r="L123" s="340">
        <v>0.87653157398680492</v>
      </c>
      <c r="M123" s="340">
        <v>0.9213483146067416</v>
      </c>
      <c r="N123" s="340">
        <v>0.89725072849360188</v>
      </c>
      <c r="O123" s="340">
        <v>0.6194196428571429</v>
      </c>
      <c r="P123" s="340">
        <v>0.83631713554987208</v>
      </c>
      <c r="Q123" s="340">
        <v>0.68531468531468531</v>
      </c>
      <c r="R123" s="340">
        <v>0.89629629629629626</v>
      </c>
      <c r="S123" s="340">
        <v>0.93571428571428572</v>
      </c>
      <c r="T123" s="340">
        <v>0.91636363636363638</v>
      </c>
      <c r="U123" s="340"/>
      <c r="V123" s="340"/>
      <c r="W123" s="340"/>
      <c r="X123" s="341">
        <v>0.84949738071640946</v>
      </c>
      <c r="Y123" s="341">
        <v>0.91767655662348513</v>
      </c>
      <c r="Z123" s="341">
        <v>0.87703603679635411</v>
      </c>
    </row>
    <row r="124" spans="2:26" hidden="1" outlineLevel="1" x14ac:dyDescent="0.25">
      <c r="B124" s="301">
        <v>43101</v>
      </c>
      <c r="C124" s="340"/>
      <c r="D124" s="340"/>
      <c r="E124" s="340"/>
      <c r="F124" s="340"/>
      <c r="G124" s="340"/>
      <c r="H124" s="340"/>
      <c r="I124" s="340">
        <v>0.89486317810849736</v>
      </c>
      <c r="J124" s="340">
        <v>0.94803149606299209</v>
      </c>
      <c r="K124" s="340">
        <v>0.9072847682119205</v>
      </c>
      <c r="L124" s="340">
        <v>0.90009410288582181</v>
      </c>
      <c r="M124" s="340">
        <v>0.93613902847571184</v>
      </c>
      <c r="N124" s="340">
        <v>0.91553084648493543</v>
      </c>
      <c r="O124" s="340">
        <v>0.57664974619289344</v>
      </c>
      <c r="P124" s="340">
        <v>0.81505376344086022</v>
      </c>
      <c r="Q124" s="340">
        <v>0.65310344827586209</v>
      </c>
      <c r="R124" s="340">
        <v>0.89268292682926831</v>
      </c>
      <c r="S124" s="340">
        <v>0.91794871794871791</v>
      </c>
      <c r="T124" s="340">
        <v>0.90500000000000003</v>
      </c>
      <c r="U124" s="340"/>
      <c r="V124" s="340"/>
      <c r="W124" s="340"/>
      <c r="X124" s="341">
        <v>0.86578920095346668</v>
      </c>
      <c r="Y124" s="341">
        <v>0.92752429583264706</v>
      </c>
      <c r="Z124" s="341">
        <v>0.88963104325699749</v>
      </c>
    </row>
    <row r="125" spans="2:26" hidden="1" outlineLevel="1" x14ac:dyDescent="0.25">
      <c r="B125" s="301">
        <v>43132</v>
      </c>
      <c r="C125" s="340"/>
      <c r="D125" s="340"/>
      <c r="E125" s="340"/>
      <c r="F125" s="340"/>
      <c r="G125" s="340"/>
      <c r="H125" s="340"/>
      <c r="I125" s="340">
        <v>0.90214244354371742</v>
      </c>
      <c r="J125" s="340">
        <v>0.96289752650176674</v>
      </c>
      <c r="K125" s="340">
        <v>0.91713911905800261</v>
      </c>
      <c r="L125" s="340">
        <v>0.91241770019905066</v>
      </c>
      <c r="M125" s="340">
        <v>0.93127909554422528</v>
      </c>
      <c r="N125" s="340">
        <v>0.92012316609309908</v>
      </c>
      <c r="O125" s="340">
        <v>0.53980099502487566</v>
      </c>
      <c r="P125" s="340">
        <v>0.81967213114754101</v>
      </c>
      <c r="Q125" s="340">
        <v>0.62735042735042734</v>
      </c>
      <c r="R125" s="340">
        <v>0.95928753180661575</v>
      </c>
      <c r="S125" s="340">
        <v>0.98816568047337283</v>
      </c>
      <c r="T125" s="340">
        <v>0.97264021887824892</v>
      </c>
      <c r="U125" s="340"/>
      <c r="V125" s="340"/>
      <c r="W125" s="340"/>
      <c r="X125" s="341">
        <v>0.88080380750925436</v>
      </c>
      <c r="Y125" s="341">
        <v>0.9306348382632762</v>
      </c>
      <c r="Z125" s="341">
        <v>0.8997112102914151</v>
      </c>
    </row>
    <row r="126" spans="2:26" hidden="1" outlineLevel="1" x14ac:dyDescent="0.25">
      <c r="B126" s="301">
        <v>43160</v>
      </c>
      <c r="C126" s="340"/>
      <c r="D126" s="340"/>
      <c r="E126" s="340"/>
      <c r="F126" s="340"/>
      <c r="G126" s="340"/>
      <c r="H126" s="340"/>
      <c r="I126" s="340">
        <v>0.87150837988826813</v>
      </c>
      <c r="J126" s="340">
        <v>0.94761171032357472</v>
      </c>
      <c r="K126" s="340">
        <v>0.89037433155080214</v>
      </c>
      <c r="L126" s="340">
        <v>0.90063826116957046</v>
      </c>
      <c r="M126" s="340">
        <v>0.91999127970350991</v>
      </c>
      <c r="N126" s="340">
        <v>0.90918721109399081</v>
      </c>
      <c r="O126" s="340">
        <v>0.57745098039215681</v>
      </c>
      <c r="P126" s="340">
        <v>0.79128440366972475</v>
      </c>
      <c r="Q126" s="340">
        <v>0.64148351648351654</v>
      </c>
      <c r="R126" s="340">
        <v>0.95474137931034486</v>
      </c>
      <c r="S126" s="340">
        <v>0.98030634573304154</v>
      </c>
      <c r="T126" s="340">
        <v>0.96742671009771986</v>
      </c>
      <c r="U126" s="340"/>
      <c r="V126" s="340"/>
      <c r="W126" s="340"/>
      <c r="X126" s="341">
        <v>0.86151351351351346</v>
      </c>
      <c r="Y126" s="341">
        <v>0.91825746451297108</v>
      </c>
      <c r="Z126" s="341">
        <v>0.88412770661291373</v>
      </c>
    </row>
    <row r="127" spans="2:26" hidden="1" outlineLevel="1" x14ac:dyDescent="0.25">
      <c r="B127" s="301">
        <v>43191</v>
      </c>
      <c r="C127" s="340"/>
      <c r="D127" s="340"/>
      <c r="E127" s="340"/>
      <c r="F127" s="340"/>
      <c r="G127" s="340"/>
      <c r="H127" s="340"/>
      <c r="I127" s="340">
        <v>0.89667519181585675</v>
      </c>
      <c r="J127" s="340">
        <v>0.94186046511627908</v>
      </c>
      <c r="K127" s="340">
        <v>0.90731325772389515</v>
      </c>
      <c r="L127" s="340">
        <v>0.88350066300435692</v>
      </c>
      <c r="M127" s="340">
        <v>0.93069528280795888</v>
      </c>
      <c r="N127" s="340">
        <v>0.90514766201804753</v>
      </c>
      <c r="O127" s="340">
        <v>0.56851311953352768</v>
      </c>
      <c r="P127" s="340">
        <v>0.81779661016949157</v>
      </c>
      <c r="Q127" s="340">
        <v>0.64690206528980676</v>
      </c>
      <c r="R127" s="340">
        <v>0.94392523364485981</v>
      </c>
      <c r="S127" s="340">
        <v>0.96332518337408313</v>
      </c>
      <c r="T127" s="340">
        <v>0.95340501792114696</v>
      </c>
      <c r="U127" s="340"/>
      <c r="V127" s="340"/>
      <c r="W127" s="340"/>
      <c r="X127" s="341">
        <v>0.85214589805545971</v>
      </c>
      <c r="Y127" s="341">
        <v>0.92511752854264606</v>
      </c>
      <c r="Z127" s="341">
        <v>0.88181880248515054</v>
      </c>
    </row>
    <row r="128" spans="2:26" hidden="1" outlineLevel="1" x14ac:dyDescent="0.25">
      <c r="B128" s="301">
        <v>43221</v>
      </c>
      <c r="C128" s="340"/>
      <c r="D128" s="340"/>
      <c r="E128" s="340"/>
      <c r="F128" s="340"/>
      <c r="G128" s="340"/>
      <c r="H128" s="340"/>
      <c r="I128" s="340">
        <v>0.88836104513064129</v>
      </c>
      <c r="J128" s="340">
        <v>0.91503267973856206</v>
      </c>
      <c r="K128" s="340">
        <v>0.89436878910563122</v>
      </c>
      <c r="L128" s="340">
        <v>0.87311601822642837</v>
      </c>
      <c r="M128" s="340">
        <v>0.9297278064401352</v>
      </c>
      <c r="N128" s="340">
        <v>0.90120949942614992</v>
      </c>
      <c r="O128" s="340">
        <v>0.61145833333333333</v>
      </c>
      <c r="P128" s="340">
        <v>0.82439024390243898</v>
      </c>
      <c r="Q128" s="340">
        <v>0.67518248175182483</v>
      </c>
      <c r="R128" s="340">
        <v>0.93675889328063244</v>
      </c>
      <c r="S128" s="340">
        <v>0.9375</v>
      </c>
      <c r="T128" s="340">
        <v>0.93716337522441651</v>
      </c>
      <c r="U128" s="340"/>
      <c r="V128" s="340"/>
      <c r="W128" s="340"/>
      <c r="X128" s="341">
        <v>0.85062056737588654</v>
      </c>
      <c r="Y128" s="341">
        <v>0.9225564992082913</v>
      </c>
      <c r="Z128" s="341">
        <v>0.88191096362156407</v>
      </c>
    </row>
    <row r="129" spans="2:26" hidden="1" outlineLevel="1" x14ac:dyDescent="0.25">
      <c r="B129" s="301">
        <v>43252</v>
      </c>
      <c r="C129" s="340"/>
      <c r="D129" s="340"/>
      <c r="E129" s="340"/>
      <c r="F129" s="340"/>
      <c r="G129" s="340"/>
      <c r="H129" s="340"/>
      <c r="I129" s="340">
        <v>0.88894681960375388</v>
      </c>
      <c r="J129" s="340">
        <v>0.93264248704663211</v>
      </c>
      <c r="K129" s="340">
        <v>0.89907889467360835</v>
      </c>
      <c r="L129" s="340">
        <v>0.88130112231310631</v>
      </c>
      <c r="M129" s="340">
        <v>0.9316089434458571</v>
      </c>
      <c r="N129" s="340">
        <v>0.90467461044912922</v>
      </c>
      <c r="O129" s="340">
        <v>0.56908904810644834</v>
      </c>
      <c r="P129" s="340">
        <v>0.81481481481481477</v>
      </c>
      <c r="Q129" s="340">
        <v>0.64442867281760119</v>
      </c>
      <c r="R129" s="340">
        <v>0.90717299578059074</v>
      </c>
      <c r="S129" s="340">
        <v>0.965034965034965</v>
      </c>
      <c r="T129" s="340">
        <v>0.93881453154875716</v>
      </c>
      <c r="U129" s="340"/>
      <c r="V129" s="340"/>
      <c r="W129" s="340"/>
      <c r="X129" s="341">
        <v>0.84741923948027176</v>
      </c>
      <c r="Y129" s="341">
        <v>0.92473118279569888</v>
      </c>
      <c r="Z129" s="341">
        <v>0.87921111734980351</v>
      </c>
    </row>
    <row r="130" spans="2:26" hidden="1" outlineLevel="1" x14ac:dyDescent="0.25">
      <c r="B130" s="301">
        <v>43282</v>
      </c>
      <c r="C130" s="340"/>
      <c r="D130" s="340"/>
      <c r="E130" s="340"/>
      <c r="F130" s="340"/>
      <c r="G130" s="340"/>
      <c r="H130" s="340"/>
      <c r="I130" s="340">
        <v>0.88762446657183502</v>
      </c>
      <c r="J130" s="340">
        <v>0.93498452012383904</v>
      </c>
      <c r="K130" s="340">
        <v>0.89872958257713254</v>
      </c>
      <c r="L130" s="340">
        <v>0.88462897526501771</v>
      </c>
      <c r="M130" s="340">
        <v>0.93077900084674003</v>
      </c>
      <c r="N130" s="340">
        <v>0.90562403697996918</v>
      </c>
      <c r="O130" s="340">
        <v>0.60662525879917184</v>
      </c>
      <c r="P130" s="340">
        <v>0.81481481481481477</v>
      </c>
      <c r="Q130" s="340">
        <v>0.67630853994490359</v>
      </c>
      <c r="R130" s="340">
        <v>0.90909090909090906</v>
      </c>
      <c r="S130" s="340">
        <v>0.94758064516129037</v>
      </c>
      <c r="T130" s="340">
        <v>0.92901878914405012</v>
      </c>
      <c r="U130" s="340"/>
      <c r="V130" s="340"/>
      <c r="W130" s="340"/>
      <c r="X130" s="341">
        <v>0.85601159937541826</v>
      </c>
      <c r="Y130" s="341">
        <v>0.92267365661861078</v>
      </c>
      <c r="Z130" s="341">
        <v>0.88301260783012603</v>
      </c>
    </row>
    <row r="131" spans="2:26" hidden="1" outlineLevel="1" x14ac:dyDescent="0.25">
      <c r="B131" s="301">
        <v>43313</v>
      </c>
      <c r="C131" s="340"/>
      <c r="D131" s="340"/>
      <c r="E131" s="340"/>
      <c r="F131" s="340"/>
      <c r="G131" s="340"/>
      <c r="H131" s="340"/>
      <c r="I131" s="340">
        <v>0.87269609944277748</v>
      </c>
      <c r="J131" s="340">
        <v>0.9316860465116279</v>
      </c>
      <c r="K131" s="340">
        <v>0.88613042039059919</v>
      </c>
      <c r="L131" s="340">
        <v>0.88872596937113069</v>
      </c>
      <c r="M131" s="340">
        <v>0.92634386540828884</v>
      </c>
      <c r="N131" s="340">
        <v>0.90537595350526701</v>
      </c>
      <c r="O131" s="340">
        <v>0.54812834224598928</v>
      </c>
      <c r="P131" s="340">
        <v>0.77996070726915523</v>
      </c>
      <c r="Q131" s="340">
        <v>0.62047823421213977</v>
      </c>
      <c r="R131" s="340">
        <v>0.88571428571428568</v>
      </c>
      <c r="S131" s="340">
        <v>0.93953488372093019</v>
      </c>
      <c r="T131" s="340">
        <v>0.91294117647058826</v>
      </c>
      <c r="U131" s="340"/>
      <c r="V131" s="340"/>
      <c r="W131" s="340"/>
      <c r="X131" s="341">
        <v>0.84586351117004999</v>
      </c>
      <c r="Y131" s="341">
        <v>0.91552656697422841</v>
      </c>
      <c r="Z131" s="341">
        <v>0.87308098700975822</v>
      </c>
    </row>
    <row r="132" spans="2:26" hidden="1" outlineLevel="1" x14ac:dyDescent="0.25">
      <c r="B132" s="301">
        <v>43344</v>
      </c>
      <c r="C132" s="340"/>
      <c r="D132" s="340"/>
      <c r="E132" s="340"/>
      <c r="F132" s="340"/>
      <c r="G132" s="340"/>
      <c r="H132" s="340"/>
      <c r="I132" s="340">
        <v>0.88179104477611936</v>
      </c>
      <c r="J132" s="340">
        <v>0.94831460674157309</v>
      </c>
      <c r="K132" s="340">
        <v>0.89575471698113207</v>
      </c>
      <c r="L132" s="340">
        <v>0.88163014540241658</v>
      </c>
      <c r="M132" s="340">
        <v>0.91861096039066736</v>
      </c>
      <c r="N132" s="340">
        <v>0.89753763566343803</v>
      </c>
      <c r="O132" s="340">
        <v>0.61600928074245942</v>
      </c>
      <c r="P132" s="340">
        <v>0.77979274611398963</v>
      </c>
      <c r="Q132" s="340">
        <v>0.66666666666666663</v>
      </c>
      <c r="R132" s="340">
        <v>0.89308176100628933</v>
      </c>
      <c r="S132" s="340">
        <v>0.93888888888888888</v>
      </c>
      <c r="T132" s="340">
        <v>0.91740412979351027</v>
      </c>
      <c r="U132" s="340"/>
      <c r="V132" s="340"/>
      <c r="W132" s="340"/>
      <c r="X132" s="341">
        <v>0.85169547433698378</v>
      </c>
      <c r="Y132" s="341">
        <v>0.91079412390887804</v>
      </c>
      <c r="Z132" s="341">
        <v>0.87430759204952757</v>
      </c>
    </row>
    <row r="133" spans="2:26" hidden="1" outlineLevel="1" x14ac:dyDescent="0.25">
      <c r="B133" s="301">
        <v>43374</v>
      </c>
      <c r="C133" s="340"/>
      <c r="D133" s="340"/>
      <c r="E133" s="340"/>
      <c r="F133" s="340"/>
      <c r="G133" s="340"/>
      <c r="H133" s="340"/>
      <c r="I133" s="340">
        <v>0.88143908421913331</v>
      </c>
      <c r="J133" s="340">
        <v>0.94182825484764543</v>
      </c>
      <c r="K133" s="340">
        <v>0.89520202020202022</v>
      </c>
      <c r="L133" s="340">
        <v>0.88278712725125474</v>
      </c>
      <c r="M133" s="340">
        <v>0.92460239544472811</v>
      </c>
      <c r="N133" s="340">
        <v>0.90073312547400353</v>
      </c>
      <c r="O133" s="340">
        <v>0.57729007633587781</v>
      </c>
      <c r="P133" s="340">
        <v>0.76068376068376065</v>
      </c>
      <c r="Q133" s="340">
        <v>0.63390501319261217</v>
      </c>
      <c r="R133" s="340">
        <v>0.85128205128205126</v>
      </c>
      <c r="S133" s="340">
        <v>0.9285714285714286</v>
      </c>
      <c r="T133" s="340">
        <v>0.89260143198090691</v>
      </c>
      <c r="U133" s="340"/>
      <c r="V133" s="340"/>
      <c r="W133" s="340"/>
      <c r="X133" s="341">
        <v>0.85128548217528432</v>
      </c>
      <c r="Y133" s="341">
        <v>0.91486091901029665</v>
      </c>
      <c r="Z133" s="341">
        <v>0.87566293459045375</v>
      </c>
    </row>
    <row r="134" spans="2:26" hidden="1" outlineLevel="1" x14ac:dyDescent="0.25">
      <c r="B134" s="301">
        <v>43405</v>
      </c>
      <c r="C134" s="340"/>
      <c r="D134" s="340"/>
      <c r="E134" s="340"/>
      <c r="F134" s="340"/>
      <c r="G134" s="340"/>
      <c r="H134" s="340"/>
      <c r="I134" s="340">
        <v>0.90200000000000002</v>
      </c>
      <c r="J134" s="340">
        <v>0.93408360128617363</v>
      </c>
      <c r="K134" s="340">
        <v>0.90961098398169338</v>
      </c>
      <c r="L134" s="340">
        <v>0.88557493903582818</v>
      </c>
      <c r="M134" s="340">
        <v>0.9408369408369408</v>
      </c>
      <c r="N134" s="340">
        <v>0.90979028348614188</v>
      </c>
      <c r="O134" s="340">
        <v>0.53954496208017333</v>
      </c>
      <c r="P134" s="340">
        <v>0.79704016913319242</v>
      </c>
      <c r="Q134" s="340">
        <v>0.62679083094555876</v>
      </c>
      <c r="R134" s="340">
        <v>0.88435374149659862</v>
      </c>
      <c r="S134" s="340">
        <v>0.90062111801242239</v>
      </c>
      <c r="T134" s="340">
        <v>0.8928571428571429</v>
      </c>
      <c r="U134" s="340"/>
      <c r="V134" s="340"/>
      <c r="W134" s="340"/>
      <c r="X134" s="341">
        <v>0.85144625639804783</v>
      </c>
      <c r="Y134" s="341">
        <v>0.92630217953454008</v>
      </c>
      <c r="Z134" s="341">
        <v>0.88078175895765476</v>
      </c>
    </row>
    <row r="135" spans="2:26" collapsed="1" x14ac:dyDescent="0.25">
      <c r="B135" s="301">
        <v>43435</v>
      </c>
      <c r="C135" s="340"/>
      <c r="D135" s="340"/>
      <c r="E135" s="340"/>
      <c r="F135" s="340"/>
      <c r="G135" s="340"/>
      <c r="H135" s="340"/>
      <c r="I135" s="340">
        <v>0.91202185792349721</v>
      </c>
      <c r="J135" s="340">
        <v>0.96074766355140184</v>
      </c>
      <c r="K135" s="340">
        <v>0.92304439746300215</v>
      </c>
      <c r="L135" s="340">
        <v>0.88550442860228995</v>
      </c>
      <c r="M135" s="340">
        <v>0.93178410794602695</v>
      </c>
      <c r="N135" s="340">
        <v>0.90696327192677562</v>
      </c>
      <c r="O135" s="340">
        <v>0.62105263157894741</v>
      </c>
      <c r="P135" s="340">
        <v>0.80084745762711862</v>
      </c>
      <c r="Q135" s="340">
        <v>0.68500376789751316</v>
      </c>
      <c r="R135" s="340">
        <v>0.875</v>
      </c>
      <c r="S135" s="340">
        <v>0.93710691823899372</v>
      </c>
      <c r="T135" s="340">
        <v>0.90519877675840976</v>
      </c>
      <c r="U135" s="340"/>
      <c r="V135" s="340"/>
      <c r="W135" s="340"/>
      <c r="X135" s="341">
        <v>0.86153434910451754</v>
      </c>
      <c r="Y135" s="341">
        <v>0.92298761609907121</v>
      </c>
      <c r="Z135" s="341">
        <v>0.88664031620553363</v>
      </c>
    </row>
    <row r="136" spans="2:26" hidden="1" outlineLevel="1" x14ac:dyDescent="0.25">
      <c r="B136" s="301">
        <v>43466</v>
      </c>
      <c r="C136" s="340"/>
      <c r="D136" s="340"/>
      <c r="E136" s="340"/>
      <c r="F136" s="340"/>
      <c r="G136" s="340"/>
      <c r="H136" s="340"/>
      <c r="I136" s="340">
        <v>0.89316239316239321</v>
      </c>
      <c r="J136" s="340">
        <v>0.95133437990580849</v>
      </c>
      <c r="K136" s="340">
        <v>0.90667152752460811</v>
      </c>
      <c r="L136" s="340">
        <v>0.88358473824312334</v>
      </c>
      <c r="M136" s="340">
        <v>0.94197802197802194</v>
      </c>
      <c r="N136" s="340">
        <v>0.90967108492881688</v>
      </c>
      <c r="O136" s="340">
        <v>0.5882956878850103</v>
      </c>
      <c r="P136" s="340">
        <v>0.80042016806722693</v>
      </c>
      <c r="Q136" s="340">
        <v>0.65793103448275858</v>
      </c>
      <c r="R136" s="340">
        <v>0.90774907749077494</v>
      </c>
      <c r="S136" s="340">
        <v>0.92517006802721091</v>
      </c>
      <c r="T136" s="340">
        <v>0.91681415929203536</v>
      </c>
      <c r="U136" s="340"/>
      <c r="V136" s="340"/>
      <c r="W136" s="340"/>
      <c r="X136" s="341">
        <v>0.85455152459381256</v>
      </c>
      <c r="Y136" s="341">
        <v>0.9308376699681048</v>
      </c>
      <c r="Z136" s="341">
        <v>0.88496285886368198</v>
      </c>
    </row>
    <row r="137" spans="2:26" hidden="1" outlineLevel="1" x14ac:dyDescent="0.25">
      <c r="B137" s="301">
        <v>43497</v>
      </c>
      <c r="C137" s="340"/>
      <c r="D137" s="340"/>
      <c r="E137" s="340"/>
      <c r="F137" s="340"/>
      <c r="G137" s="340"/>
      <c r="H137" s="340"/>
      <c r="I137" s="340">
        <v>0.88581730769230771</v>
      </c>
      <c r="J137" s="340">
        <v>0.94390715667311409</v>
      </c>
      <c r="K137" s="340">
        <v>0.89958734525447037</v>
      </c>
      <c r="L137" s="340">
        <v>0.88377568493150682</v>
      </c>
      <c r="M137" s="340">
        <v>0.93554987212276219</v>
      </c>
      <c r="N137" s="340">
        <v>0.90736425075739924</v>
      </c>
      <c r="O137" s="340">
        <v>0.58983451536643028</v>
      </c>
      <c r="P137" s="340">
        <v>0.8</v>
      </c>
      <c r="Q137" s="340">
        <v>0.66065830721003138</v>
      </c>
      <c r="R137" s="340">
        <v>0.92307692307692313</v>
      </c>
      <c r="S137" s="340">
        <v>0.97068403908794787</v>
      </c>
      <c r="T137" s="340">
        <v>0.94444444444444442</v>
      </c>
      <c r="U137" s="340"/>
      <c r="V137" s="340"/>
      <c r="W137" s="340"/>
      <c r="X137" s="341">
        <v>0.85328747188781584</v>
      </c>
      <c r="Y137" s="341">
        <v>0.92718822618125485</v>
      </c>
      <c r="Z137" s="341">
        <v>0.88328224475359585</v>
      </c>
    </row>
    <row r="138" spans="2:26" hidden="1" outlineLevel="1" x14ac:dyDescent="0.25">
      <c r="B138" s="301">
        <v>43525</v>
      </c>
      <c r="C138" s="340"/>
      <c r="D138" s="340"/>
      <c r="E138" s="340"/>
      <c r="F138" s="340"/>
      <c r="G138" s="340"/>
      <c r="H138" s="340"/>
      <c r="I138" s="340">
        <v>0.87552966101694918</v>
      </c>
      <c r="J138" s="340">
        <v>0.95325542570951582</v>
      </c>
      <c r="K138" s="340">
        <v>0.89425010052271814</v>
      </c>
      <c r="L138" s="340">
        <v>0.8721267143133089</v>
      </c>
      <c r="M138" s="340">
        <v>0.93667296786389409</v>
      </c>
      <c r="N138" s="340">
        <v>0.90115846529918164</v>
      </c>
      <c r="O138" s="340">
        <v>0.58243902439024386</v>
      </c>
      <c r="P138" s="340">
        <v>0.83599088838268798</v>
      </c>
      <c r="Q138" s="340">
        <v>0.65846994535519121</v>
      </c>
      <c r="R138" s="340">
        <v>0.92073170731707321</v>
      </c>
      <c r="S138" s="340">
        <v>0.95806451612903221</v>
      </c>
      <c r="T138" s="340">
        <v>0.93887147335423193</v>
      </c>
      <c r="U138" s="340"/>
      <c r="V138" s="340"/>
      <c r="W138" s="340"/>
      <c r="X138" s="341">
        <v>0.83951057258256123</v>
      </c>
      <c r="Y138" s="341">
        <v>0.93172043010752692</v>
      </c>
      <c r="Z138" s="341">
        <v>0.87626803829118449</v>
      </c>
    </row>
    <row r="139" spans="2:26" hidden="1" outlineLevel="1" x14ac:dyDescent="0.25">
      <c r="B139" s="301">
        <v>43556</v>
      </c>
      <c r="C139" s="340"/>
      <c r="D139" s="340"/>
      <c r="E139" s="340"/>
      <c r="F139" s="340"/>
      <c r="G139" s="340"/>
      <c r="H139" s="340"/>
      <c r="I139" s="340">
        <v>0.88523676880222846</v>
      </c>
      <c r="J139" s="340">
        <v>0.94947735191637628</v>
      </c>
      <c r="K139" s="340">
        <v>0.90080202617138028</v>
      </c>
      <c r="L139" s="340">
        <v>0.87730923694779117</v>
      </c>
      <c r="M139" s="340">
        <v>0.93736603953322217</v>
      </c>
      <c r="N139" s="340">
        <v>0.90478265606275199</v>
      </c>
      <c r="O139" s="340">
        <v>0.58440366972477065</v>
      </c>
      <c r="P139" s="340">
        <v>0.78222222222222226</v>
      </c>
      <c r="Q139" s="340">
        <v>0.64220779220779223</v>
      </c>
      <c r="R139" s="340">
        <v>0.90974729241877261</v>
      </c>
      <c r="S139" s="340">
        <v>0.93485342019543971</v>
      </c>
      <c r="T139" s="340">
        <v>0.92294520547945202</v>
      </c>
      <c r="U139" s="340"/>
      <c r="V139" s="340"/>
      <c r="W139" s="340"/>
      <c r="X139" s="341">
        <v>0.84094816998280519</v>
      </c>
      <c r="Y139" s="341">
        <v>0.92585895117540684</v>
      </c>
      <c r="Z139" s="341">
        <v>0.87529256875365713</v>
      </c>
    </row>
    <row r="140" spans="2:26" hidden="1" outlineLevel="1" x14ac:dyDescent="0.25">
      <c r="B140" s="301">
        <v>43586</v>
      </c>
      <c r="C140" s="340"/>
      <c r="D140" s="340"/>
      <c r="E140" s="340"/>
      <c r="F140" s="340"/>
      <c r="G140" s="340"/>
      <c r="H140" s="340"/>
      <c r="I140" s="340">
        <v>0.89148128052088982</v>
      </c>
      <c r="J140" s="340">
        <v>0.96006944444444442</v>
      </c>
      <c r="K140" s="340">
        <v>0.9078131459280695</v>
      </c>
      <c r="L140" s="340">
        <v>0.87684124386252049</v>
      </c>
      <c r="M140" s="340">
        <v>0.93198771390960944</v>
      </c>
      <c r="N140" s="340">
        <v>0.90345119627355497</v>
      </c>
      <c r="O140" s="340">
        <v>0.5608974358974359</v>
      </c>
      <c r="P140" s="340">
        <v>0.7981220657276995</v>
      </c>
      <c r="Q140" s="340">
        <v>0.63509544787077832</v>
      </c>
      <c r="R140" s="340">
        <v>0.93073593073593075</v>
      </c>
      <c r="S140" s="340">
        <v>0.93625498007968122</v>
      </c>
      <c r="T140" s="340">
        <v>0.93360995850622408</v>
      </c>
      <c r="U140" s="340"/>
      <c r="V140" s="340"/>
      <c r="W140" s="340"/>
      <c r="X140" s="341">
        <v>0.84439098505950871</v>
      </c>
      <c r="Y140" s="341">
        <v>0.92514197212183791</v>
      </c>
      <c r="Z140" s="341">
        <v>0.87861988474724628</v>
      </c>
    </row>
    <row r="141" spans="2:26" hidden="1" outlineLevel="1" x14ac:dyDescent="0.25">
      <c r="B141" s="301">
        <v>43617</v>
      </c>
      <c r="C141" s="340"/>
      <c r="D141" s="340"/>
      <c r="E141" s="340"/>
      <c r="F141" s="340"/>
      <c r="G141" s="340"/>
      <c r="H141" s="340"/>
      <c r="I141" s="340">
        <v>0.879127358490566</v>
      </c>
      <c r="J141" s="340">
        <v>0.94573643410852715</v>
      </c>
      <c r="K141" s="340">
        <v>0.8946654611211573</v>
      </c>
      <c r="L141" s="340">
        <v>0.87673488590919779</v>
      </c>
      <c r="M141" s="340">
        <v>0.93844121532364599</v>
      </c>
      <c r="N141" s="340">
        <v>0.90579890492782478</v>
      </c>
      <c r="O141" s="340">
        <v>0.5957446808510638</v>
      </c>
      <c r="P141" s="340">
        <v>0.83974358974358976</v>
      </c>
      <c r="Q141" s="340">
        <v>0.67964731814842028</v>
      </c>
      <c r="R141" s="340">
        <v>0.8910891089108911</v>
      </c>
      <c r="S141" s="340">
        <v>0.92964824120603018</v>
      </c>
      <c r="T141" s="340">
        <v>0.91022443890274318</v>
      </c>
      <c r="U141" s="340"/>
      <c r="V141" s="340"/>
      <c r="W141" s="340"/>
      <c r="X141" s="341">
        <v>0.84209031525134903</v>
      </c>
      <c r="Y141" s="341">
        <v>0.92954911433172305</v>
      </c>
      <c r="Z141" s="341">
        <v>0.87826810990840964</v>
      </c>
    </row>
    <row r="142" spans="2:26" hidden="1" outlineLevel="1" x14ac:dyDescent="0.25">
      <c r="B142" s="301">
        <v>43647</v>
      </c>
      <c r="C142" s="340"/>
      <c r="D142" s="340"/>
      <c r="E142" s="340"/>
      <c r="F142" s="340"/>
      <c r="G142" s="340"/>
      <c r="H142" s="340"/>
      <c r="I142" s="340">
        <v>0.89278557114228452</v>
      </c>
      <c r="J142" s="340">
        <v>0.95182724252491691</v>
      </c>
      <c r="K142" s="340">
        <v>0.90646651270207856</v>
      </c>
      <c r="L142" s="340">
        <v>0.88840262582056895</v>
      </c>
      <c r="M142" s="340">
        <v>0.94100106496272629</v>
      </c>
      <c r="N142" s="340">
        <v>0.91266332645642989</v>
      </c>
      <c r="O142" s="340">
        <v>0.60398860398860399</v>
      </c>
      <c r="P142" s="340">
        <v>0.77058823529411768</v>
      </c>
      <c r="Q142" s="340">
        <v>0.65834932821497116</v>
      </c>
      <c r="R142" s="340">
        <v>0.9327731092436975</v>
      </c>
      <c r="S142" s="340">
        <v>0.97413793103448276</v>
      </c>
      <c r="T142" s="340">
        <v>0.95319148936170217</v>
      </c>
      <c r="U142" s="340"/>
      <c r="V142" s="340"/>
      <c r="W142" s="340"/>
      <c r="X142" s="341">
        <v>0.85645878463117087</v>
      </c>
      <c r="Y142" s="341">
        <v>0.92896174863387981</v>
      </c>
      <c r="Z142" s="341">
        <v>0.88602295746117488</v>
      </c>
    </row>
    <row r="143" spans="2:26" hidden="1" outlineLevel="1" x14ac:dyDescent="0.25">
      <c r="B143" s="301">
        <v>43678</v>
      </c>
      <c r="C143" s="340"/>
      <c r="D143" s="340"/>
      <c r="E143" s="340"/>
      <c r="F143" s="340"/>
      <c r="G143" s="340"/>
      <c r="H143" s="340"/>
      <c r="I143" s="340">
        <v>0.88839063278525165</v>
      </c>
      <c r="J143" s="340">
        <v>0.94128113879003561</v>
      </c>
      <c r="K143" s="340">
        <v>0.89996107434799533</v>
      </c>
      <c r="L143" s="340">
        <v>0.87167976056864949</v>
      </c>
      <c r="M143" s="340">
        <v>0.92945772058823528</v>
      </c>
      <c r="N143" s="340">
        <v>0.89760775417611882</v>
      </c>
      <c r="O143" s="340">
        <v>0.58702064896755157</v>
      </c>
      <c r="P143" s="340">
        <v>0.77682403433476399</v>
      </c>
      <c r="Q143" s="340">
        <v>0.6466621712744437</v>
      </c>
      <c r="R143" s="340">
        <v>0.90430622009569372</v>
      </c>
      <c r="S143" s="340">
        <v>0.92990654205607481</v>
      </c>
      <c r="T143" s="340">
        <v>0.91725768321513002</v>
      </c>
      <c r="U143" s="340"/>
      <c r="V143" s="340"/>
      <c r="W143" s="340"/>
      <c r="X143" s="341">
        <v>0.84263900221471033</v>
      </c>
      <c r="Y143" s="341">
        <v>0.91794780121558817</v>
      </c>
      <c r="Z143" s="341">
        <v>0.87236294362520284</v>
      </c>
    </row>
    <row r="144" spans="2:26" hidden="1" outlineLevel="1" x14ac:dyDescent="0.25">
      <c r="B144" s="301">
        <v>43709</v>
      </c>
      <c r="C144" s="340"/>
      <c r="D144" s="340"/>
      <c r="E144" s="340"/>
      <c r="F144" s="340"/>
      <c r="G144" s="340"/>
      <c r="H144" s="340"/>
      <c r="I144" s="340">
        <v>0.9040953862104717</v>
      </c>
      <c r="J144" s="340">
        <v>0.95238095238095233</v>
      </c>
      <c r="K144" s="340">
        <v>0.91442542787286063</v>
      </c>
      <c r="L144" s="340">
        <v>0.88389358630645498</v>
      </c>
      <c r="M144" s="340">
        <v>0.92935196950444732</v>
      </c>
      <c r="N144" s="340">
        <v>0.90425774134790526</v>
      </c>
      <c r="O144" s="340">
        <v>0.56625000000000003</v>
      </c>
      <c r="P144" s="340">
        <v>0.79418886198547212</v>
      </c>
      <c r="Q144" s="340">
        <v>0.64385820280296779</v>
      </c>
      <c r="R144" s="340">
        <v>0.90783410138248843</v>
      </c>
      <c r="S144" s="340">
        <v>0.94537815126050417</v>
      </c>
      <c r="T144" s="340">
        <v>0.92747252747252751</v>
      </c>
      <c r="U144" s="340"/>
      <c r="V144" s="340"/>
      <c r="W144" s="340"/>
      <c r="X144" s="341">
        <v>0.85695958948043616</v>
      </c>
      <c r="Y144" s="341">
        <v>0.92154177264723147</v>
      </c>
      <c r="Z144" s="341">
        <v>0.88253525492019214</v>
      </c>
    </row>
    <row r="145" spans="2:26" hidden="1" outlineLevel="1" x14ac:dyDescent="0.25">
      <c r="B145" s="301">
        <v>43739</v>
      </c>
      <c r="C145" s="340"/>
      <c r="D145" s="340"/>
      <c r="E145" s="340"/>
      <c r="F145" s="340"/>
      <c r="G145" s="340"/>
      <c r="H145" s="340"/>
      <c r="I145" s="340">
        <v>0.90172786177105835</v>
      </c>
      <c r="J145" s="340">
        <v>0.94390715667311409</v>
      </c>
      <c r="K145" s="340">
        <v>0.91093288307302656</v>
      </c>
      <c r="L145" s="340">
        <v>0.88398287902680783</v>
      </c>
      <c r="M145" s="340">
        <v>0.9333137485311398</v>
      </c>
      <c r="N145" s="340">
        <v>0.9053933443835267</v>
      </c>
      <c r="O145" s="340">
        <v>0.56662665066026408</v>
      </c>
      <c r="P145" s="340">
        <v>0.77448071216617209</v>
      </c>
      <c r="Q145" s="340">
        <v>0.62649572649572649</v>
      </c>
      <c r="R145" s="340">
        <v>0.91847826086956519</v>
      </c>
      <c r="S145" s="340">
        <v>0.94886363636363635</v>
      </c>
      <c r="T145" s="340">
        <v>0.93333333333333335</v>
      </c>
      <c r="U145" s="340"/>
      <c r="V145" s="340"/>
      <c r="W145" s="340"/>
      <c r="X145" s="341">
        <v>0.85317460317460314</v>
      </c>
      <c r="Y145" s="341">
        <v>0.92309427153811452</v>
      </c>
      <c r="Z145" s="341">
        <v>0.87957758473854541</v>
      </c>
    </row>
    <row r="146" spans="2:26" hidden="1" outlineLevel="1" x14ac:dyDescent="0.25">
      <c r="B146" s="301">
        <v>43770</v>
      </c>
      <c r="C146" s="340"/>
      <c r="D146" s="340"/>
      <c r="E146" s="340"/>
      <c r="F146" s="340"/>
      <c r="G146" s="340"/>
      <c r="H146" s="340"/>
      <c r="I146" s="340">
        <v>0.91455509723040662</v>
      </c>
      <c r="J146" s="340">
        <v>0.97142857142857142</v>
      </c>
      <c r="K146" s="340">
        <v>0.92866637128932206</v>
      </c>
      <c r="L146" s="340">
        <v>0.90568181818181814</v>
      </c>
      <c r="M146" s="340">
        <v>0.93402477672140594</v>
      </c>
      <c r="N146" s="340">
        <v>0.91818066319400327</v>
      </c>
      <c r="O146" s="340">
        <v>0.64046579330422126</v>
      </c>
      <c r="P146" s="340">
        <v>0.80573248407643316</v>
      </c>
      <c r="Q146" s="340">
        <v>0.69230769230769229</v>
      </c>
      <c r="R146" s="340">
        <v>0.91878172588832485</v>
      </c>
      <c r="S146" s="340">
        <v>0.94240837696335078</v>
      </c>
      <c r="T146" s="340">
        <v>0.93041237113402064</v>
      </c>
      <c r="U146" s="340"/>
      <c r="V146" s="340"/>
      <c r="W146" s="340"/>
      <c r="X146" s="341">
        <v>0.88210858043260276</v>
      </c>
      <c r="Y146" s="341">
        <v>0.93011463844797182</v>
      </c>
      <c r="Z146" s="341">
        <v>0.90101588955457146</v>
      </c>
    </row>
    <row r="147" spans="2:26" collapsed="1" x14ac:dyDescent="0.25">
      <c r="B147" s="301">
        <v>43800</v>
      </c>
      <c r="C147" s="340"/>
      <c r="D147" s="340"/>
      <c r="E147" s="340"/>
      <c r="F147" s="340"/>
      <c r="G147" s="340"/>
      <c r="H147" s="340"/>
      <c r="I147" s="340">
        <v>0.87505460899956311</v>
      </c>
      <c r="J147" s="340">
        <v>0.93518518518518523</v>
      </c>
      <c r="K147" s="340">
        <v>0.88832141641130402</v>
      </c>
      <c r="L147" s="340">
        <v>0.87255172413793103</v>
      </c>
      <c r="M147" s="340">
        <v>0.92259814873922763</v>
      </c>
      <c r="N147" s="340">
        <v>0.89575318141461968</v>
      </c>
      <c r="O147" s="340">
        <v>0.5808695652173913</v>
      </c>
      <c r="P147" s="340">
        <v>0.78543307086614178</v>
      </c>
      <c r="Q147" s="340">
        <v>0.643546441495778</v>
      </c>
      <c r="R147" s="340">
        <v>0.88275862068965516</v>
      </c>
      <c r="S147" s="340">
        <v>0.91212121212121211</v>
      </c>
      <c r="T147" s="340">
        <v>0.89838709677419359</v>
      </c>
      <c r="U147" s="340"/>
      <c r="V147" s="340"/>
      <c r="W147" s="340"/>
      <c r="X147" s="341">
        <v>0.84279078240276895</v>
      </c>
      <c r="Y147" s="341">
        <v>0.91421568627450978</v>
      </c>
      <c r="Z147" s="341">
        <v>0.87235064865730605</v>
      </c>
    </row>
    <row r="148" spans="2:26" hidden="1" outlineLevel="1" x14ac:dyDescent="0.25">
      <c r="B148" s="301">
        <v>43831</v>
      </c>
      <c r="C148" s="340"/>
      <c r="D148" s="340"/>
      <c r="E148" s="340"/>
      <c r="F148" s="340"/>
      <c r="G148" s="340"/>
      <c r="H148" s="340"/>
      <c r="I148" s="340">
        <v>0.88503253796095449</v>
      </c>
      <c r="J148" s="340">
        <v>0.92496392496392499</v>
      </c>
      <c r="K148" s="340">
        <v>0.89426284189459637</v>
      </c>
      <c r="L148" s="340">
        <v>0.86930209858467544</v>
      </c>
      <c r="M148" s="340">
        <v>0.93840880764437062</v>
      </c>
      <c r="N148" s="340">
        <v>0.90278266995420919</v>
      </c>
      <c r="O148" s="340">
        <v>0.56208053691275173</v>
      </c>
      <c r="P148" s="340">
        <v>0.79241877256317694</v>
      </c>
      <c r="Q148" s="340">
        <v>0.63516609392898049</v>
      </c>
      <c r="R148" s="340">
        <v>0.9</v>
      </c>
      <c r="S148" s="340">
        <v>0.89459459459459456</v>
      </c>
      <c r="T148" s="340">
        <v>0.89729729729729735</v>
      </c>
      <c r="U148" s="340"/>
      <c r="V148" s="340"/>
      <c r="W148" s="340"/>
      <c r="X148" s="341">
        <v>0.84672619047619047</v>
      </c>
      <c r="Y148" s="341">
        <v>0.92894619831036018</v>
      </c>
      <c r="Z148" s="341">
        <v>0.88318807429901014</v>
      </c>
    </row>
    <row r="149" spans="2:26" hidden="1" outlineLevel="1" x14ac:dyDescent="0.25">
      <c r="B149" s="301">
        <v>43862</v>
      </c>
      <c r="C149" s="340"/>
      <c r="D149" s="340"/>
      <c r="E149" s="340"/>
      <c r="F149" s="340"/>
      <c r="G149" s="340"/>
      <c r="H149" s="340"/>
      <c r="I149" s="340">
        <v>0.85721676151060533</v>
      </c>
      <c r="J149" s="340">
        <v>0.94260869565217387</v>
      </c>
      <c r="K149" s="340">
        <v>0.87679425837320579</v>
      </c>
      <c r="L149" s="340">
        <v>0.84889854173130619</v>
      </c>
      <c r="M149" s="340">
        <v>0.92685744756487731</v>
      </c>
      <c r="N149" s="340">
        <v>0.88523028495692513</v>
      </c>
      <c r="O149" s="340">
        <v>0.58522727272727271</v>
      </c>
      <c r="P149" s="340">
        <v>0.78915662650602414</v>
      </c>
      <c r="Q149" s="340">
        <v>0.65057915057915061</v>
      </c>
      <c r="R149" s="340">
        <v>0.90909090909090906</v>
      </c>
      <c r="S149" s="340">
        <v>0.95768374164810688</v>
      </c>
      <c r="T149" s="340">
        <v>0.9349112426035503</v>
      </c>
      <c r="U149" s="340"/>
      <c r="V149" s="340"/>
      <c r="W149" s="340"/>
      <c r="X149" s="341">
        <v>0.83424463967561591</v>
      </c>
      <c r="Y149" s="341">
        <v>0.92328166588382654</v>
      </c>
      <c r="Z149" s="341">
        <v>0.87339506385322363</v>
      </c>
    </row>
    <row r="150" spans="2:26" hidden="1" outlineLevel="1" x14ac:dyDescent="0.25">
      <c r="B150" s="301">
        <v>43891</v>
      </c>
      <c r="C150" s="340"/>
      <c r="D150" s="340"/>
      <c r="E150" s="340"/>
      <c r="F150" s="340"/>
      <c r="G150" s="340"/>
      <c r="H150" s="340"/>
      <c r="I150" s="340">
        <v>0.89765886287625418</v>
      </c>
      <c r="J150" s="340">
        <v>0.92653061224489797</v>
      </c>
      <c r="K150" s="340">
        <v>0.90478589420654909</v>
      </c>
      <c r="L150" s="340">
        <v>0.8806861693980701</v>
      </c>
      <c r="M150" s="340">
        <v>0.91646191646191644</v>
      </c>
      <c r="N150" s="340">
        <v>0.89797372170334022</v>
      </c>
      <c r="O150" s="340">
        <v>0.58625525946704071</v>
      </c>
      <c r="P150" s="340">
        <v>0.8040201005025126</v>
      </c>
      <c r="Q150" s="340">
        <v>0.66426642664266422</v>
      </c>
      <c r="R150" s="340">
        <v>0.90114068441064643</v>
      </c>
      <c r="S150" s="340">
        <v>0.9242424242424242</v>
      </c>
      <c r="T150" s="340">
        <v>0.91271347248576851</v>
      </c>
      <c r="U150" s="340"/>
      <c r="V150" s="340"/>
      <c r="W150" s="340"/>
      <c r="X150" s="341">
        <v>0.86077777777777775</v>
      </c>
      <c r="Y150" s="341">
        <v>0.91125809563180382</v>
      </c>
      <c r="Z150" s="341">
        <v>0.88331180414590638</v>
      </c>
    </row>
    <row r="151" spans="2:26" hidden="1" outlineLevel="1" x14ac:dyDescent="0.25">
      <c r="B151" s="301">
        <v>43922</v>
      </c>
      <c r="C151" s="340"/>
      <c r="D151" s="340"/>
      <c r="E151" s="340"/>
      <c r="F151" s="340"/>
      <c r="G151" s="340"/>
      <c r="H151" s="340"/>
      <c r="I151" s="340">
        <v>0.93700000000000006</v>
      </c>
      <c r="J151" s="340">
        <v>0.95810055865921784</v>
      </c>
      <c r="K151" s="340">
        <v>0.94256259204712811</v>
      </c>
      <c r="L151" s="340">
        <v>0.91309488619568435</v>
      </c>
      <c r="M151" s="340">
        <v>0.94157172071282502</v>
      </c>
      <c r="N151" s="340">
        <v>0.92741698501322367</v>
      </c>
      <c r="O151" s="340">
        <v>0.7363344051446945</v>
      </c>
      <c r="P151" s="340">
        <v>0.93377483443708609</v>
      </c>
      <c r="Q151" s="340">
        <v>0.80086580086580084</v>
      </c>
      <c r="R151" s="340">
        <v>0.9606986899563319</v>
      </c>
      <c r="S151" s="340">
        <v>0.97285067873303166</v>
      </c>
      <c r="T151" s="340">
        <v>0.96666666666666667</v>
      </c>
      <c r="U151" s="340"/>
      <c r="V151" s="340"/>
      <c r="W151" s="340"/>
      <c r="X151" s="341">
        <v>0.90899857810278284</v>
      </c>
      <c r="Y151" s="341">
        <v>0.94437755839152415</v>
      </c>
      <c r="Z151" s="341">
        <v>0.92518730718378139</v>
      </c>
    </row>
    <row r="152" spans="2:26" hidden="1" outlineLevel="1" x14ac:dyDescent="0.25">
      <c r="B152" s="301">
        <v>43952</v>
      </c>
      <c r="C152" s="340"/>
      <c r="D152" s="340"/>
      <c r="E152" s="340"/>
      <c r="F152" s="340"/>
      <c r="G152" s="340"/>
      <c r="H152" s="340"/>
      <c r="I152" s="340">
        <v>0.91279439847231059</v>
      </c>
      <c r="J152" s="340">
        <v>0.92569002123142252</v>
      </c>
      <c r="K152" s="340">
        <v>0.91576885406464248</v>
      </c>
      <c r="L152" s="340">
        <v>0.91715976331360949</v>
      </c>
      <c r="M152" s="340">
        <v>0.935546875</v>
      </c>
      <c r="N152" s="340">
        <v>0.92668567749057129</v>
      </c>
      <c r="O152" s="340">
        <v>0.66841186736474689</v>
      </c>
      <c r="P152" s="340">
        <v>0.81040892193308545</v>
      </c>
      <c r="Q152" s="340">
        <v>0.71377672209026133</v>
      </c>
      <c r="R152" s="340">
        <v>0.94722955145118737</v>
      </c>
      <c r="S152" s="340">
        <v>0.97928994082840237</v>
      </c>
      <c r="T152" s="340">
        <v>0.96234309623430958</v>
      </c>
      <c r="U152" s="340"/>
      <c r="V152" s="340"/>
      <c r="W152" s="340"/>
      <c r="X152" s="341">
        <v>0.89938160267972167</v>
      </c>
      <c r="Y152" s="341">
        <v>0.93204172876304026</v>
      </c>
      <c r="Z152" s="341">
        <v>0.91452459922609175</v>
      </c>
    </row>
    <row r="153" spans="2:26" hidden="1" outlineLevel="1" x14ac:dyDescent="0.25">
      <c r="B153" s="301">
        <v>43983</v>
      </c>
      <c r="C153" s="340"/>
      <c r="D153" s="340"/>
      <c r="E153" s="340"/>
      <c r="F153" s="340"/>
      <c r="G153" s="340"/>
      <c r="H153" s="340"/>
      <c r="I153" s="340">
        <v>0.91258741258741261</v>
      </c>
      <c r="J153" s="340">
        <v>0.93939393939393945</v>
      </c>
      <c r="K153" s="340">
        <v>0.91913319238900637</v>
      </c>
      <c r="L153" s="340">
        <v>0.89057624297898896</v>
      </c>
      <c r="M153" s="340">
        <v>0.9299134473295334</v>
      </c>
      <c r="N153" s="340">
        <v>0.91010058675607708</v>
      </c>
      <c r="O153" s="340">
        <v>0.65668662674650702</v>
      </c>
      <c r="P153" s="340">
        <v>0.83396226415094343</v>
      </c>
      <c r="Q153" s="340">
        <v>0.71801566579634468</v>
      </c>
      <c r="R153" s="340">
        <v>0.95723684210526316</v>
      </c>
      <c r="S153" s="340">
        <v>0.9546827794561934</v>
      </c>
      <c r="T153" s="340">
        <v>0.95590551181102357</v>
      </c>
      <c r="U153" s="340"/>
      <c r="V153" s="340"/>
      <c r="W153" s="340"/>
      <c r="X153" s="341">
        <v>0.88128372621414375</v>
      </c>
      <c r="Y153" s="341">
        <v>0.92769628990509057</v>
      </c>
      <c r="Z153" s="341">
        <v>0.90223572485783288</v>
      </c>
    </row>
    <row r="154" spans="2:26" hidden="1" outlineLevel="1" x14ac:dyDescent="0.25">
      <c r="B154" s="301">
        <v>44013</v>
      </c>
      <c r="C154" s="340"/>
      <c r="D154" s="340"/>
      <c r="E154" s="340"/>
      <c r="F154" s="340"/>
      <c r="G154" s="340"/>
      <c r="H154" s="340"/>
      <c r="I154" s="340">
        <v>0.90325625294950451</v>
      </c>
      <c r="J154" s="340">
        <v>0.92042042042042038</v>
      </c>
      <c r="K154" s="340">
        <v>0.90736086175942554</v>
      </c>
      <c r="L154" s="340">
        <v>0.88654650788542</v>
      </c>
      <c r="M154" s="340">
        <v>0.92268940127882193</v>
      </c>
      <c r="N154" s="340">
        <v>0.90294505494505495</v>
      </c>
      <c r="O154" s="340">
        <v>0.61764705882352944</v>
      </c>
      <c r="P154" s="340">
        <v>0.84423676012461057</v>
      </c>
      <c r="Q154" s="340">
        <v>0.69560557341907825</v>
      </c>
      <c r="R154" s="340">
        <v>0.91967871485943775</v>
      </c>
      <c r="S154" s="340">
        <v>0.95714285714285718</v>
      </c>
      <c r="T154" s="340">
        <v>0.93950850661625707</v>
      </c>
      <c r="U154" s="340"/>
      <c r="V154" s="340"/>
      <c r="W154" s="340"/>
      <c r="X154" s="341">
        <v>0.87339569284315854</v>
      </c>
      <c r="Y154" s="341">
        <v>0.92003733665214682</v>
      </c>
      <c r="Z154" s="341">
        <v>0.89258737677634103</v>
      </c>
    </row>
    <row r="155" spans="2:26" hidden="1" outlineLevel="1" x14ac:dyDescent="0.25">
      <c r="B155" s="301">
        <v>44044</v>
      </c>
      <c r="C155" s="340"/>
      <c r="D155" s="340"/>
      <c r="E155" s="340"/>
      <c r="F155" s="340"/>
      <c r="G155" s="340"/>
      <c r="H155" s="340"/>
      <c r="I155" s="340">
        <v>0.87414675767918093</v>
      </c>
      <c r="J155" s="340">
        <v>0.94571428571428573</v>
      </c>
      <c r="K155" s="340">
        <v>0.89060446780551905</v>
      </c>
      <c r="L155" s="340">
        <v>0.86065983504123966</v>
      </c>
      <c r="M155" s="340">
        <v>0.91309471203417292</v>
      </c>
      <c r="N155" s="340">
        <v>0.88472719897234808</v>
      </c>
      <c r="O155" s="340">
        <v>0.60617760617760619</v>
      </c>
      <c r="P155" s="340">
        <v>0.79800498753117211</v>
      </c>
      <c r="Q155" s="340">
        <v>0.67147707979626481</v>
      </c>
      <c r="R155" s="340">
        <v>0.92333333333333334</v>
      </c>
      <c r="S155" s="340">
        <v>0.96636085626911317</v>
      </c>
      <c r="T155" s="340">
        <v>0.94577352472089316</v>
      </c>
      <c r="U155" s="340"/>
      <c r="V155" s="340"/>
      <c r="W155" s="340"/>
      <c r="X155" s="341">
        <v>0.84776328460124306</v>
      </c>
      <c r="Y155" s="341">
        <v>0.91237677984665932</v>
      </c>
      <c r="Z155" s="341">
        <v>0.87479633401222001</v>
      </c>
    </row>
    <row r="156" spans="2:26" hidden="1" outlineLevel="1" x14ac:dyDescent="0.25">
      <c r="B156" s="301">
        <v>44075</v>
      </c>
      <c r="C156" s="340"/>
      <c r="D156" s="340"/>
      <c r="E156" s="340"/>
      <c r="F156" s="340"/>
      <c r="G156" s="340"/>
      <c r="H156" s="340"/>
      <c r="I156" s="340">
        <v>0.87957446808510642</v>
      </c>
      <c r="J156" s="340">
        <v>0.92175273865414709</v>
      </c>
      <c r="K156" s="340">
        <v>0.88859150217464034</v>
      </c>
      <c r="L156" s="340">
        <v>0.87560975609756098</v>
      </c>
      <c r="M156" s="340">
        <v>0.9158200290275762</v>
      </c>
      <c r="N156" s="340">
        <v>0.89292410249288245</v>
      </c>
      <c r="O156" s="340">
        <v>0.5602678571428571</v>
      </c>
      <c r="P156" s="340">
        <v>0.79922779922779918</v>
      </c>
      <c r="Q156" s="340">
        <v>0.64780763790664786</v>
      </c>
      <c r="R156" s="340">
        <v>0.91891891891891897</v>
      </c>
      <c r="S156" s="340">
        <v>0.914572864321608</v>
      </c>
      <c r="T156" s="340">
        <v>0.91655266757865939</v>
      </c>
      <c r="U156" s="340"/>
      <c r="V156" s="340"/>
      <c r="W156" s="340"/>
      <c r="X156" s="341">
        <v>0.85363783003650562</v>
      </c>
      <c r="Y156" s="341">
        <v>0.90845796802475498</v>
      </c>
      <c r="Z156" s="341">
        <v>0.87540312260046071</v>
      </c>
    </row>
    <row r="157" spans="2:26" hidden="1" outlineLevel="1" x14ac:dyDescent="0.25">
      <c r="B157" s="301">
        <v>44105</v>
      </c>
      <c r="C157" s="340"/>
      <c r="D157" s="340"/>
      <c r="E157" s="340"/>
      <c r="F157" s="340"/>
      <c r="G157" s="340"/>
      <c r="H157" s="340"/>
      <c r="I157" s="340">
        <v>0.87260106165781948</v>
      </c>
      <c r="J157" s="340">
        <v>0.92689295039164488</v>
      </c>
      <c r="K157" s="340">
        <v>0.88553654743390353</v>
      </c>
      <c r="L157" s="340">
        <v>0.88861246183421916</v>
      </c>
      <c r="M157" s="340">
        <v>0.92978982637831253</v>
      </c>
      <c r="N157" s="340">
        <v>0.90615873839963657</v>
      </c>
      <c r="O157" s="340">
        <v>0.54991816693944351</v>
      </c>
      <c r="P157" s="340">
        <v>0.8232235701906413</v>
      </c>
      <c r="Q157" s="340">
        <v>0.63757643135075037</v>
      </c>
      <c r="R157" s="340">
        <v>0.88186813186813184</v>
      </c>
      <c r="S157" s="340">
        <v>0.9382978723404255</v>
      </c>
      <c r="T157" s="340">
        <v>0.91366906474820142</v>
      </c>
      <c r="U157" s="340"/>
      <c r="V157" s="340"/>
      <c r="W157" s="340"/>
      <c r="X157" s="341">
        <v>0.85323808044727445</v>
      </c>
      <c r="Y157" s="341">
        <v>0.92266380236305046</v>
      </c>
      <c r="Z157" s="341">
        <v>0.88060403631744832</v>
      </c>
    </row>
    <row r="158" spans="2:26" hidden="1" outlineLevel="1" x14ac:dyDescent="0.25">
      <c r="B158" s="301">
        <v>44136</v>
      </c>
      <c r="C158" s="340"/>
      <c r="D158" s="340"/>
      <c r="E158" s="340"/>
      <c r="F158" s="340"/>
      <c r="G158" s="340"/>
      <c r="H158" s="340"/>
      <c r="I158" s="340">
        <v>0.87083333333333335</v>
      </c>
      <c r="J158" s="340">
        <v>0.94606413994169092</v>
      </c>
      <c r="K158" s="340">
        <v>0.88896697118763179</v>
      </c>
      <c r="L158" s="340">
        <v>0.87878787878787878</v>
      </c>
      <c r="M158" s="340">
        <v>0.92812293456708528</v>
      </c>
      <c r="N158" s="340">
        <v>0.90015745777268819</v>
      </c>
      <c r="O158" s="340">
        <v>0.51862197392923648</v>
      </c>
      <c r="P158" s="340">
        <v>0.78653846153846152</v>
      </c>
      <c r="Q158" s="340">
        <v>0.60602258469259729</v>
      </c>
      <c r="R158" s="340">
        <v>0.83623693379790942</v>
      </c>
      <c r="S158" s="340">
        <v>0.9088050314465409</v>
      </c>
      <c r="T158" s="340">
        <v>0.87438016528925622</v>
      </c>
      <c r="U158" s="340"/>
      <c r="V158" s="340"/>
      <c r="W158" s="340"/>
      <c r="X158" s="341">
        <v>0.8424088803426274</v>
      </c>
      <c r="Y158" s="341">
        <v>0.91921858500527986</v>
      </c>
      <c r="Z158" s="341">
        <v>0.87300836094021139</v>
      </c>
    </row>
    <row r="159" spans="2:26" collapsed="1" x14ac:dyDescent="0.25">
      <c r="B159" s="301">
        <v>44166</v>
      </c>
      <c r="C159" s="340"/>
      <c r="D159" s="340"/>
      <c r="E159" s="340"/>
      <c r="F159" s="340"/>
      <c r="G159" s="340"/>
      <c r="H159" s="340"/>
      <c r="I159" s="340">
        <v>0.86742237555446033</v>
      </c>
      <c r="J159" s="340">
        <v>0.91566265060240959</v>
      </c>
      <c r="K159" s="340">
        <v>0.8781609195402299</v>
      </c>
      <c r="L159" s="340">
        <v>0.86556434219985623</v>
      </c>
      <c r="M159" s="340">
        <v>0.91380543633762523</v>
      </c>
      <c r="N159" s="340">
        <v>0.88706463696501159</v>
      </c>
      <c r="O159" s="340">
        <v>0.52109911678115794</v>
      </c>
      <c r="P159" s="340">
        <v>0.80859375</v>
      </c>
      <c r="Q159" s="340">
        <v>0.61724363161332463</v>
      </c>
      <c r="R159" s="340">
        <v>0.87179487179487181</v>
      </c>
      <c r="S159" s="340">
        <v>0.9066147859922179</v>
      </c>
      <c r="T159" s="340">
        <v>0.89002036659877803</v>
      </c>
      <c r="U159" s="340"/>
      <c r="V159" s="340"/>
      <c r="W159" s="340"/>
      <c r="X159" s="341">
        <v>0.83178665624694736</v>
      </c>
      <c r="Y159" s="341">
        <v>0.90593488908095654</v>
      </c>
      <c r="Z159" s="341">
        <v>0.86174981081553059</v>
      </c>
    </row>
    <row r="160" spans="2:26" hidden="1" outlineLevel="1" x14ac:dyDescent="0.25">
      <c r="B160" s="301">
        <v>44197</v>
      </c>
      <c r="C160" s="340"/>
      <c r="D160" s="340"/>
      <c r="E160" s="340"/>
      <c r="F160" s="340"/>
      <c r="G160" s="340"/>
      <c r="H160" s="340"/>
      <c r="I160" s="340">
        <v>0.85054617676266142</v>
      </c>
      <c r="J160" s="340">
        <v>0.93355481727574752</v>
      </c>
      <c r="K160" s="340">
        <v>0.86964831804281351</v>
      </c>
      <c r="L160" s="340">
        <v>0.87561307901907359</v>
      </c>
      <c r="M160" s="340">
        <v>0.92336448598130838</v>
      </c>
      <c r="N160" s="340">
        <v>0.89574468085106385</v>
      </c>
      <c r="O160" s="340">
        <v>0.58268398268398269</v>
      </c>
      <c r="P160" s="340">
        <v>0.84261838440111425</v>
      </c>
      <c r="Q160" s="340">
        <v>0.68232781633742656</v>
      </c>
      <c r="R160" s="340">
        <v>0.87323943661971826</v>
      </c>
      <c r="S160" s="340">
        <v>0.95357833655705992</v>
      </c>
      <c r="T160" s="340">
        <v>0.91728525980911979</v>
      </c>
      <c r="U160" s="340"/>
      <c r="V160" s="340"/>
      <c r="W160" s="340"/>
      <c r="X160" s="341">
        <v>0.83996342021033377</v>
      </c>
      <c r="Y160" s="341">
        <v>0.91832475302629746</v>
      </c>
      <c r="Z160" s="341">
        <v>0.87104072398190047</v>
      </c>
    </row>
    <row r="161" spans="2:26" hidden="1" outlineLevel="1" x14ac:dyDescent="0.25">
      <c r="B161" s="301">
        <v>44228</v>
      </c>
      <c r="C161" s="340"/>
      <c r="D161" s="340"/>
      <c r="E161" s="340"/>
      <c r="F161" s="340"/>
      <c r="G161" s="340"/>
      <c r="H161" s="340"/>
      <c r="I161" s="340">
        <v>0.84227820372398687</v>
      </c>
      <c r="J161" s="340">
        <v>0.92248062015503873</v>
      </c>
      <c r="K161" s="340">
        <v>0.85994876174210078</v>
      </c>
      <c r="L161" s="340">
        <v>0.86908931698774083</v>
      </c>
      <c r="M161" s="340">
        <v>0.91877222534156844</v>
      </c>
      <c r="N161" s="340">
        <v>0.89085690856908573</v>
      </c>
      <c r="O161" s="340">
        <v>0.56568627450980391</v>
      </c>
      <c r="P161" s="340">
        <v>0.84293193717277481</v>
      </c>
      <c r="Q161" s="340">
        <v>0.66541117388575011</v>
      </c>
      <c r="R161" s="340">
        <v>0.88471177944862156</v>
      </c>
      <c r="S161" s="340">
        <v>0.95652173913043481</v>
      </c>
      <c r="T161" s="340">
        <v>0.92316647264260765</v>
      </c>
      <c r="U161" s="340"/>
      <c r="V161" s="340"/>
      <c r="W161" s="340"/>
      <c r="X161" s="341">
        <v>0.83420818064771718</v>
      </c>
      <c r="Y161" s="341">
        <v>0.91526407428903078</v>
      </c>
      <c r="Z161" s="341">
        <v>0.86709047030431452</v>
      </c>
    </row>
    <row r="162" spans="2:26" hidden="1" outlineLevel="1" x14ac:dyDescent="0.25">
      <c r="B162" s="301">
        <v>44256</v>
      </c>
      <c r="C162" s="340"/>
      <c r="D162" s="340"/>
      <c r="E162" s="340"/>
      <c r="F162" s="340"/>
      <c r="G162" s="340"/>
      <c r="H162" s="340"/>
      <c r="I162" s="340">
        <v>0.86333837619768028</v>
      </c>
      <c r="J162" s="340">
        <v>0.9092240117130308</v>
      </c>
      <c r="K162" s="340">
        <v>0.87509377344336081</v>
      </c>
      <c r="L162" s="340">
        <v>0.86240601503759395</v>
      </c>
      <c r="M162" s="340">
        <v>0.91425541584608394</v>
      </c>
      <c r="N162" s="340">
        <v>0.88587888347849941</v>
      </c>
      <c r="O162" s="340">
        <v>0.52852614896988903</v>
      </c>
      <c r="P162" s="340">
        <v>0.79262672811059909</v>
      </c>
      <c r="Q162" s="340">
        <v>0.61840041819132252</v>
      </c>
      <c r="R162" s="340">
        <v>0.96680497925311204</v>
      </c>
      <c r="S162" s="340">
        <v>0.97992471769134248</v>
      </c>
      <c r="T162" s="340">
        <v>0.97427652733118975</v>
      </c>
      <c r="U162" s="340"/>
      <c r="V162" s="340"/>
      <c r="W162" s="340"/>
      <c r="X162" s="341">
        <v>0.83877715205148828</v>
      </c>
      <c r="Y162" s="341">
        <v>0.91657046909434359</v>
      </c>
      <c r="Z162" s="341">
        <v>0.87253517919759549</v>
      </c>
    </row>
    <row r="163" spans="2:26" hidden="1" outlineLevel="1" x14ac:dyDescent="0.25">
      <c r="B163" s="301">
        <v>44287</v>
      </c>
      <c r="C163" s="340"/>
      <c r="D163" s="340"/>
      <c r="E163" s="340"/>
      <c r="F163" s="340"/>
      <c r="G163" s="340"/>
      <c r="H163" s="340"/>
      <c r="I163" s="340">
        <v>0.83170515097690945</v>
      </c>
      <c r="J163" s="340">
        <v>0.92608695652173911</v>
      </c>
      <c r="K163" s="340">
        <v>0.85384092454112848</v>
      </c>
      <c r="L163" s="340">
        <v>0.8457253886010363</v>
      </c>
      <c r="M163" s="340">
        <v>0.89018109320485128</v>
      </c>
      <c r="N163" s="340">
        <v>0.86520125191061936</v>
      </c>
      <c r="O163" s="340">
        <v>0.5028169014084507</v>
      </c>
      <c r="P163" s="340">
        <v>0.74452554744525545</v>
      </c>
      <c r="Q163" s="340">
        <v>0.58147268408551067</v>
      </c>
      <c r="R163" s="340">
        <v>0.96150999259807546</v>
      </c>
      <c r="S163" s="340">
        <v>0.97137850467289721</v>
      </c>
      <c r="T163" s="340">
        <v>0.96702579170747638</v>
      </c>
      <c r="U163" s="340"/>
      <c r="V163" s="340"/>
      <c r="W163" s="340"/>
      <c r="X163" s="341">
        <v>0.81731146511810404</v>
      </c>
      <c r="Y163" s="341">
        <v>0.89721063035361304</v>
      </c>
      <c r="Z163" s="341">
        <v>0.85061101194562683</v>
      </c>
    </row>
    <row r="164" spans="2:26" hidden="1" outlineLevel="1" x14ac:dyDescent="0.25">
      <c r="B164" s="301">
        <v>44317</v>
      </c>
      <c r="C164" s="340"/>
      <c r="D164" s="340"/>
      <c r="E164" s="340"/>
      <c r="F164" s="340"/>
      <c r="G164" s="340"/>
      <c r="H164" s="340"/>
      <c r="I164" s="340">
        <v>0.82171474358974361</v>
      </c>
      <c r="J164" s="340">
        <v>0.92526690391459077</v>
      </c>
      <c r="K164" s="340">
        <v>0.84785864031147051</v>
      </c>
      <c r="L164" s="340">
        <v>0.82548618219037873</v>
      </c>
      <c r="M164" s="340">
        <v>0.88222335197424162</v>
      </c>
      <c r="N164" s="340">
        <v>0.84989429175475684</v>
      </c>
      <c r="O164" s="340">
        <v>0.53803596127247577</v>
      </c>
      <c r="P164" s="340">
        <v>0.77435265104808881</v>
      </c>
      <c r="Q164" s="340">
        <v>0.62295081967213117</v>
      </c>
      <c r="R164" s="340">
        <v>0.94036697247706424</v>
      </c>
      <c r="S164" s="340">
        <v>0.95575221238938057</v>
      </c>
      <c r="T164" s="340">
        <v>0.94940898345153668</v>
      </c>
      <c r="U164" s="340"/>
      <c r="V164" s="340"/>
      <c r="W164" s="340"/>
      <c r="X164" s="341">
        <v>0.79976247030878855</v>
      </c>
      <c r="Y164" s="341">
        <v>0.8867924528301887</v>
      </c>
      <c r="Z164" s="341">
        <v>0.83549561321635246</v>
      </c>
    </row>
    <row r="165" spans="2:26" hidden="1" outlineLevel="1" x14ac:dyDescent="0.25">
      <c r="B165" s="301">
        <v>44348</v>
      </c>
      <c r="C165" s="340"/>
      <c r="D165" s="340"/>
      <c r="E165" s="340"/>
      <c r="F165" s="340"/>
      <c r="G165" s="340"/>
      <c r="H165" s="340"/>
      <c r="I165" s="340">
        <v>0.80720180045011258</v>
      </c>
      <c r="J165" s="340">
        <v>0.93437152391546163</v>
      </c>
      <c r="K165" s="340">
        <v>0.83927068723702669</v>
      </c>
      <c r="L165" s="340">
        <v>0.83035251425609125</v>
      </c>
      <c r="M165" s="340">
        <v>0.89666550885724206</v>
      </c>
      <c r="N165" s="340">
        <v>0.85869081193409524</v>
      </c>
      <c r="O165" s="340">
        <v>0.53768115942028982</v>
      </c>
      <c r="P165" s="340">
        <v>0.74175824175824179</v>
      </c>
      <c r="Q165" s="340">
        <v>0.60815939278937381</v>
      </c>
      <c r="R165" s="340">
        <v>0.88603988603988604</v>
      </c>
      <c r="S165" s="340">
        <v>0.93106796116504853</v>
      </c>
      <c r="T165" s="340">
        <v>0.91281755196304848</v>
      </c>
      <c r="U165" s="340"/>
      <c r="V165" s="340"/>
      <c r="W165" s="340"/>
      <c r="X165" s="341">
        <v>0.79613286264441596</v>
      </c>
      <c r="Y165" s="341">
        <v>0.89150326797385626</v>
      </c>
      <c r="Z165" s="341">
        <v>0.83457062119833325</v>
      </c>
    </row>
    <row r="166" spans="2:26" hidden="1" outlineLevel="1" x14ac:dyDescent="0.25">
      <c r="B166" s="301">
        <v>44378</v>
      </c>
      <c r="C166" s="340"/>
      <c r="D166" s="340"/>
      <c r="E166" s="340"/>
      <c r="F166" s="340"/>
      <c r="G166" s="340"/>
      <c r="H166" s="340"/>
      <c r="I166" s="340">
        <v>0.83728700300701642</v>
      </c>
      <c r="J166" s="340">
        <v>0.93866171003717469</v>
      </c>
      <c r="K166" s="340">
        <v>0.86409437208159257</v>
      </c>
      <c r="L166" s="340">
        <v>0.84869717538865774</v>
      </c>
      <c r="M166" s="340">
        <v>0.90397003745318349</v>
      </c>
      <c r="N166" s="340">
        <v>0.87203491681953316</v>
      </c>
      <c r="O166" s="340">
        <v>0.52374920835972139</v>
      </c>
      <c r="P166" s="340">
        <v>0.74268292682926829</v>
      </c>
      <c r="Q166" s="340">
        <v>0.59858274280950396</v>
      </c>
      <c r="R166" s="340">
        <v>0.88607594936708856</v>
      </c>
      <c r="S166" s="340">
        <v>0.93531827515400412</v>
      </c>
      <c r="T166" s="340">
        <v>0.91594022415940224</v>
      </c>
      <c r="U166" s="340"/>
      <c r="V166" s="340"/>
      <c r="W166" s="340"/>
      <c r="X166" s="341">
        <v>0.81217743060398939</v>
      </c>
      <c r="Y166" s="341">
        <v>0.89722367731796748</v>
      </c>
      <c r="Z166" s="341">
        <v>0.84616672947284677</v>
      </c>
    </row>
    <row r="167" spans="2:26" hidden="1" outlineLevel="1" x14ac:dyDescent="0.25">
      <c r="B167" s="301">
        <v>44409</v>
      </c>
      <c r="C167" s="340"/>
      <c r="D167" s="340"/>
      <c r="E167" s="340"/>
      <c r="F167" s="340"/>
      <c r="G167" s="340"/>
      <c r="H167" s="340"/>
      <c r="I167" s="340">
        <v>0.82265372168284789</v>
      </c>
      <c r="J167" s="340">
        <v>0.93534844668345929</v>
      </c>
      <c r="K167" s="340">
        <v>0.85400607334734879</v>
      </c>
      <c r="L167" s="340">
        <v>0.83765027856514518</v>
      </c>
      <c r="M167" s="340">
        <v>0.90357366771159875</v>
      </c>
      <c r="N167" s="340">
        <v>0.86652751840052733</v>
      </c>
      <c r="O167" s="340">
        <v>0.53123175715119675</v>
      </c>
      <c r="P167" s="340">
        <v>0.72410032715376227</v>
      </c>
      <c r="Q167" s="340">
        <v>0.59847908745247147</v>
      </c>
      <c r="R167" s="340">
        <v>0.87596899224806202</v>
      </c>
      <c r="S167" s="340">
        <v>0.92935982339955847</v>
      </c>
      <c r="T167" s="340">
        <v>0.90715667311411996</v>
      </c>
      <c r="U167" s="340"/>
      <c r="V167" s="340"/>
      <c r="W167" s="340"/>
      <c r="X167" s="341">
        <v>0.80279354550672877</v>
      </c>
      <c r="Y167" s="341">
        <v>0.89416689416689421</v>
      </c>
      <c r="Z167" s="341">
        <v>0.84044547772611367</v>
      </c>
    </row>
    <row r="168" spans="2:26" hidden="1" outlineLevel="1" x14ac:dyDescent="0.25">
      <c r="B168" s="301">
        <v>44440</v>
      </c>
      <c r="C168" s="340"/>
      <c r="D168" s="340"/>
      <c r="E168" s="340"/>
      <c r="F168" s="340"/>
      <c r="G168" s="340"/>
      <c r="H168" s="340"/>
      <c r="I168" s="340">
        <v>0.84143377885783721</v>
      </c>
      <c r="J168" s="340">
        <v>0.93739703459637558</v>
      </c>
      <c r="K168" s="340">
        <v>0.86728806036395911</v>
      </c>
      <c r="L168" s="340">
        <v>0.85278276481149018</v>
      </c>
      <c r="M168" s="340">
        <v>0.9110135213220848</v>
      </c>
      <c r="N168" s="340">
        <v>0.87823978174101958</v>
      </c>
      <c r="O168" s="340">
        <v>0.52121595946801769</v>
      </c>
      <c r="P168" s="340">
        <v>0.75876010781671155</v>
      </c>
      <c r="Q168" s="340">
        <v>0.59715639810426535</v>
      </c>
      <c r="R168" s="340">
        <v>0.82421227197346603</v>
      </c>
      <c r="S168" s="340">
        <v>0.91428571428571426</v>
      </c>
      <c r="T168" s="340">
        <v>0.87664587664587668</v>
      </c>
      <c r="U168" s="340"/>
      <c r="V168" s="340"/>
      <c r="W168" s="340"/>
      <c r="X168" s="341">
        <v>0.81798483206933914</v>
      </c>
      <c r="Y168" s="341">
        <v>0.90418377150842866</v>
      </c>
      <c r="Z168" s="341">
        <v>0.85315183693831731</v>
      </c>
    </row>
    <row r="169" spans="2:26" hidden="1" outlineLevel="1" x14ac:dyDescent="0.25">
      <c r="B169" s="301">
        <v>44470</v>
      </c>
      <c r="C169" s="340"/>
      <c r="D169" s="340"/>
      <c r="E169" s="340"/>
      <c r="F169" s="340"/>
      <c r="G169" s="340"/>
      <c r="H169" s="340"/>
      <c r="I169" s="340">
        <v>0.80868872060581909</v>
      </c>
      <c r="J169" s="340">
        <v>0.91588785046728971</v>
      </c>
      <c r="K169" s="340">
        <v>0.83842165898617516</v>
      </c>
      <c r="L169" s="340">
        <v>0.85333333333333339</v>
      </c>
      <c r="M169" s="340">
        <v>0.90932642487046633</v>
      </c>
      <c r="N169" s="340">
        <v>0.87776207968352638</v>
      </c>
      <c r="O169" s="340">
        <v>0.5005988023952096</v>
      </c>
      <c r="P169" s="340">
        <v>0.71558441558441555</v>
      </c>
      <c r="Q169" s="340">
        <v>0.56844262295081971</v>
      </c>
      <c r="R169" s="340">
        <v>0.86096256684491979</v>
      </c>
      <c r="S169" s="340">
        <v>0.94495412844036697</v>
      </c>
      <c r="T169" s="340">
        <v>0.91207257501744587</v>
      </c>
      <c r="U169" s="340"/>
      <c r="V169" s="340"/>
      <c r="W169" s="340"/>
      <c r="X169" s="341">
        <v>0.80598029221882428</v>
      </c>
      <c r="Y169" s="341">
        <v>0.89849878934624694</v>
      </c>
      <c r="Z169" s="341">
        <v>0.84412939297124601</v>
      </c>
    </row>
    <row r="170" spans="2:26" hidden="1" outlineLevel="1" x14ac:dyDescent="0.25">
      <c r="B170" s="301">
        <v>44501</v>
      </c>
      <c r="C170" s="340"/>
      <c r="D170" s="340"/>
      <c r="E170" s="340"/>
      <c r="F170" s="340"/>
      <c r="G170" s="340"/>
      <c r="H170" s="340"/>
      <c r="I170" s="340">
        <v>0.84548308336239975</v>
      </c>
      <c r="J170" s="340">
        <v>0.95504495504495501</v>
      </c>
      <c r="K170" s="340">
        <v>0.87383660806618413</v>
      </c>
      <c r="L170" s="340">
        <v>0.84268985706905464</v>
      </c>
      <c r="M170" s="340">
        <v>0.9032182287996241</v>
      </c>
      <c r="N170" s="340">
        <v>0.86829292527821944</v>
      </c>
      <c r="O170" s="340">
        <v>0.49972781709308661</v>
      </c>
      <c r="P170" s="340">
        <v>0.75155279503105588</v>
      </c>
      <c r="Q170" s="340">
        <v>0.57645722937168808</v>
      </c>
      <c r="R170" s="340">
        <v>0.86956521739130432</v>
      </c>
      <c r="S170" s="340">
        <v>0.92841648590021697</v>
      </c>
      <c r="T170" s="340">
        <v>0.905811623246493</v>
      </c>
      <c r="U170" s="340"/>
      <c r="V170" s="340"/>
      <c r="W170" s="340"/>
      <c r="X170" s="341">
        <v>0.80678387497780146</v>
      </c>
      <c r="Y170" s="341">
        <v>0.89903931684753602</v>
      </c>
      <c r="Z170" s="341">
        <v>0.84364670339434866</v>
      </c>
    </row>
    <row r="171" spans="2:26" collapsed="1" x14ac:dyDescent="0.25">
      <c r="B171" s="301">
        <v>44531</v>
      </c>
      <c r="C171" s="340"/>
      <c r="D171" s="340"/>
      <c r="E171" s="340"/>
      <c r="F171" s="340"/>
      <c r="G171" s="340"/>
      <c r="H171" s="340"/>
      <c r="I171" s="340">
        <v>0.8102694828841952</v>
      </c>
      <c r="J171" s="340">
        <v>0.93002915451895041</v>
      </c>
      <c r="K171" s="340">
        <v>0.84291390728476823</v>
      </c>
      <c r="L171" s="340">
        <v>0.83099545322627455</v>
      </c>
      <c r="M171" s="340">
        <v>0.89599906410856345</v>
      </c>
      <c r="N171" s="340">
        <v>0.86041832141911567</v>
      </c>
      <c r="O171" s="340">
        <v>0.48141695702671311</v>
      </c>
      <c r="P171" s="340">
        <v>0.69060052219321144</v>
      </c>
      <c r="Q171" s="340">
        <v>0.54581993569131837</v>
      </c>
      <c r="R171" s="340">
        <v>0.88741721854304634</v>
      </c>
      <c r="S171" s="340">
        <v>0.93617021276595747</v>
      </c>
      <c r="T171" s="340">
        <v>0.91586206896551725</v>
      </c>
      <c r="U171" s="340"/>
      <c r="V171" s="340"/>
      <c r="W171" s="340"/>
      <c r="X171" s="341">
        <v>0.79044714128106952</v>
      </c>
      <c r="Y171" s="341">
        <v>0.88810438823844851</v>
      </c>
      <c r="Z171" s="341">
        <v>0.83152868636739607</v>
      </c>
    </row>
    <row r="172" spans="2:26" hidden="1" outlineLevel="1" x14ac:dyDescent="0.25">
      <c r="B172" s="301">
        <v>44562</v>
      </c>
      <c r="C172" s="340"/>
      <c r="D172" s="340"/>
      <c r="E172" s="340"/>
      <c r="F172" s="340"/>
      <c r="G172" s="340"/>
      <c r="H172" s="340"/>
      <c r="I172" s="340">
        <v>0.92416274564074175</v>
      </c>
      <c r="J172" s="340">
        <v>0.94554064719810571</v>
      </c>
      <c r="K172" s="340">
        <v>0.92971311475409835</v>
      </c>
      <c r="L172" s="340">
        <v>0.9375</v>
      </c>
      <c r="M172" s="340">
        <v>0.95020949040241642</v>
      </c>
      <c r="N172" s="340">
        <v>0.94345306010679564</v>
      </c>
      <c r="O172" s="340">
        <v>0.47366071428571432</v>
      </c>
      <c r="P172" s="340">
        <v>0.70322580645161292</v>
      </c>
      <c r="Q172" s="340">
        <v>0.54100946372239744</v>
      </c>
      <c r="R172" s="340">
        <v>0.85065885797950225</v>
      </c>
      <c r="S172" s="340">
        <v>0.91581342434584756</v>
      </c>
      <c r="T172" s="340">
        <v>0.88732394366197187</v>
      </c>
      <c r="U172" s="340"/>
      <c r="V172" s="340"/>
      <c r="W172" s="340"/>
      <c r="X172" s="341">
        <v>0.87445006599208097</v>
      </c>
      <c r="Y172" s="341">
        <v>0.93027963115675838</v>
      </c>
      <c r="Z172" s="341">
        <v>0.89807442185071218</v>
      </c>
    </row>
    <row r="173" spans="2:26" hidden="1" outlineLevel="1" x14ac:dyDescent="0.25">
      <c r="B173" s="301">
        <v>44593</v>
      </c>
      <c r="C173" s="340">
        <v>0.82779298657280664</v>
      </c>
      <c r="D173" s="340">
        <v>0.81670721816707215</v>
      </c>
      <c r="E173" s="340">
        <v>0.82509618230245629</v>
      </c>
      <c r="F173" s="340">
        <v>0.863970803775576</v>
      </c>
      <c r="G173" s="340">
        <v>0.8576639755680292</v>
      </c>
      <c r="H173" s="340">
        <v>0.86076067791731137</v>
      </c>
      <c r="I173" s="340"/>
      <c r="J173" s="340"/>
      <c r="K173" s="340"/>
      <c r="L173" s="340"/>
      <c r="M173" s="340"/>
      <c r="N173" s="340"/>
      <c r="O173" s="340">
        <v>0.5227502527805864</v>
      </c>
      <c r="P173" s="340">
        <v>0.74002047082906852</v>
      </c>
      <c r="Q173" s="340">
        <v>0.594585448392555</v>
      </c>
      <c r="R173" s="340">
        <v>0.78181818181818186</v>
      </c>
      <c r="S173" s="340">
        <v>0.79359605911330044</v>
      </c>
      <c r="T173" s="340">
        <v>0.78895522388059702</v>
      </c>
      <c r="U173" s="340"/>
      <c r="V173" s="340"/>
      <c r="W173" s="340"/>
      <c r="X173" s="341">
        <v>0.85057514804853718</v>
      </c>
      <c r="Y173" s="341">
        <v>0.85312335958005248</v>
      </c>
      <c r="Z173" s="341">
        <v>0.85182468130015376</v>
      </c>
    </row>
    <row r="174" spans="2:26" hidden="1" outlineLevel="1" x14ac:dyDescent="0.25">
      <c r="B174" s="301">
        <v>44621</v>
      </c>
      <c r="C174" s="340">
        <v>0.84488448844884489</v>
      </c>
      <c r="D174" s="340">
        <v>0.92093023255813955</v>
      </c>
      <c r="E174" s="340">
        <v>0.8731420670584169</v>
      </c>
      <c r="F174" s="340">
        <v>0.90077613757418962</v>
      </c>
      <c r="G174" s="340">
        <v>0.88612944915994274</v>
      </c>
      <c r="H174" s="340">
        <v>0.89314005790978457</v>
      </c>
      <c r="I174" s="340"/>
      <c r="J174" s="340"/>
      <c r="K174" s="340"/>
      <c r="L174" s="340"/>
      <c r="M174" s="340"/>
      <c r="N174" s="340"/>
      <c r="O174" s="340">
        <v>0.48487467588591182</v>
      </c>
      <c r="P174" s="340">
        <v>0.71189591078066916</v>
      </c>
      <c r="Q174" s="340">
        <v>0.55693215339233038</v>
      </c>
      <c r="R174" s="340">
        <v>0.83420365535248042</v>
      </c>
      <c r="S174" s="340">
        <v>0.8980291345329906</v>
      </c>
      <c r="T174" s="340">
        <v>0.87273667873771343</v>
      </c>
      <c r="U174" s="340"/>
      <c r="V174" s="340"/>
      <c r="W174" s="340"/>
      <c r="X174" s="341">
        <v>0.86501827977679435</v>
      </c>
      <c r="Y174" s="341">
        <v>0.88186684195699128</v>
      </c>
      <c r="Z174" s="341">
        <v>0.87354464667585419</v>
      </c>
    </row>
    <row r="175" spans="2:26" hidden="1" outlineLevel="1" x14ac:dyDescent="0.25">
      <c r="B175" s="301">
        <v>44652</v>
      </c>
      <c r="C175" s="340">
        <v>0.8958038661008958</v>
      </c>
      <c r="D175" s="340">
        <v>0.92993197278911566</v>
      </c>
      <c r="E175" s="340">
        <v>0.90977443609022557</v>
      </c>
      <c r="F175" s="340">
        <v>0.89878358160411109</v>
      </c>
      <c r="G175" s="340">
        <v>0.88797056326068502</v>
      </c>
      <c r="H175" s="340">
        <v>0.89300199769961863</v>
      </c>
      <c r="I175" s="340"/>
      <c r="J175" s="340"/>
      <c r="K175" s="340"/>
      <c r="L175" s="340"/>
      <c r="M175" s="340"/>
      <c r="N175" s="340"/>
      <c r="O175" s="340">
        <v>0.48003757632691402</v>
      </c>
      <c r="P175" s="340">
        <v>0.70519618239660653</v>
      </c>
      <c r="Q175" s="340">
        <v>0.54915364583333337</v>
      </c>
      <c r="R175" s="340">
        <v>0.80496453900709219</v>
      </c>
      <c r="S175" s="340">
        <v>0.90216010165184246</v>
      </c>
      <c r="T175" s="340">
        <v>0.8615840118430792</v>
      </c>
      <c r="U175" s="340"/>
      <c r="V175" s="340"/>
      <c r="W175" s="340"/>
      <c r="X175" s="341">
        <v>0.8516867290830733</v>
      </c>
      <c r="Y175" s="341">
        <v>0.88320153366882337</v>
      </c>
      <c r="Z175" s="341">
        <v>0.86770437493910157</v>
      </c>
    </row>
    <row r="176" spans="2:26" hidden="1" outlineLevel="1" x14ac:dyDescent="0.25">
      <c r="B176" s="301">
        <v>44682</v>
      </c>
      <c r="C176" s="340">
        <v>0.90978441127694865</v>
      </c>
      <c r="D176" s="340">
        <v>0.92145153881488284</v>
      </c>
      <c r="E176" s="340">
        <v>0.91467642526964565</v>
      </c>
      <c r="F176" s="340">
        <v>0.89866058286723582</v>
      </c>
      <c r="G176" s="340">
        <v>0.88189120116830966</v>
      </c>
      <c r="H176" s="340">
        <v>0.88948104723202981</v>
      </c>
      <c r="I176" s="340"/>
      <c r="J176" s="340"/>
      <c r="K176" s="340"/>
      <c r="L176" s="340"/>
      <c r="M176" s="340"/>
      <c r="N176" s="340"/>
      <c r="O176" s="340">
        <v>0.48662599718442051</v>
      </c>
      <c r="P176" s="340">
        <v>0.7120535714285714</v>
      </c>
      <c r="Q176" s="340">
        <v>0.55335315493888337</v>
      </c>
      <c r="R176" s="340">
        <v>0.76769509981851181</v>
      </c>
      <c r="S176" s="340">
        <v>0.84615384615384615</v>
      </c>
      <c r="T176" s="340">
        <v>0.81518624641833815</v>
      </c>
      <c r="U176" s="340"/>
      <c r="V176" s="340"/>
      <c r="W176" s="340"/>
      <c r="X176" s="341">
        <v>0.85112781954887218</v>
      </c>
      <c r="Y176" s="341">
        <v>0.87716194968553463</v>
      </c>
      <c r="Z176" s="341">
        <v>0.86449529480031284</v>
      </c>
    </row>
    <row r="177" spans="2:26" hidden="1" outlineLevel="1" x14ac:dyDescent="0.25">
      <c r="B177" s="301">
        <v>44713</v>
      </c>
      <c r="C177" s="340">
        <v>0.92682096664397551</v>
      </c>
      <c r="D177" s="340">
        <v>0.92015706806282727</v>
      </c>
      <c r="E177" s="340">
        <v>0.92390057361376676</v>
      </c>
      <c r="F177" s="340">
        <v>0.89061254077564334</v>
      </c>
      <c r="G177" s="340">
        <v>0.85911536162582192</v>
      </c>
      <c r="H177" s="340">
        <v>0.87334971334971334</v>
      </c>
      <c r="I177" s="340"/>
      <c r="J177" s="340"/>
      <c r="K177" s="340"/>
      <c r="L177" s="340"/>
      <c r="M177" s="340"/>
      <c r="N177" s="340"/>
      <c r="O177" s="340">
        <v>0.46963123644251631</v>
      </c>
      <c r="P177" s="340">
        <v>0.68858560794044665</v>
      </c>
      <c r="Q177" s="340">
        <v>0.53622641509433966</v>
      </c>
      <c r="R177" s="340">
        <v>0.79356060606060608</v>
      </c>
      <c r="S177" s="340">
        <v>0.87439613526570048</v>
      </c>
      <c r="T177" s="340">
        <v>0.84292035398230092</v>
      </c>
      <c r="U177" s="340"/>
      <c r="V177" s="340"/>
      <c r="W177" s="340"/>
      <c r="X177" s="341">
        <v>0.85286574195236853</v>
      </c>
      <c r="Y177" s="341">
        <v>0.85984701781564676</v>
      </c>
      <c r="Z177" s="341">
        <v>0.85649254294409094</v>
      </c>
    </row>
    <row r="178" spans="2:26" hidden="1" outlineLevel="1" x14ac:dyDescent="0.25">
      <c r="B178" s="301">
        <v>44743</v>
      </c>
      <c r="C178" s="340">
        <v>0.89077669902912626</v>
      </c>
      <c r="D178" s="340">
        <v>0.92237442922374424</v>
      </c>
      <c r="E178" s="340">
        <v>0.90542080416734494</v>
      </c>
      <c r="F178" s="340">
        <v>0.87791149068322982</v>
      </c>
      <c r="G178" s="340">
        <v>0.80811538893254009</v>
      </c>
      <c r="H178" s="340">
        <v>0.84053615435475149</v>
      </c>
      <c r="I178" s="340"/>
      <c r="J178" s="340"/>
      <c r="K178" s="340"/>
      <c r="L178" s="340"/>
      <c r="M178" s="340"/>
      <c r="N178" s="340"/>
      <c r="O178" s="340">
        <v>0.48022335970218699</v>
      </c>
      <c r="P178" s="340">
        <v>0.68866886688668871</v>
      </c>
      <c r="Q178" s="340">
        <v>0.54218443427076524</v>
      </c>
      <c r="R178" s="340">
        <v>0.7839195979899497</v>
      </c>
      <c r="S178" s="340">
        <v>0.8913270637408568</v>
      </c>
      <c r="T178" s="340">
        <v>0.8500643500643501</v>
      </c>
      <c r="U178" s="340"/>
      <c r="V178" s="340"/>
      <c r="W178" s="340"/>
      <c r="X178" s="341">
        <v>0.83751976928086336</v>
      </c>
      <c r="Y178" s="341">
        <v>0.82126847454618079</v>
      </c>
      <c r="Z178" s="341">
        <v>0.82920347952485862</v>
      </c>
    </row>
    <row r="179" spans="2:26" hidden="1" outlineLevel="1" x14ac:dyDescent="0.25">
      <c r="B179" s="301">
        <v>44774</v>
      </c>
      <c r="C179" s="340">
        <v>0.87192945622506823</v>
      </c>
      <c r="D179" s="340">
        <v>0.93421297156662331</v>
      </c>
      <c r="E179" s="340">
        <v>0.90496845425867511</v>
      </c>
      <c r="F179" s="340">
        <v>0.82686553631335569</v>
      </c>
      <c r="G179" s="340">
        <v>0.78099889711674808</v>
      </c>
      <c r="H179" s="340">
        <v>0.80232264047548796</v>
      </c>
      <c r="I179" s="340"/>
      <c r="J179" s="340"/>
      <c r="K179" s="340"/>
      <c r="L179" s="340"/>
      <c r="M179" s="340"/>
      <c r="N179" s="340"/>
      <c r="O179" s="340">
        <v>0.44094794094794088</v>
      </c>
      <c r="P179" s="340">
        <v>0.68982880161127891</v>
      </c>
      <c r="Q179" s="340">
        <v>0.5102326885337819</v>
      </c>
      <c r="R179" s="340">
        <v>0.82911392405063289</v>
      </c>
      <c r="S179" s="340">
        <v>0.86809563066776585</v>
      </c>
      <c r="T179" s="340">
        <v>0.85272091862206689</v>
      </c>
      <c r="U179" s="340"/>
      <c r="V179" s="340">
        <v>0.66666666666666663</v>
      </c>
      <c r="W179" s="340">
        <v>0.66666666666666663</v>
      </c>
      <c r="X179" s="341">
        <v>0.80112638727844954</v>
      </c>
      <c r="Y179" s="341">
        <v>0.80644672205712897</v>
      </c>
      <c r="Z179" s="341">
        <v>0.80390418441176004</v>
      </c>
    </row>
    <row r="180" spans="2:26" hidden="1" outlineLevel="1" x14ac:dyDescent="0.25">
      <c r="B180" s="301">
        <v>44805</v>
      </c>
      <c r="C180" s="340">
        <v>0.86748216106014275</v>
      </c>
      <c r="D180" s="340">
        <v>0.87130075705437027</v>
      </c>
      <c r="E180" s="340">
        <v>0.86949173004949898</v>
      </c>
      <c r="F180" s="340">
        <v>0.85550288846096878</v>
      </c>
      <c r="G180" s="340">
        <v>0.80698382188050621</v>
      </c>
      <c r="H180" s="340">
        <v>0.8321917808219178</v>
      </c>
      <c r="I180" s="340"/>
      <c r="J180" s="340"/>
      <c r="K180" s="340"/>
      <c r="L180" s="340"/>
      <c r="M180" s="340"/>
      <c r="N180" s="340"/>
      <c r="O180" s="340">
        <v>0.48375066595631327</v>
      </c>
      <c r="P180" s="340">
        <v>0.69922879177377895</v>
      </c>
      <c r="Q180" s="340">
        <v>0.54689265536723164</v>
      </c>
      <c r="R180" s="340">
        <v>0.7857142857142857</v>
      </c>
      <c r="S180" s="340">
        <v>0.87247474747474751</v>
      </c>
      <c r="T180" s="340">
        <v>0.83873456790123457</v>
      </c>
      <c r="U180" s="340">
        <v>1</v>
      </c>
      <c r="V180" s="340"/>
      <c r="W180" s="340">
        <v>1</v>
      </c>
      <c r="X180" s="341">
        <v>0.82088045234248785</v>
      </c>
      <c r="Y180" s="341">
        <v>0.82047244094488192</v>
      </c>
      <c r="Z180" s="341">
        <v>0.82068388143264526</v>
      </c>
    </row>
    <row r="181" spans="2:26" hidden="1" outlineLevel="1" x14ac:dyDescent="0.25">
      <c r="B181" s="301">
        <v>44835</v>
      </c>
      <c r="C181" s="340">
        <v>0.86382888606522656</v>
      </c>
      <c r="D181" s="340">
        <v>0.88880813953488369</v>
      </c>
      <c r="E181" s="340">
        <v>0.8772736162722472</v>
      </c>
      <c r="F181" s="340">
        <v>0.85535667963683526</v>
      </c>
      <c r="G181" s="340">
        <v>0.81443427361604082</v>
      </c>
      <c r="H181" s="340">
        <v>0.8367577970226977</v>
      </c>
      <c r="I181" s="340"/>
      <c r="J181" s="340"/>
      <c r="K181" s="340"/>
      <c r="L181" s="340"/>
      <c r="M181" s="340"/>
      <c r="N181" s="340"/>
      <c r="O181" s="340">
        <v>0.4631633178773828</v>
      </c>
      <c r="P181" s="340">
        <v>0.70866141732283461</v>
      </c>
      <c r="Q181" s="340">
        <v>0.53237143914169438</v>
      </c>
      <c r="R181" s="340">
        <v>0.80360721442885774</v>
      </c>
      <c r="S181" s="340">
        <v>0.84697986577181206</v>
      </c>
      <c r="T181" s="340">
        <v>0.82958199356913187</v>
      </c>
      <c r="U181" s="340"/>
      <c r="V181" s="340"/>
      <c r="W181" s="340"/>
      <c r="X181" s="341">
        <v>0.82709838483942955</v>
      </c>
      <c r="Y181" s="341">
        <v>0.82973558734286956</v>
      </c>
      <c r="Z181" s="341">
        <v>0.82832730724947989</v>
      </c>
    </row>
    <row r="182" spans="2:26" hidden="1" outlineLevel="1" x14ac:dyDescent="0.25">
      <c r="B182" s="301">
        <v>44866</v>
      </c>
      <c r="C182" s="340">
        <v>0.88927525622254755</v>
      </c>
      <c r="D182" s="340">
        <v>0.90284463894967182</v>
      </c>
      <c r="E182" s="340">
        <v>0.8968260410747626</v>
      </c>
      <c r="F182" s="340">
        <v>0.88565440149045183</v>
      </c>
      <c r="G182" s="340">
        <v>0.83490498642663236</v>
      </c>
      <c r="H182" s="340">
        <v>0.86286649130685833</v>
      </c>
      <c r="I182" s="340"/>
      <c r="J182" s="340"/>
      <c r="K182" s="340"/>
      <c r="L182" s="340"/>
      <c r="M182" s="340"/>
      <c r="N182" s="340"/>
      <c r="O182" s="340">
        <v>0.49200548195523069</v>
      </c>
      <c r="P182" s="340">
        <v>0.71052631578947367</v>
      </c>
      <c r="Q182" s="340">
        <v>0.55435847208619005</v>
      </c>
      <c r="R182" s="340">
        <v>0.79607843137254897</v>
      </c>
      <c r="S182" s="340">
        <v>0.86255924170616116</v>
      </c>
      <c r="T182" s="340">
        <v>0.83751846381093054</v>
      </c>
      <c r="U182" s="340"/>
      <c r="V182" s="340">
        <v>0.375</v>
      </c>
      <c r="W182" s="340">
        <v>0.375</v>
      </c>
      <c r="X182" s="341">
        <v>0.8506255179762422</v>
      </c>
      <c r="Y182" s="341">
        <v>0.85158775853669344</v>
      </c>
      <c r="Z182" s="341">
        <v>0.85107892649943651</v>
      </c>
    </row>
    <row r="183" spans="2:26" collapsed="1" x14ac:dyDescent="0.25">
      <c r="B183" s="301">
        <v>44896</v>
      </c>
      <c r="C183" s="340">
        <v>0.93125254997960016</v>
      </c>
      <c r="D183" s="340">
        <v>0.93916863805339645</v>
      </c>
      <c r="E183" s="340">
        <v>0.93558225508317927</v>
      </c>
      <c r="F183" s="340">
        <v>0.93975812547241122</v>
      </c>
      <c r="G183" s="340">
        <v>0.88860986547085197</v>
      </c>
      <c r="H183" s="340">
        <v>0.91636587366694011</v>
      </c>
      <c r="I183" s="340"/>
      <c r="J183" s="340"/>
      <c r="K183" s="340"/>
      <c r="L183" s="340"/>
      <c r="M183" s="340"/>
      <c r="N183" s="340"/>
      <c r="O183" s="340">
        <v>0.49089805825242722</v>
      </c>
      <c r="P183" s="340">
        <v>0.66979865771812086</v>
      </c>
      <c r="Q183" s="340">
        <v>0.54659423318010869</v>
      </c>
      <c r="R183" s="340">
        <v>0.81200000000000006</v>
      </c>
      <c r="S183" s="340">
        <v>0.86799999999999999</v>
      </c>
      <c r="T183" s="340">
        <v>0.84560000000000002</v>
      </c>
      <c r="U183" s="340"/>
      <c r="V183" s="340">
        <v>0.5</v>
      </c>
      <c r="W183" s="340">
        <v>0.5</v>
      </c>
      <c r="X183" s="341">
        <v>0.89807692307692311</v>
      </c>
      <c r="Y183" s="341">
        <v>0.89502881456347283</v>
      </c>
      <c r="Z183" s="341">
        <v>0.89662007362215868</v>
      </c>
    </row>
    <row r="184" spans="2:26" hidden="1" outlineLevel="1" x14ac:dyDescent="0.25">
      <c r="B184" s="301">
        <v>44927</v>
      </c>
      <c r="C184" s="340">
        <v>0.84862588652482274</v>
      </c>
      <c r="D184" s="340">
        <v>0.91184008200922606</v>
      </c>
      <c r="E184" s="340">
        <v>0.88432223830197776</v>
      </c>
      <c r="F184" s="340">
        <v>0.90494296577946765</v>
      </c>
      <c r="G184" s="340">
        <v>0.83542319749216298</v>
      </c>
      <c r="H184" s="340">
        <v>0.87386124737210935</v>
      </c>
      <c r="I184" s="340"/>
      <c r="J184" s="340"/>
      <c r="K184" s="340"/>
      <c r="L184" s="340"/>
      <c r="M184" s="340"/>
      <c r="N184" s="340"/>
      <c r="O184" s="340">
        <v>0.48268941294530859</v>
      </c>
      <c r="P184" s="340">
        <v>0.73085846867749416</v>
      </c>
      <c r="Q184" s="340">
        <v>0.55761821366024522</v>
      </c>
      <c r="R184" s="340">
        <v>0.77039848197343452</v>
      </c>
      <c r="S184" s="340">
        <v>0.85969084423305586</v>
      </c>
      <c r="T184" s="340">
        <v>0.82529239766081874</v>
      </c>
      <c r="U184" s="340">
        <v>1</v>
      </c>
      <c r="V184" s="340"/>
      <c r="W184" s="340">
        <v>1</v>
      </c>
      <c r="X184" s="341">
        <v>0.84312062751748995</v>
      </c>
      <c r="Y184" s="341">
        <v>0.85746817704075673</v>
      </c>
      <c r="Z184" s="341">
        <v>0.84994721342445967</v>
      </c>
    </row>
    <row r="185" spans="2:26" hidden="1" outlineLevel="1" x14ac:dyDescent="0.25">
      <c r="B185" s="301">
        <v>44958</v>
      </c>
      <c r="C185" s="340">
        <v>0.82945091514143099</v>
      </c>
      <c r="D185" s="340">
        <v>0.89727643148187863</v>
      </c>
      <c r="E185" s="340">
        <v>0.86769863345023579</v>
      </c>
      <c r="F185" s="340">
        <v>0.90636991557943203</v>
      </c>
      <c r="G185" s="340">
        <v>0.82990280160091479</v>
      </c>
      <c r="H185" s="340">
        <v>0.87317739033318853</v>
      </c>
      <c r="I185" s="340"/>
      <c r="J185" s="340"/>
      <c r="K185" s="340"/>
      <c r="L185" s="340"/>
      <c r="M185" s="340"/>
      <c r="N185" s="340"/>
      <c r="O185" s="340">
        <v>0.50296208530805686</v>
      </c>
      <c r="P185" s="340">
        <v>0.73426573426573427</v>
      </c>
      <c r="Q185" s="340">
        <v>0.57178526841448185</v>
      </c>
      <c r="R185" s="340">
        <v>0.78957169459962762</v>
      </c>
      <c r="S185" s="340">
        <v>0.86363636363636365</v>
      </c>
      <c r="T185" s="340">
        <v>0.83214568487727636</v>
      </c>
      <c r="U185" s="340"/>
      <c r="V185" s="340"/>
      <c r="W185" s="340"/>
      <c r="X185" s="341">
        <v>0.83808186195826651</v>
      </c>
      <c r="Y185" s="341">
        <v>0.85053435114503817</v>
      </c>
      <c r="Z185" s="341">
        <v>0.84389704833879942</v>
      </c>
    </row>
    <row r="186" spans="2:26" hidden="1" outlineLevel="1" x14ac:dyDescent="0.25">
      <c r="B186" s="301">
        <v>44986</v>
      </c>
      <c r="C186" s="340">
        <v>0.86507936507936511</v>
      </c>
      <c r="D186" s="340">
        <v>0.9023954236682159</v>
      </c>
      <c r="E186" s="340">
        <v>0.88734798378493707</v>
      </c>
      <c r="F186" s="340">
        <v>0.92104674569447553</v>
      </c>
      <c r="G186" s="340">
        <v>0.85236022765316366</v>
      </c>
      <c r="H186" s="340">
        <v>0.89353714132475193</v>
      </c>
      <c r="I186" s="340"/>
      <c r="J186" s="340"/>
      <c r="K186" s="340"/>
      <c r="L186" s="340"/>
      <c r="M186" s="340"/>
      <c r="N186" s="340"/>
      <c r="O186" s="340">
        <v>0.48133848133848128</v>
      </c>
      <c r="P186" s="340">
        <v>0.70731707317073167</v>
      </c>
      <c r="Q186" s="340">
        <v>0.54438601917723473</v>
      </c>
      <c r="R186" s="340">
        <v>0.8</v>
      </c>
      <c r="S186" s="340">
        <v>0.8998716302952503</v>
      </c>
      <c r="T186" s="340">
        <v>0.85541310541310545</v>
      </c>
      <c r="U186" s="340">
        <v>1</v>
      </c>
      <c r="V186" s="340">
        <v>0.5</v>
      </c>
      <c r="W186" s="340">
        <v>0.6</v>
      </c>
      <c r="X186" s="341">
        <v>0.83736207666305251</v>
      </c>
      <c r="Y186" s="341">
        <v>0.86629442390402178</v>
      </c>
      <c r="Z186" s="341">
        <v>0.85061523572514863</v>
      </c>
    </row>
    <row r="187" spans="2:26" hidden="1" outlineLevel="1" x14ac:dyDescent="0.25">
      <c r="B187" s="301">
        <v>45017</v>
      </c>
      <c r="C187" s="340">
        <v>0.82948643969994229</v>
      </c>
      <c r="D187" s="340">
        <v>0.88469013172101063</v>
      </c>
      <c r="E187" s="340">
        <v>0.86105965172286036</v>
      </c>
      <c r="F187" s="340">
        <v>0.86143386897404206</v>
      </c>
      <c r="G187" s="340">
        <v>0.74375821287779242</v>
      </c>
      <c r="H187" s="340">
        <v>0.81090421780222877</v>
      </c>
      <c r="I187" s="340"/>
      <c r="J187" s="340"/>
      <c r="K187" s="340"/>
      <c r="L187" s="340"/>
      <c r="M187" s="340"/>
      <c r="N187" s="340"/>
      <c r="O187" s="340">
        <v>0.49586321014892443</v>
      </c>
      <c r="P187" s="340">
        <v>0.70963364993215738</v>
      </c>
      <c r="Q187" s="340">
        <v>0.55764705882352938</v>
      </c>
      <c r="R187" s="340">
        <v>0.74946466809421841</v>
      </c>
      <c r="S187" s="340">
        <v>0.88112927191679047</v>
      </c>
      <c r="T187" s="340">
        <v>0.82719298245614037</v>
      </c>
      <c r="U187" s="340">
        <v>1</v>
      </c>
      <c r="V187" s="340"/>
      <c r="W187" s="340">
        <v>1</v>
      </c>
      <c r="X187" s="341">
        <v>0.80176338801763392</v>
      </c>
      <c r="Y187" s="341">
        <v>0.80311649765025972</v>
      </c>
      <c r="Z187" s="341">
        <v>0.80239544019101905</v>
      </c>
    </row>
    <row r="188" spans="2:26" hidden="1" outlineLevel="1" x14ac:dyDescent="0.25">
      <c r="B188" s="301">
        <v>45047</v>
      </c>
      <c r="C188" s="340">
        <v>0.84147695724597449</v>
      </c>
      <c r="D188" s="340">
        <v>0.89720785935884173</v>
      </c>
      <c r="E188" s="340">
        <v>0.87341472087234795</v>
      </c>
      <c r="F188" s="340">
        <v>0.89483870967741941</v>
      </c>
      <c r="G188" s="340">
        <v>0.79187903499830103</v>
      </c>
      <c r="H188" s="340">
        <v>0.85039601056028158</v>
      </c>
      <c r="I188" s="340"/>
      <c r="J188" s="340"/>
      <c r="K188" s="340"/>
      <c r="L188" s="340"/>
      <c r="M188" s="340"/>
      <c r="N188" s="340"/>
      <c r="O188" s="340">
        <v>0.50263713080168781</v>
      </c>
      <c r="P188" s="340">
        <v>0.6985815602836879</v>
      </c>
      <c r="Q188" s="340">
        <v>0.56309263311451496</v>
      </c>
      <c r="R188" s="340">
        <v>0.80705009276437845</v>
      </c>
      <c r="S188" s="340">
        <v>0.88664987405541562</v>
      </c>
      <c r="T188" s="340">
        <v>0.85446361590397601</v>
      </c>
      <c r="U188" s="340">
        <v>0</v>
      </c>
      <c r="V188" s="340">
        <v>1</v>
      </c>
      <c r="W188" s="340">
        <v>0.5</v>
      </c>
      <c r="X188" s="341">
        <v>0.82346968378299967</v>
      </c>
      <c r="Y188" s="341">
        <v>0.83279404627082998</v>
      </c>
      <c r="Z188" s="341">
        <v>0.82787762906309748</v>
      </c>
    </row>
    <row r="189" spans="2:26" hidden="1" outlineLevel="1" x14ac:dyDescent="0.25">
      <c r="B189" s="301">
        <v>45078</v>
      </c>
      <c r="C189" s="340">
        <v>0.88549121665582298</v>
      </c>
      <c r="D189" s="340">
        <v>0.91750174784432537</v>
      </c>
      <c r="E189" s="340">
        <v>0.90414120841819412</v>
      </c>
      <c r="F189" s="340">
        <v>0.91606133979015336</v>
      </c>
      <c r="G189" s="340">
        <v>0.81113402061855666</v>
      </c>
      <c r="H189" s="340">
        <v>0.87463366981439272</v>
      </c>
      <c r="I189" s="340"/>
      <c r="J189" s="340"/>
      <c r="K189" s="340"/>
      <c r="L189" s="340"/>
      <c r="M189" s="340"/>
      <c r="N189" s="340"/>
      <c r="O189" s="340">
        <v>0.49969268592501542</v>
      </c>
      <c r="P189" s="340">
        <v>0.7374005305039788</v>
      </c>
      <c r="Q189" s="340">
        <v>0.57496850062998739</v>
      </c>
      <c r="R189" s="340">
        <v>0.79387755102040813</v>
      </c>
      <c r="S189" s="340">
        <v>0.91120815138282385</v>
      </c>
      <c r="T189" s="340">
        <v>0.86236193712829223</v>
      </c>
      <c r="U189" s="340"/>
      <c r="V189" s="340">
        <v>0.66666666666666663</v>
      </c>
      <c r="W189" s="340">
        <v>0.66666666666666663</v>
      </c>
      <c r="X189" s="341">
        <v>0.8502178217821782</v>
      </c>
      <c r="Y189" s="341">
        <v>0.85545583372697209</v>
      </c>
      <c r="Z189" s="341">
        <v>0.85260663507109002</v>
      </c>
    </row>
    <row r="190" spans="2:26" hidden="1" outlineLevel="1" x14ac:dyDescent="0.25">
      <c r="B190" s="301">
        <v>45108</v>
      </c>
      <c r="C190" s="340">
        <v>0.89662503321817699</v>
      </c>
      <c r="D190" s="340">
        <v>0.93052875337707452</v>
      </c>
      <c r="E190" s="340">
        <v>0.91626607043040809</v>
      </c>
      <c r="F190" s="340">
        <v>0.92466935020126506</v>
      </c>
      <c r="G190" s="340">
        <v>0.82281021897810214</v>
      </c>
      <c r="H190" s="340">
        <v>0.88529100529100524</v>
      </c>
      <c r="I190" s="340"/>
      <c r="J190" s="340"/>
      <c r="K190" s="340"/>
      <c r="L190" s="340"/>
      <c r="M190" s="340"/>
      <c r="N190" s="340"/>
      <c r="O190" s="340">
        <v>0.52297592997811815</v>
      </c>
      <c r="P190" s="340">
        <v>0.73063170441001191</v>
      </c>
      <c r="Q190" s="340">
        <v>0.58830146231721037</v>
      </c>
      <c r="R190" s="340">
        <v>0.81914893617021278</v>
      </c>
      <c r="S190" s="340">
        <v>0.88858695652173914</v>
      </c>
      <c r="T190" s="340">
        <v>0.86152570480928692</v>
      </c>
      <c r="U190" s="340"/>
      <c r="V190" s="340">
        <v>1</v>
      </c>
      <c r="W190" s="340">
        <v>1</v>
      </c>
      <c r="X190" s="341">
        <v>0.86439414475467602</v>
      </c>
      <c r="Y190" s="341">
        <v>0.86611664760660023</v>
      </c>
      <c r="Z190" s="341">
        <v>0.86517519816282684</v>
      </c>
    </row>
    <row r="191" spans="2:26" hidden="1" outlineLevel="1" x14ac:dyDescent="0.25">
      <c r="B191" s="301">
        <v>45139</v>
      </c>
      <c r="C191" s="340">
        <v>0.91205591147350029</v>
      </c>
      <c r="D191" s="340">
        <v>0.93285515042837219</v>
      </c>
      <c r="E191" s="340">
        <v>0.92440553649591861</v>
      </c>
      <c r="F191" s="340">
        <v>0.91631898915246157</v>
      </c>
      <c r="G191" s="340">
        <v>0.81133900928792568</v>
      </c>
      <c r="H191" s="340">
        <v>0.8763000663863687</v>
      </c>
      <c r="I191" s="340"/>
      <c r="J191" s="340"/>
      <c r="K191" s="340"/>
      <c r="L191" s="340"/>
      <c r="M191" s="340"/>
      <c r="N191" s="340"/>
      <c r="O191" s="340">
        <v>0.52947481243301175</v>
      </c>
      <c r="P191" s="340">
        <v>0.72682323856613107</v>
      </c>
      <c r="Q191" s="340">
        <v>0.58915887850467286</v>
      </c>
      <c r="R191" s="340">
        <v>0.84842105263157896</v>
      </c>
      <c r="S191" s="340">
        <v>0.88010204081632648</v>
      </c>
      <c r="T191" s="340">
        <v>0.86814932486100083</v>
      </c>
      <c r="U191" s="340"/>
      <c r="V191" s="340">
        <v>1</v>
      </c>
      <c r="W191" s="340">
        <v>1</v>
      </c>
      <c r="X191" s="341">
        <v>0.86204462016379557</v>
      </c>
      <c r="Y191" s="341">
        <v>0.86191971484341845</v>
      </c>
      <c r="Z191" s="341">
        <v>0.86198789840829382</v>
      </c>
    </row>
    <row r="192" spans="2:26" hidden="1" outlineLevel="1" x14ac:dyDescent="0.25">
      <c r="B192" s="301">
        <v>45170</v>
      </c>
      <c r="C192" s="340">
        <v>0.92180312787488505</v>
      </c>
      <c r="D192" s="340">
        <v>0.94920440636474912</v>
      </c>
      <c r="E192" s="340">
        <v>0.93825799338478499</v>
      </c>
      <c r="F192" s="340">
        <v>0.9165718188026406</v>
      </c>
      <c r="G192" s="340">
        <v>0.83641842445114079</v>
      </c>
      <c r="H192" s="340">
        <v>0.88884752829064917</v>
      </c>
      <c r="I192" s="340"/>
      <c r="J192" s="340"/>
      <c r="K192" s="340"/>
      <c r="L192" s="340"/>
      <c r="M192" s="340"/>
      <c r="N192" s="340"/>
      <c r="O192" s="340">
        <v>0.55637091394262839</v>
      </c>
      <c r="P192" s="340">
        <v>0.77474892395982786</v>
      </c>
      <c r="Q192" s="340">
        <v>0.62568306010928965</v>
      </c>
      <c r="R192" s="340">
        <v>0.86570743405275774</v>
      </c>
      <c r="S192" s="340">
        <v>0.9081325301204819</v>
      </c>
      <c r="T192" s="340">
        <v>0.89176688251618874</v>
      </c>
      <c r="U192" s="340">
        <v>1</v>
      </c>
      <c r="V192" s="340">
        <v>0.83333333333333337</v>
      </c>
      <c r="W192" s="340">
        <v>0.875</v>
      </c>
      <c r="X192" s="341">
        <v>0.87762262799856783</v>
      </c>
      <c r="Y192" s="341">
        <v>0.88749427393495195</v>
      </c>
      <c r="Z192" s="341">
        <v>0.88195337620578773</v>
      </c>
    </row>
    <row r="193" spans="2:26" hidden="1" outlineLevel="1" x14ac:dyDescent="0.25">
      <c r="B193" s="301">
        <v>45200</v>
      </c>
      <c r="C193" s="342">
        <v>0.91240648379052369</v>
      </c>
      <c r="D193" s="342">
        <v>0.94528992486996721</v>
      </c>
      <c r="E193" s="342">
        <v>0.93273008691510895</v>
      </c>
      <c r="F193" s="342">
        <v>0.91249361267245788</v>
      </c>
      <c r="G193" s="342">
        <v>0.83509799504392879</v>
      </c>
      <c r="H193" s="342">
        <v>0.88448683459688593</v>
      </c>
      <c r="I193" s="342"/>
      <c r="J193" s="342"/>
      <c r="K193" s="342"/>
      <c r="L193" s="342"/>
      <c r="M193" s="342"/>
      <c r="N193" s="342"/>
      <c r="O193" s="342">
        <v>0.53771289537712896</v>
      </c>
      <c r="P193" s="342">
        <v>0.76170798898071623</v>
      </c>
      <c r="Q193" s="342">
        <v>0.60632911392405064</v>
      </c>
      <c r="R193" s="342">
        <v>0.86036036036036034</v>
      </c>
      <c r="S193" s="342">
        <v>0.91055718475073311</v>
      </c>
      <c r="T193" s="342">
        <v>0.89076376554174064</v>
      </c>
      <c r="U193" s="342"/>
      <c r="V193" s="342">
        <v>0.8</v>
      </c>
      <c r="W193" s="342">
        <v>0.8</v>
      </c>
      <c r="X193" s="343">
        <v>0.86376104846083512</v>
      </c>
      <c r="Y193" s="343">
        <v>0.88671556642216787</v>
      </c>
      <c r="Z193" s="343">
        <v>0.87425001034468486</v>
      </c>
    </row>
    <row r="194" spans="2:26" hidden="1" outlineLevel="1" x14ac:dyDescent="0.25">
      <c r="B194" s="301">
        <v>45231</v>
      </c>
      <c r="C194" s="342">
        <v>0.90889437924644845</v>
      </c>
      <c r="D194" s="342">
        <v>0.93736872255107884</v>
      </c>
      <c r="E194" s="342">
        <v>0.92648967551622419</v>
      </c>
      <c r="F194" s="342">
        <v>0.91791655304063269</v>
      </c>
      <c r="G194" s="342">
        <v>0.8182192910140148</v>
      </c>
      <c r="H194" s="342">
        <v>0.87822090924011165</v>
      </c>
      <c r="I194" s="342"/>
      <c r="J194" s="342"/>
      <c r="K194" s="342"/>
      <c r="L194" s="342"/>
      <c r="M194" s="342"/>
      <c r="N194" s="342"/>
      <c r="O194" s="342">
        <v>0.53679406731317736</v>
      </c>
      <c r="P194" s="342">
        <v>0.7251612903225807</v>
      </c>
      <c r="Q194" s="342">
        <v>0.59454113924050633</v>
      </c>
      <c r="R194" s="342">
        <v>0.876953125</v>
      </c>
      <c r="S194" s="342">
        <v>0.90374331550802134</v>
      </c>
      <c r="T194" s="342">
        <v>0.8928571428571429</v>
      </c>
      <c r="U194" s="342"/>
      <c r="V194" s="342">
        <v>0.8571428571428571</v>
      </c>
      <c r="W194" s="342">
        <v>0.8571428571428571</v>
      </c>
      <c r="X194" s="343">
        <v>0.8619615174885098</v>
      </c>
      <c r="Y194" s="343">
        <v>0.87124537395645063</v>
      </c>
      <c r="Z194" s="343">
        <v>0.86637226038599935</v>
      </c>
    </row>
    <row r="195" spans="2:26" collapsed="1" x14ac:dyDescent="0.25">
      <c r="B195" s="301">
        <v>45261</v>
      </c>
      <c r="C195" s="342">
        <v>0.92046362909672264</v>
      </c>
      <c r="D195" s="342">
        <v>0.94889469931067272</v>
      </c>
      <c r="E195" s="342">
        <v>0.93829184677299149</v>
      </c>
      <c r="F195" s="342">
        <v>0.92502418574653333</v>
      </c>
      <c r="G195" s="342">
        <v>0.83760040160642568</v>
      </c>
      <c r="H195" s="342">
        <v>0.89083055173767922</v>
      </c>
      <c r="I195" s="342"/>
      <c r="J195" s="342"/>
      <c r="K195" s="342"/>
      <c r="L195" s="342"/>
      <c r="M195" s="342"/>
      <c r="N195" s="342"/>
      <c r="O195" s="342">
        <v>0.54458364038319829</v>
      </c>
      <c r="P195" s="342">
        <v>0.76631259484066772</v>
      </c>
      <c r="Q195" s="342">
        <v>0.61706349206349209</v>
      </c>
      <c r="R195" s="342">
        <v>0.88461538461538458</v>
      </c>
      <c r="S195" s="342">
        <v>0.93208828522920206</v>
      </c>
      <c r="T195" s="342">
        <v>0.91395592864637987</v>
      </c>
      <c r="U195" s="342"/>
      <c r="V195" s="342">
        <v>0.8571428571428571</v>
      </c>
      <c r="W195" s="342">
        <v>0.8571428571428571</v>
      </c>
      <c r="X195" s="343">
        <v>0.8729976019184652</v>
      </c>
      <c r="Y195" s="343">
        <v>0.88810078340038112</v>
      </c>
      <c r="Z195" s="343">
        <v>0.8801771425695738</v>
      </c>
    </row>
    <row r="196" spans="2:26" hidden="1" outlineLevel="1" x14ac:dyDescent="0.25">
      <c r="B196" s="301">
        <v>45292</v>
      </c>
      <c r="C196" s="342">
        <v>0.89723882721320813</v>
      </c>
      <c r="D196" s="342">
        <v>0.94615950018375594</v>
      </c>
      <c r="E196" s="342">
        <v>0.92696817420435507</v>
      </c>
      <c r="F196" s="342">
        <v>0.90781210751067576</v>
      </c>
      <c r="G196" s="342">
        <v>0.82613885020887212</v>
      </c>
      <c r="H196" s="342">
        <v>0.87620294095003459</v>
      </c>
      <c r="I196" s="342"/>
      <c r="J196" s="342"/>
      <c r="K196" s="342"/>
      <c r="L196" s="342"/>
      <c r="M196" s="342"/>
      <c r="N196" s="342"/>
      <c r="O196" s="342">
        <v>0.4597349643221203</v>
      </c>
      <c r="P196" s="342">
        <v>0.73704171934260432</v>
      </c>
      <c r="Q196" s="342">
        <v>0.5394115510352343</v>
      </c>
      <c r="R196" s="342">
        <v>0.8574423480083857</v>
      </c>
      <c r="S196" s="342">
        <v>0.94940476190476186</v>
      </c>
      <c r="T196" s="342">
        <v>0.91122715404699739</v>
      </c>
      <c r="U196" s="342">
        <v>1</v>
      </c>
      <c r="V196" s="342">
        <v>0.83333333333333337</v>
      </c>
      <c r="W196" s="342">
        <v>0.875</v>
      </c>
      <c r="X196" s="343">
        <v>0.84025582063811444</v>
      </c>
      <c r="Y196" s="343">
        <v>0.88188976377952755</v>
      </c>
      <c r="Z196" s="343">
        <v>0.85948015780923648</v>
      </c>
    </row>
    <row r="197" spans="2:26" hidden="1" outlineLevel="1" x14ac:dyDescent="0.25">
      <c r="B197" s="301">
        <v>45323</v>
      </c>
      <c r="C197" s="342">
        <v>0.88723544973544977</v>
      </c>
      <c r="D197" s="342">
        <v>0.94395280235988199</v>
      </c>
      <c r="E197" s="342">
        <v>0.92187902187902193</v>
      </c>
      <c r="F197" s="342">
        <v>0.91894644935972059</v>
      </c>
      <c r="G197" s="342">
        <v>0.82906544101553947</v>
      </c>
      <c r="H197" s="342">
        <v>0.88305218075343062</v>
      </c>
      <c r="I197" s="342"/>
      <c r="J197" s="342"/>
      <c r="K197" s="342"/>
      <c r="L197" s="342"/>
      <c r="M197" s="342"/>
      <c r="N197" s="342"/>
      <c r="O197" s="342">
        <v>0.5074626865671642</v>
      </c>
      <c r="P197" s="342">
        <v>0.74426229508196717</v>
      </c>
      <c r="Q197" s="342">
        <v>0.57907783837382254</v>
      </c>
      <c r="R197" s="342">
        <v>0.85260770975056688</v>
      </c>
      <c r="S197" s="342">
        <v>0.9708454810495627</v>
      </c>
      <c r="T197" s="342">
        <v>0.92457852706299914</v>
      </c>
      <c r="U197" s="342">
        <v>1</v>
      </c>
      <c r="V197" s="342">
        <v>1</v>
      </c>
      <c r="W197" s="342">
        <v>1</v>
      </c>
      <c r="X197" s="343">
        <v>0.8590158351779329</v>
      </c>
      <c r="Y197" s="343">
        <v>0.88478568064060292</v>
      </c>
      <c r="Z197" s="343">
        <v>0.87124904968471895</v>
      </c>
    </row>
    <row r="198" spans="2:26" hidden="1" outlineLevel="1" x14ac:dyDescent="0.25">
      <c r="B198" s="301">
        <v>45352</v>
      </c>
      <c r="C198" s="342">
        <v>0.90287990196078427</v>
      </c>
      <c r="D198" s="342">
        <v>0.93600701293008981</v>
      </c>
      <c r="E198" s="342">
        <v>0.92219241088539672</v>
      </c>
      <c r="F198" s="342">
        <v>0.91170690623245365</v>
      </c>
      <c r="G198" s="342">
        <v>0.81583125425266501</v>
      </c>
      <c r="H198" s="342">
        <v>0.87505419231769699</v>
      </c>
      <c r="I198" s="342"/>
      <c r="J198" s="342"/>
      <c r="K198" s="342"/>
      <c r="L198" s="342"/>
      <c r="M198" s="342"/>
      <c r="N198" s="342"/>
      <c r="O198" s="342">
        <v>0.47816265060240959</v>
      </c>
      <c r="P198" s="342">
        <v>0.70945945945945943</v>
      </c>
      <c r="Q198" s="342">
        <v>0.54947916666666663</v>
      </c>
      <c r="R198" s="342">
        <v>0.90804597701149425</v>
      </c>
      <c r="S198" s="342">
        <v>0.98427672955974843</v>
      </c>
      <c r="T198" s="342">
        <v>0.95331465919701219</v>
      </c>
      <c r="U198" s="342"/>
      <c r="V198" s="342">
        <v>0.875</v>
      </c>
      <c r="W198" s="342">
        <v>0.875</v>
      </c>
      <c r="X198" s="343">
        <v>0.86182207225742735</v>
      </c>
      <c r="Y198" s="343">
        <v>0.87392241379310343</v>
      </c>
      <c r="Z198" s="343">
        <v>0.8673464824008229</v>
      </c>
    </row>
    <row r="199" spans="2:26" hidden="1" outlineLevel="1" x14ac:dyDescent="0.25">
      <c r="B199" s="301">
        <v>45383</v>
      </c>
      <c r="C199" s="342">
        <v>0.8754863813229572</v>
      </c>
      <c r="D199" s="342">
        <v>0.92310805341966817</v>
      </c>
      <c r="E199" s="342">
        <v>0.90304449648711949</v>
      </c>
      <c r="F199" s="342">
        <v>0.90915848944394884</v>
      </c>
      <c r="G199" s="342">
        <v>0.78281444582814441</v>
      </c>
      <c r="H199" s="342">
        <v>0.86193091890885387</v>
      </c>
      <c r="I199" s="342"/>
      <c r="J199" s="342"/>
      <c r="K199" s="342"/>
      <c r="L199" s="342"/>
      <c r="M199" s="342"/>
      <c r="N199" s="342"/>
      <c r="O199" s="342">
        <v>0.40384615384615391</v>
      </c>
      <c r="P199" s="342">
        <v>0.68922305764411029</v>
      </c>
      <c r="Q199" s="342">
        <v>0.4829742876997915</v>
      </c>
      <c r="R199" s="342">
        <v>0.94871794871794868</v>
      </c>
      <c r="S199" s="342">
        <v>0.96987951807228912</v>
      </c>
      <c r="T199" s="342">
        <v>0.9615736505032022</v>
      </c>
      <c r="U199" s="342">
        <v>0.5</v>
      </c>
      <c r="V199" s="342">
        <v>1</v>
      </c>
      <c r="W199" s="342">
        <v>0.8571428571428571</v>
      </c>
      <c r="X199" s="343">
        <v>0.85570156846121237</v>
      </c>
      <c r="Y199" s="343">
        <v>0.86074812967581049</v>
      </c>
      <c r="Z199" s="343">
        <v>0.85802016498625111</v>
      </c>
    </row>
    <row r="200" spans="2:26" hidden="1" outlineLevel="1" x14ac:dyDescent="0.25">
      <c r="B200" s="301">
        <v>45413</v>
      </c>
      <c r="C200" s="342">
        <v>0.89813519813519815</v>
      </c>
      <c r="D200" s="342">
        <v>0.92230736483610043</v>
      </c>
      <c r="E200" s="342"/>
      <c r="F200" s="342">
        <v>0.91441192711209274</v>
      </c>
      <c r="G200" s="342">
        <v>0.84238332844144403</v>
      </c>
      <c r="H200" s="342">
        <v>0.8866515837104072</v>
      </c>
      <c r="I200" s="342"/>
      <c r="J200" s="342"/>
      <c r="K200" s="342"/>
      <c r="L200" s="342"/>
      <c r="M200" s="342"/>
      <c r="N200" s="342"/>
      <c r="O200" s="342">
        <v>0.44952893674293398</v>
      </c>
      <c r="P200" s="342">
        <v>0.79605263157894735</v>
      </c>
      <c r="Q200" s="342">
        <v>0.55014326647564471</v>
      </c>
      <c r="R200" s="342">
        <v>0.92805755395683454</v>
      </c>
      <c r="S200" s="342">
        <v>0.96754250386398766</v>
      </c>
      <c r="T200" s="342">
        <v>0.95206766917293228</v>
      </c>
      <c r="U200" s="342">
        <v>1</v>
      </c>
      <c r="V200" s="342">
        <v>0.8</v>
      </c>
      <c r="W200" s="342">
        <v>0.83333333333333337</v>
      </c>
      <c r="X200" s="343">
        <v>0.87679162072767369</v>
      </c>
      <c r="Y200" s="343">
        <v>0.89118198874296439</v>
      </c>
      <c r="Z200" s="343">
        <v>0.88332915517673605</v>
      </c>
    </row>
    <row r="201" spans="2:26" hidden="1" outlineLevel="1" x14ac:dyDescent="0.25">
      <c r="B201" s="301">
        <v>45444</v>
      </c>
      <c r="C201" s="342">
        <v>0.91587567466964448</v>
      </c>
      <c r="D201" s="342">
        <v>0.88696581196581192</v>
      </c>
      <c r="E201" s="342">
        <v>0.90241718889883615</v>
      </c>
      <c r="F201" s="342">
        <v>0.86837913181999205</v>
      </c>
      <c r="G201" s="342">
        <v>0.79995369298448715</v>
      </c>
      <c r="H201" s="342">
        <v>0.83674124826035756</v>
      </c>
      <c r="I201" s="342"/>
      <c r="J201" s="342"/>
      <c r="K201" s="342"/>
      <c r="L201" s="342"/>
      <c r="M201" s="342"/>
      <c r="N201" s="342"/>
      <c r="O201" s="342">
        <v>0.6635802469135802</v>
      </c>
      <c r="P201" s="342">
        <v>0.87155963302752293</v>
      </c>
      <c r="Q201" s="342">
        <v>0.74723247232472323</v>
      </c>
      <c r="R201" s="342">
        <v>0.92650918635170598</v>
      </c>
      <c r="S201" s="342">
        <v>0.95765472312703581</v>
      </c>
      <c r="T201" s="342">
        <v>0.94572864321608041</v>
      </c>
      <c r="U201" s="342">
        <v>1</v>
      </c>
      <c r="V201" s="342">
        <v>0.22222222222222221</v>
      </c>
      <c r="W201" s="342">
        <v>0.5</v>
      </c>
      <c r="X201" s="343">
        <v>0.88743809095002246</v>
      </c>
      <c r="Y201" s="343">
        <v>0.85223577235772363</v>
      </c>
      <c r="Z201" s="343">
        <v>0.87089997612795411</v>
      </c>
    </row>
    <row r="202" spans="2:26" hidden="1" outlineLevel="1" x14ac:dyDescent="0.25">
      <c r="B202" s="301">
        <v>45474</v>
      </c>
      <c r="C202" s="342">
        <v>0.90945076694705596</v>
      </c>
      <c r="D202" s="342">
        <v>0.92082489412631197</v>
      </c>
      <c r="E202" s="342">
        <v>0.91482512615277534</v>
      </c>
      <c r="F202" s="342">
        <v>0.88721951219512196</v>
      </c>
      <c r="G202" s="342">
        <v>0.81673306772908372</v>
      </c>
      <c r="H202" s="342">
        <v>0.85736782902137232</v>
      </c>
      <c r="I202" s="342"/>
      <c r="J202" s="342"/>
      <c r="K202" s="342"/>
      <c r="L202" s="342"/>
      <c r="M202" s="342"/>
      <c r="N202" s="342"/>
      <c r="O202" s="342">
        <v>0.74782608695652175</v>
      </c>
      <c r="P202" s="342">
        <v>0.90789473684210531</v>
      </c>
      <c r="Q202" s="342">
        <v>0.81151832460732987</v>
      </c>
      <c r="R202" s="342">
        <v>0.95344129554655865</v>
      </c>
      <c r="S202" s="342">
        <v>0.94883040935672514</v>
      </c>
      <c r="T202" s="342">
        <v>0.95076400679117146</v>
      </c>
      <c r="U202" s="342">
        <v>1</v>
      </c>
      <c r="V202" s="342">
        <v>0.58333333333333337</v>
      </c>
      <c r="W202" s="342">
        <v>0.70588235294117652</v>
      </c>
      <c r="X202" s="343">
        <v>0.89719082446808507</v>
      </c>
      <c r="Y202" s="343">
        <v>0.88330039525691695</v>
      </c>
      <c r="Z202" s="343">
        <v>0.89084507042253525</v>
      </c>
    </row>
    <row r="203" spans="2:26" hidden="1" outlineLevel="1" x14ac:dyDescent="0.25">
      <c r="B203" s="301">
        <v>45505</v>
      </c>
      <c r="C203" s="342">
        <v>0.88054607508532423</v>
      </c>
      <c r="D203" s="342">
        <v>0.90343347639484983</v>
      </c>
      <c r="E203" s="342">
        <v>0.89299610894941639</v>
      </c>
      <c r="F203" s="342">
        <v>0.86689876807712907</v>
      </c>
      <c r="G203" s="342">
        <v>0.80087209302325579</v>
      </c>
      <c r="H203" s="342">
        <v>0.83888374961455447</v>
      </c>
      <c r="I203" s="342"/>
      <c r="J203" s="342"/>
      <c r="K203" s="342"/>
      <c r="L203" s="342"/>
      <c r="M203" s="342"/>
      <c r="N203" s="342"/>
      <c r="O203" s="342">
        <v>0.31304347826086959</v>
      </c>
      <c r="P203" s="342">
        <v>0.62295081967213117</v>
      </c>
      <c r="Q203" s="342">
        <v>0.42045454545454553</v>
      </c>
      <c r="R203" s="342">
        <v>0.8564593301435407</v>
      </c>
      <c r="S203" s="342">
        <v>0.95209580838323349</v>
      </c>
      <c r="T203" s="342">
        <v>0.9152854511970534</v>
      </c>
      <c r="U203" s="342">
        <v>1</v>
      </c>
      <c r="V203" s="342">
        <v>0.55555555555555558</v>
      </c>
      <c r="W203" s="342">
        <v>0.6</v>
      </c>
      <c r="X203" s="343">
        <v>0.86455445544554455</v>
      </c>
      <c r="Y203" s="343">
        <v>0.86448979591836739</v>
      </c>
      <c r="Z203" s="343">
        <v>0.86452261306532663</v>
      </c>
    </row>
    <row r="204" spans="2:26" collapsed="1" x14ac:dyDescent="0.25">
      <c r="B204" s="301">
        <v>45536</v>
      </c>
      <c r="C204" s="342">
        <v>0.95811518324607325</v>
      </c>
      <c r="D204" s="342">
        <v>0.96341463414634143</v>
      </c>
      <c r="E204" s="342">
        <v>0.96056338028169019</v>
      </c>
      <c r="F204" s="342">
        <v>0.94623655913978499</v>
      </c>
      <c r="G204" s="342">
        <v>0.91097922848664692</v>
      </c>
      <c r="H204" s="342">
        <v>0.93685872138910808</v>
      </c>
      <c r="I204" s="342"/>
      <c r="J204" s="342"/>
      <c r="K204" s="342"/>
      <c r="L204" s="342"/>
      <c r="M204" s="342"/>
      <c r="N204" s="342"/>
      <c r="O204" s="342">
        <v>0.23529411764705879</v>
      </c>
      <c r="P204" s="342">
        <v>0.5</v>
      </c>
      <c r="Q204" s="342">
        <v>0.30434782608695649</v>
      </c>
      <c r="R204" s="342">
        <v>0.93617021276595747</v>
      </c>
      <c r="S204" s="342">
        <v>0.97826086956521741</v>
      </c>
      <c r="T204" s="342">
        <v>0.96402877697841727</v>
      </c>
      <c r="U204" s="342"/>
      <c r="V204" s="342"/>
      <c r="W204" s="342"/>
      <c r="X204" s="343">
        <v>0.94672897196261685</v>
      </c>
      <c r="Y204" s="343">
        <v>0.94996476391825224</v>
      </c>
      <c r="Z204" s="343">
        <v>0.94801910649058729</v>
      </c>
    </row>
    <row r="205" spans="2:26" ht="30" x14ac:dyDescent="0.25">
      <c r="B205" s="302" t="s">
        <v>767</v>
      </c>
      <c r="C205" s="341">
        <v>0.88485571508421834</v>
      </c>
      <c r="D205" s="341">
        <v>0.91790387383709693</v>
      </c>
      <c r="E205" s="341">
        <v>0.90263819095477382</v>
      </c>
      <c r="F205" s="341">
        <v>0.88792638245903033</v>
      </c>
      <c r="G205" s="341">
        <v>0.83933754678280981</v>
      </c>
      <c r="H205" s="341">
        <v>0.8649437486733178</v>
      </c>
      <c r="I205" s="341">
        <v>0.8829658166211215</v>
      </c>
      <c r="J205" s="341">
        <v>0.92718873566910642</v>
      </c>
      <c r="K205" s="341">
        <v>0.89331817449376039</v>
      </c>
      <c r="L205" s="341">
        <v>0.83908739272211763</v>
      </c>
      <c r="M205" s="341">
        <v>0.87872928774950543</v>
      </c>
      <c r="N205" s="341">
        <v>0.85644431258211962</v>
      </c>
      <c r="O205" s="341">
        <v>0.52194349245357041</v>
      </c>
      <c r="P205" s="341">
        <v>0.74861600170053877</v>
      </c>
      <c r="Q205" s="341">
        <v>0.58675986733439922</v>
      </c>
      <c r="R205" s="341">
        <v>0.81524673217823762</v>
      </c>
      <c r="S205" s="341">
        <v>0.88987610253226768</v>
      </c>
      <c r="T205" s="341">
        <v>0.85307982297983942</v>
      </c>
      <c r="U205" s="341">
        <v>0.92</v>
      </c>
      <c r="V205" s="341">
        <v>0.70175438596491224</v>
      </c>
      <c r="W205" s="341">
        <v>0.74100719424460426</v>
      </c>
      <c r="X205" s="341">
        <v>0.81972459143622001</v>
      </c>
      <c r="Y205" s="341">
        <v>0.86920978010807337</v>
      </c>
      <c r="Z205" s="341">
        <v>0.84000224909384991</v>
      </c>
    </row>
    <row r="206" spans="2:26" ht="70.5" customHeight="1" x14ac:dyDescent="0.25">
      <c r="B206" s="527" t="s">
        <v>895</v>
      </c>
      <c r="C206" s="527"/>
      <c r="D206" s="527"/>
      <c r="E206" s="527"/>
      <c r="F206" s="527"/>
      <c r="G206" s="527"/>
      <c r="H206" s="527"/>
      <c r="I206" s="527"/>
      <c r="J206" s="527"/>
      <c r="K206" s="527"/>
      <c r="L206" s="527"/>
      <c r="M206" s="527"/>
      <c r="N206" s="527"/>
      <c r="O206" s="527"/>
      <c r="P206" s="527"/>
      <c r="Q206" s="527"/>
      <c r="R206" s="527"/>
      <c r="S206" s="527"/>
      <c r="T206" s="527"/>
      <c r="U206" s="527"/>
      <c r="V206" s="527"/>
      <c r="W206" s="527"/>
    </row>
    <row r="215" spans="10:11" ht="18" customHeight="1" x14ac:dyDescent="0.25">
      <c r="J215" s="125"/>
      <c r="K215" s="125"/>
    </row>
  </sheetData>
  <mergeCells count="11">
    <mergeCell ref="B206:W206"/>
    <mergeCell ref="X7:Z8"/>
    <mergeCell ref="C8:E8"/>
    <mergeCell ref="F8:H8"/>
    <mergeCell ref="I8:K8"/>
    <mergeCell ref="L8:N8"/>
    <mergeCell ref="O8:Q8"/>
    <mergeCell ref="R8:T8"/>
    <mergeCell ref="U8:W8"/>
    <mergeCell ref="C7:W7"/>
    <mergeCell ref="B7:B9"/>
  </mergeCells>
  <phoneticPr fontId="27" type="noConversion"/>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187A7-37AD-461A-ABAD-DC27A35DFF58}">
  <sheetPr>
    <tabColor theme="7" tint="0.79998168889431442"/>
  </sheetPr>
  <dimension ref="B1:M15"/>
  <sheetViews>
    <sheetView showGridLines="0" workbookViewId="0"/>
  </sheetViews>
  <sheetFormatPr baseColWidth="10" defaultRowHeight="15" x14ac:dyDescent="0.25"/>
  <cols>
    <col min="1" max="1" width="14.42578125" customWidth="1"/>
  </cols>
  <sheetData>
    <row r="1" spans="2:13" x14ac:dyDescent="0.25">
      <c r="B1" s="470" t="s">
        <v>691</v>
      </c>
      <c r="C1" s="471"/>
      <c r="D1" s="471"/>
      <c r="E1" s="471"/>
      <c r="F1" s="471"/>
      <c r="G1" s="471"/>
      <c r="H1" s="471"/>
      <c r="I1" s="471"/>
      <c r="J1" s="471"/>
      <c r="K1" s="471"/>
      <c r="L1" s="471"/>
      <c r="M1" s="471"/>
    </row>
    <row r="2" spans="2:13" x14ac:dyDescent="0.25">
      <c r="B2" s="471"/>
      <c r="C2" s="471"/>
      <c r="D2" s="471"/>
      <c r="E2" s="471"/>
      <c r="F2" s="471"/>
      <c r="G2" s="471"/>
      <c r="H2" s="471"/>
      <c r="I2" s="471"/>
      <c r="J2" s="471"/>
      <c r="K2" s="471"/>
      <c r="L2" s="471"/>
      <c r="M2" s="471"/>
    </row>
    <row r="3" spans="2:13" x14ac:dyDescent="0.25">
      <c r="B3" s="471"/>
      <c r="C3" s="471"/>
      <c r="D3" s="471"/>
      <c r="E3" s="471"/>
      <c r="F3" s="471"/>
      <c r="G3" s="471"/>
      <c r="H3" s="471"/>
      <c r="I3" s="471"/>
      <c r="J3" s="471"/>
      <c r="K3" s="471"/>
      <c r="L3" s="471"/>
      <c r="M3" s="471"/>
    </row>
    <row r="4" spans="2:13" x14ac:dyDescent="0.25">
      <c r="B4" s="471"/>
      <c r="C4" s="471"/>
      <c r="D4" s="471"/>
      <c r="E4" s="471"/>
      <c r="F4" s="471"/>
      <c r="G4" s="471"/>
      <c r="H4" s="471"/>
      <c r="I4" s="471"/>
      <c r="J4" s="471"/>
      <c r="K4" s="471"/>
      <c r="L4" s="471"/>
      <c r="M4" s="471"/>
    </row>
    <row r="5" spans="2:13" x14ac:dyDescent="0.25">
      <c r="B5" s="471"/>
      <c r="C5" s="471"/>
      <c r="D5" s="471"/>
      <c r="E5" s="471"/>
      <c r="F5" s="471"/>
      <c r="G5" s="471"/>
      <c r="H5" s="471"/>
      <c r="I5" s="471"/>
      <c r="J5" s="471"/>
      <c r="K5" s="471"/>
      <c r="L5" s="471"/>
      <c r="M5" s="471"/>
    </row>
    <row r="6" spans="2:13" ht="15.75" x14ac:dyDescent="0.25">
      <c r="B6" s="225"/>
      <c r="C6" s="225"/>
      <c r="D6" s="225"/>
      <c r="E6" s="225"/>
      <c r="F6" s="225"/>
      <c r="G6" s="225"/>
      <c r="H6" s="225"/>
      <c r="I6" s="225"/>
      <c r="J6" s="225"/>
      <c r="K6" s="225"/>
      <c r="L6" s="225"/>
      <c r="M6" s="225"/>
    </row>
    <row r="8" spans="2:13" ht="15.75" thickBot="1" x14ac:dyDescent="0.3"/>
    <row r="9" spans="2:13" ht="21.75" thickBot="1" x14ac:dyDescent="0.4">
      <c r="B9" s="614" t="s">
        <v>712</v>
      </c>
      <c r="C9" s="615"/>
      <c r="D9" s="615"/>
      <c r="E9" s="615"/>
      <c r="F9" s="615"/>
      <c r="G9" s="615"/>
      <c r="H9" s="615"/>
      <c r="I9" s="615"/>
      <c r="J9" s="615"/>
      <c r="K9" s="615"/>
      <c r="L9" s="615"/>
      <c r="M9" s="616"/>
    </row>
    <row r="10" spans="2:13" ht="15.75" x14ac:dyDescent="0.25">
      <c r="B10" s="477" t="s">
        <v>920</v>
      </c>
      <c r="C10" s="477"/>
      <c r="D10" s="477"/>
      <c r="E10" s="477"/>
      <c r="F10" s="477"/>
      <c r="G10" s="477"/>
      <c r="H10" s="477"/>
      <c r="I10" s="477"/>
      <c r="J10" s="477"/>
      <c r="K10" s="477"/>
      <c r="L10" s="477"/>
      <c r="M10" s="477"/>
    </row>
    <row r="11" spans="2:13" x14ac:dyDescent="0.25">
      <c r="B11" s="472"/>
      <c r="C11" s="472"/>
      <c r="D11" s="472"/>
      <c r="E11" s="472"/>
      <c r="F11" s="472"/>
      <c r="G11" s="472"/>
      <c r="H11" s="472"/>
      <c r="I11" s="472"/>
      <c r="J11" s="472"/>
      <c r="K11" s="472"/>
      <c r="L11" s="472"/>
      <c r="M11" s="472"/>
    </row>
    <row r="12" spans="2:13" ht="15.75" x14ac:dyDescent="0.25">
      <c r="B12" s="469" t="s">
        <v>713</v>
      </c>
      <c r="C12" s="469"/>
      <c r="D12" s="469"/>
      <c r="E12" s="469"/>
      <c r="F12" s="469"/>
      <c r="G12" s="469"/>
      <c r="H12" s="469"/>
      <c r="I12" s="469"/>
      <c r="J12" s="469"/>
      <c r="K12" s="469"/>
      <c r="L12" s="469"/>
      <c r="M12" s="469"/>
    </row>
    <row r="13" spans="2:13" x14ac:dyDescent="0.25">
      <c r="B13" s="613" t="s">
        <v>788</v>
      </c>
      <c r="C13" s="613"/>
      <c r="D13" s="613"/>
      <c r="E13" s="613"/>
      <c r="F13" s="613"/>
      <c r="G13" s="613"/>
      <c r="H13" s="613"/>
      <c r="I13" s="613"/>
      <c r="J13" s="613"/>
      <c r="K13" s="613"/>
      <c r="L13" s="613"/>
      <c r="M13" s="613"/>
    </row>
    <row r="14" spans="2:13" x14ac:dyDescent="0.25">
      <c r="B14" s="613" t="s">
        <v>714</v>
      </c>
      <c r="C14" s="613"/>
      <c r="D14" s="613"/>
      <c r="E14" s="613"/>
      <c r="F14" s="613"/>
      <c r="G14" s="613"/>
      <c r="H14" s="613"/>
      <c r="I14" s="613"/>
      <c r="J14" s="613"/>
      <c r="K14" s="613"/>
      <c r="L14" s="613"/>
      <c r="M14" s="613"/>
    </row>
    <row r="15" spans="2:13" x14ac:dyDescent="0.25">
      <c r="B15" s="613" t="s">
        <v>715</v>
      </c>
      <c r="C15" s="613"/>
      <c r="D15" s="613"/>
      <c r="E15" s="613"/>
      <c r="F15" s="613"/>
      <c r="G15" s="613"/>
      <c r="H15" s="613"/>
      <c r="I15" s="613"/>
      <c r="J15" s="613"/>
      <c r="K15" s="613"/>
      <c r="L15" s="613"/>
      <c r="M15" s="613"/>
    </row>
  </sheetData>
  <mergeCells count="7">
    <mergeCell ref="B13:M13"/>
    <mergeCell ref="B14:M14"/>
    <mergeCell ref="B15:M15"/>
    <mergeCell ref="B1:M5"/>
    <mergeCell ref="B9:M9"/>
    <mergeCell ref="B10:M10"/>
    <mergeCell ref="B11:M11"/>
  </mergeCells>
  <hyperlinks>
    <hyperlink ref="B12:M12" location="'3.1'!A1" display="1. Bono por Hijo" xr:uid="{A45E4CE4-D3F4-4E97-997C-B75ACB299A7C}"/>
    <hyperlink ref="B13:M13" location="'3.1'!B4" display="i. Concesiones de Bono por Hijo por región" xr:uid="{23AFF0A0-3A6D-4DEE-BD80-FB930FA0B85B}"/>
    <hyperlink ref="B14:M14" location="'3.1'!B45" display="ii. Serie Resumen de Estado de solicitudes de Bono por Hijo" xr:uid="{6A498D65-8ED7-4A02-B277-7D86A1EFD9BF}"/>
    <hyperlink ref="B15:M15" location="'3.1'!B200" display="iii. Serie resumen de concesiones de Bono por Hijo por tipo de beneficio" xr:uid="{A9FBFC20-A551-47CA-9315-1D8EDC0A0CFB}"/>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ABDE9-11E1-41AC-8FA3-C1F60740B620}">
  <sheetPr>
    <tabColor rgb="FFFFFF00"/>
  </sheetPr>
  <dimension ref="B2:J366"/>
  <sheetViews>
    <sheetView showGridLines="0" workbookViewId="0"/>
  </sheetViews>
  <sheetFormatPr baseColWidth="10" defaultRowHeight="15" outlineLevelRow="1" x14ac:dyDescent="0.25"/>
  <cols>
    <col min="2" max="2" width="25.42578125" customWidth="1"/>
    <col min="3" max="3" width="23" customWidth="1"/>
    <col min="4" max="4" width="23.140625" customWidth="1"/>
    <col min="5" max="5" width="18.28515625" customWidth="1"/>
    <col min="6" max="6" width="22.42578125" customWidth="1"/>
    <col min="7" max="7" width="18.5703125" customWidth="1"/>
    <col min="8" max="8" width="24.28515625" customWidth="1"/>
    <col min="9" max="9" width="15.5703125" customWidth="1"/>
    <col min="10" max="10" width="22.85546875" customWidth="1"/>
  </cols>
  <sheetData>
    <row r="2" spans="2:8" ht="23.25" x14ac:dyDescent="0.25">
      <c r="B2" s="1" t="s">
        <v>701</v>
      </c>
    </row>
    <row r="4" spans="2:8" ht="18.75" x14ac:dyDescent="0.3">
      <c r="B4" s="2" t="s">
        <v>787</v>
      </c>
      <c r="C4" s="8"/>
      <c r="D4" s="8"/>
    </row>
    <row r="5" spans="2:8" x14ac:dyDescent="0.25">
      <c r="B5" s="3" t="s">
        <v>921</v>
      </c>
      <c r="C5" s="15"/>
      <c r="D5" s="15"/>
      <c r="E5" s="15"/>
      <c r="F5" s="15"/>
      <c r="G5" s="15"/>
      <c r="H5" s="15"/>
    </row>
    <row r="6" spans="2:8" x14ac:dyDescent="0.25">
      <c r="B6" s="15"/>
      <c r="C6" s="15"/>
      <c r="D6" s="15"/>
      <c r="E6" s="15"/>
      <c r="F6" s="15"/>
      <c r="G6" s="15"/>
      <c r="H6" s="15"/>
    </row>
    <row r="7" spans="2:8" x14ac:dyDescent="0.25">
      <c r="B7" s="628" t="s">
        <v>521</v>
      </c>
      <c r="C7" s="617" t="s">
        <v>790</v>
      </c>
      <c r="D7" s="490" t="s">
        <v>33</v>
      </c>
      <c r="E7" s="490"/>
      <c r="F7" s="490" t="s">
        <v>789</v>
      </c>
      <c r="G7" s="490"/>
      <c r="H7" s="627" t="s">
        <v>871</v>
      </c>
    </row>
    <row r="8" spans="2:8" ht="28.5" customHeight="1" x14ac:dyDescent="0.25">
      <c r="B8" s="628"/>
      <c r="C8" s="617"/>
      <c r="D8" s="347" t="s">
        <v>651</v>
      </c>
      <c r="E8" s="348" t="s">
        <v>485</v>
      </c>
      <c r="F8" s="348" t="s">
        <v>485</v>
      </c>
      <c r="G8" s="348" t="s">
        <v>791</v>
      </c>
      <c r="H8" s="627"/>
    </row>
    <row r="9" spans="2:8" x14ac:dyDescent="0.25">
      <c r="B9" s="617" t="s">
        <v>519</v>
      </c>
      <c r="C9" s="344" t="s">
        <v>702</v>
      </c>
      <c r="D9" s="349">
        <v>44</v>
      </c>
      <c r="E9" s="350">
        <v>2</v>
      </c>
      <c r="F9" s="350">
        <v>5</v>
      </c>
      <c r="G9" s="350">
        <v>208</v>
      </c>
      <c r="H9" s="351">
        <v>259</v>
      </c>
    </row>
    <row r="10" spans="2:8" x14ac:dyDescent="0.25">
      <c r="B10" s="617"/>
      <c r="C10" s="344" t="s">
        <v>700</v>
      </c>
      <c r="D10" s="350">
        <v>126</v>
      </c>
      <c r="E10" s="350">
        <v>5</v>
      </c>
      <c r="F10" s="350">
        <v>10</v>
      </c>
      <c r="G10" s="350">
        <v>577</v>
      </c>
      <c r="H10" s="351">
        <v>718</v>
      </c>
    </row>
    <row r="11" spans="2:8" x14ac:dyDescent="0.25">
      <c r="B11" s="617" t="s">
        <v>505</v>
      </c>
      <c r="C11" s="344" t="s">
        <v>702</v>
      </c>
      <c r="D11" s="349">
        <v>57</v>
      </c>
      <c r="E11" s="350">
        <v>1</v>
      </c>
      <c r="F11" s="350">
        <v>4</v>
      </c>
      <c r="G11" s="350">
        <v>298</v>
      </c>
      <c r="H11" s="351">
        <v>360</v>
      </c>
    </row>
    <row r="12" spans="2:8" x14ac:dyDescent="0.25">
      <c r="B12" s="617"/>
      <c r="C12" s="344" t="s">
        <v>700</v>
      </c>
      <c r="D12" s="350">
        <v>176</v>
      </c>
      <c r="E12" s="350">
        <v>1</v>
      </c>
      <c r="F12" s="350">
        <v>10</v>
      </c>
      <c r="G12" s="350">
        <v>797</v>
      </c>
      <c r="H12" s="351">
        <v>984</v>
      </c>
    </row>
    <row r="13" spans="2:8" x14ac:dyDescent="0.25">
      <c r="B13" s="617" t="s">
        <v>506</v>
      </c>
      <c r="C13" s="344" t="s">
        <v>702</v>
      </c>
      <c r="D13" s="349">
        <v>140</v>
      </c>
      <c r="E13" s="350">
        <v>1</v>
      </c>
      <c r="F13" s="350">
        <v>21</v>
      </c>
      <c r="G13" s="350">
        <v>477</v>
      </c>
      <c r="H13" s="351">
        <v>639</v>
      </c>
    </row>
    <row r="14" spans="2:8" x14ac:dyDescent="0.25">
      <c r="B14" s="617"/>
      <c r="C14" s="344" t="s">
        <v>700</v>
      </c>
      <c r="D14" s="350">
        <v>449</v>
      </c>
      <c r="E14" s="350">
        <v>4</v>
      </c>
      <c r="F14" s="350">
        <v>58</v>
      </c>
      <c r="G14" s="350">
        <v>1327</v>
      </c>
      <c r="H14" s="351">
        <v>1838</v>
      </c>
    </row>
    <row r="15" spans="2:8" x14ac:dyDescent="0.25">
      <c r="B15" s="617" t="s">
        <v>507</v>
      </c>
      <c r="C15" s="344" t="s">
        <v>702</v>
      </c>
      <c r="D15" s="349">
        <v>96</v>
      </c>
      <c r="E15" s="350">
        <v>2</v>
      </c>
      <c r="F15" s="350">
        <v>9</v>
      </c>
      <c r="G15" s="350">
        <v>298</v>
      </c>
      <c r="H15" s="351">
        <v>405</v>
      </c>
    </row>
    <row r="16" spans="2:8" x14ac:dyDescent="0.25">
      <c r="B16" s="617"/>
      <c r="C16" s="344" t="s">
        <v>700</v>
      </c>
      <c r="D16" s="350">
        <v>288</v>
      </c>
      <c r="E16" s="350">
        <v>6</v>
      </c>
      <c r="F16" s="350">
        <v>23</v>
      </c>
      <c r="G16" s="350">
        <v>861</v>
      </c>
      <c r="H16" s="351">
        <v>1178</v>
      </c>
    </row>
    <row r="17" spans="2:8" x14ac:dyDescent="0.25">
      <c r="B17" s="617" t="s">
        <v>508</v>
      </c>
      <c r="C17" s="344" t="s">
        <v>702</v>
      </c>
      <c r="D17" s="349">
        <v>220</v>
      </c>
      <c r="E17" s="350">
        <v>8</v>
      </c>
      <c r="F17" s="350">
        <v>24</v>
      </c>
      <c r="G17" s="350">
        <v>970</v>
      </c>
      <c r="H17" s="351">
        <v>1222</v>
      </c>
    </row>
    <row r="18" spans="2:8" x14ac:dyDescent="0.25">
      <c r="B18" s="617"/>
      <c r="C18" s="344" t="s">
        <v>700</v>
      </c>
      <c r="D18" s="350">
        <v>683</v>
      </c>
      <c r="E18" s="350">
        <v>30</v>
      </c>
      <c r="F18" s="350">
        <v>88</v>
      </c>
      <c r="G18" s="350">
        <v>2639</v>
      </c>
      <c r="H18" s="351">
        <v>3440</v>
      </c>
    </row>
    <row r="19" spans="2:8" x14ac:dyDescent="0.25">
      <c r="B19" s="617" t="s">
        <v>509</v>
      </c>
      <c r="C19" s="344" t="s">
        <v>702</v>
      </c>
      <c r="D19" s="349">
        <v>480</v>
      </c>
      <c r="E19" s="350">
        <v>16</v>
      </c>
      <c r="F19" s="350">
        <v>52</v>
      </c>
      <c r="G19" s="350">
        <v>2489</v>
      </c>
      <c r="H19" s="351">
        <v>3037</v>
      </c>
    </row>
    <row r="20" spans="2:8" x14ac:dyDescent="0.25">
      <c r="B20" s="617"/>
      <c r="C20" s="344" t="s">
        <v>700</v>
      </c>
      <c r="D20" s="350">
        <v>1428</v>
      </c>
      <c r="E20" s="350">
        <v>57</v>
      </c>
      <c r="F20" s="350">
        <v>138</v>
      </c>
      <c r="G20" s="350">
        <v>6603</v>
      </c>
      <c r="H20" s="351">
        <v>8226</v>
      </c>
    </row>
    <row r="21" spans="2:8" x14ac:dyDescent="0.25">
      <c r="B21" s="617" t="s">
        <v>517</v>
      </c>
      <c r="C21" s="344" t="s">
        <v>702</v>
      </c>
      <c r="D21" s="349">
        <v>1445</v>
      </c>
      <c r="E21" s="350">
        <v>35</v>
      </c>
      <c r="F21" s="350">
        <v>153</v>
      </c>
      <c r="G21" s="350">
        <v>7853</v>
      </c>
      <c r="H21" s="351">
        <v>9486</v>
      </c>
    </row>
    <row r="22" spans="2:8" x14ac:dyDescent="0.25">
      <c r="B22" s="617"/>
      <c r="C22" s="344" t="s">
        <v>700</v>
      </c>
      <c r="D22" s="350">
        <v>4309</v>
      </c>
      <c r="E22" s="350">
        <v>102</v>
      </c>
      <c r="F22" s="350">
        <v>468</v>
      </c>
      <c r="G22" s="350">
        <v>20588</v>
      </c>
      <c r="H22" s="351">
        <v>25467</v>
      </c>
    </row>
    <row r="23" spans="2:8" ht="15" customHeight="1" x14ac:dyDescent="0.25">
      <c r="B23" s="617" t="s">
        <v>510</v>
      </c>
      <c r="C23" s="345" t="s">
        <v>702</v>
      </c>
      <c r="D23" s="349">
        <v>206</v>
      </c>
      <c r="E23" s="350">
        <v>10</v>
      </c>
      <c r="F23" s="350">
        <v>26</v>
      </c>
      <c r="G23" s="350">
        <v>1271</v>
      </c>
      <c r="H23" s="351">
        <v>1513</v>
      </c>
    </row>
    <row r="24" spans="2:8" x14ac:dyDescent="0.25">
      <c r="B24" s="617"/>
      <c r="C24" s="345" t="s">
        <v>700</v>
      </c>
      <c r="D24" s="350">
        <v>597</v>
      </c>
      <c r="E24" s="350">
        <v>27</v>
      </c>
      <c r="F24" s="350">
        <v>83</v>
      </c>
      <c r="G24" s="350">
        <v>3441</v>
      </c>
      <c r="H24" s="351">
        <v>4148</v>
      </c>
    </row>
    <row r="25" spans="2:8" x14ac:dyDescent="0.25">
      <c r="B25" s="617" t="s">
        <v>511</v>
      </c>
      <c r="C25" s="344" t="s">
        <v>702</v>
      </c>
      <c r="D25" s="349">
        <v>328</v>
      </c>
      <c r="E25" s="350">
        <v>6</v>
      </c>
      <c r="F25" s="350">
        <v>31</v>
      </c>
      <c r="G25" s="350">
        <v>1380</v>
      </c>
      <c r="H25" s="351">
        <v>1745</v>
      </c>
    </row>
    <row r="26" spans="2:8" x14ac:dyDescent="0.25">
      <c r="B26" s="617"/>
      <c r="C26" s="344" t="s">
        <v>700</v>
      </c>
      <c r="D26" s="350">
        <v>995</v>
      </c>
      <c r="E26" s="350">
        <v>18</v>
      </c>
      <c r="F26" s="350">
        <v>108</v>
      </c>
      <c r="G26" s="350">
        <v>3772</v>
      </c>
      <c r="H26" s="351">
        <v>4893</v>
      </c>
    </row>
    <row r="27" spans="2:8" x14ac:dyDescent="0.25">
      <c r="B27" s="617" t="s">
        <v>520</v>
      </c>
      <c r="C27" s="344" t="s">
        <v>702</v>
      </c>
      <c r="D27" s="349">
        <v>251</v>
      </c>
      <c r="E27" s="350">
        <v>10</v>
      </c>
      <c r="F27" s="350">
        <v>28</v>
      </c>
      <c r="G27" s="350">
        <v>609</v>
      </c>
      <c r="H27" s="351">
        <v>898</v>
      </c>
    </row>
    <row r="28" spans="2:8" x14ac:dyDescent="0.25">
      <c r="B28" s="617"/>
      <c r="C28" s="344" t="s">
        <v>700</v>
      </c>
      <c r="D28" s="350">
        <v>763</v>
      </c>
      <c r="E28" s="350">
        <v>41</v>
      </c>
      <c r="F28" s="350">
        <v>76</v>
      </c>
      <c r="G28" s="350">
        <v>1666</v>
      </c>
      <c r="H28" s="351">
        <v>2546</v>
      </c>
    </row>
    <row r="29" spans="2:8" x14ac:dyDescent="0.25">
      <c r="B29" s="617" t="s">
        <v>512</v>
      </c>
      <c r="C29" s="344" t="s">
        <v>702</v>
      </c>
      <c r="D29" s="349">
        <v>684</v>
      </c>
      <c r="E29" s="350">
        <v>12</v>
      </c>
      <c r="F29" s="350">
        <v>58</v>
      </c>
      <c r="G29" s="350">
        <v>1812</v>
      </c>
      <c r="H29" s="351">
        <v>2566</v>
      </c>
    </row>
    <row r="30" spans="2:8" x14ac:dyDescent="0.25">
      <c r="B30" s="617"/>
      <c r="C30" s="344" t="s">
        <v>700</v>
      </c>
      <c r="D30" s="350">
        <v>2078</v>
      </c>
      <c r="E30" s="350">
        <v>45</v>
      </c>
      <c r="F30" s="350">
        <v>188</v>
      </c>
      <c r="G30" s="350">
        <v>4773</v>
      </c>
      <c r="H30" s="351">
        <v>7084</v>
      </c>
    </row>
    <row r="31" spans="2:8" x14ac:dyDescent="0.25">
      <c r="B31" s="617" t="s">
        <v>513</v>
      </c>
      <c r="C31" s="344" t="s">
        <v>702</v>
      </c>
      <c r="D31" s="349">
        <v>439</v>
      </c>
      <c r="E31" s="350">
        <v>12</v>
      </c>
      <c r="F31" s="350">
        <v>31</v>
      </c>
      <c r="G31" s="350">
        <v>1125</v>
      </c>
      <c r="H31" s="351">
        <v>1607</v>
      </c>
    </row>
    <row r="32" spans="2:8" x14ac:dyDescent="0.25">
      <c r="B32" s="617"/>
      <c r="C32" s="344" t="s">
        <v>700</v>
      </c>
      <c r="D32" s="350">
        <v>1410</v>
      </c>
      <c r="E32" s="350">
        <v>54</v>
      </c>
      <c r="F32" s="350">
        <v>95</v>
      </c>
      <c r="G32" s="350">
        <v>3063</v>
      </c>
      <c r="H32" s="351">
        <v>4622</v>
      </c>
    </row>
    <row r="33" spans="2:8" x14ac:dyDescent="0.25">
      <c r="B33" s="617" t="s">
        <v>518</v>
      </c>
      <c r="C33" s="344" t="s">
        <v>702</v>
      </c>
      <c r="D33" s="349">
        <v>139</v>
      </c>
      <c r="E33" s="350">
        <v>3</v>
      </c>
      <c r="F33" s="350">
        <v>21</v>
      </c>
      <c r="G33" s="350">
        <v>435</v>
      </c>
      <c r="H33" s="351">
        <v>598</v>
      </c>
    </row>
    <row r="34" spans="2:8" x14ac:dyDescent="0.25">
      <c r="B34" s="617"/>
      <c r="C34" s="344" t="s">
        <v>700</v>
      </c>
      <c r="D34" s="350">
        <v>381</v>
      </c>
      <c r="E34" s="350">
        <v>14</v>
      </c>
      <c r="F34" s="350">
        <v>75</v>
      </c>
      <c r="G34" s="350">
        <v>1179</v>
      </c>
      <c r="H34" s="351">
        <v>1649</v>
      </c>
    </row>
    <row r="35" spans="2:8" x14ac:dyDescent="0.25">
      <c r="B35" s="617" t="s">
        <v>514</v>
      </c>
      <c r="C35" s="344" t="s">
        <v>702</v>
      </c>
      <c r="D35" s="349">
        <v>250</v>
      </c>
      <c r="E35" s="350">
        <v>7</v>
      </c>
      <c r="F35" s="350">
        <v>29</v>
      </c>
      <c r="G35" s="350">
        <v>970</v>
      </c>
      <c r="H35" s="351">
        <v>1256</v>
      </c>
    </row>
    <row r="36" spans="2:8" x14ac:dyDescent="0.25">
      <c r="B36" s="617"/>
      <c r="C36" s="344" t="s">
        <v>700</v>
      </c>
      <c r="D36" s="350">
        <v>795</v>
      </c>
      <c r="E36" s="350">
        <v>18</v>
      </c>
      <c r="F36" s="350">
        <v>79</v>
      </c>
      <c r="G36" s="350">
        <v>2545</v>
      </c>
      <c r="H36" s="351">
        <v>3437</v>
      </c>
    </row>
    <row r="37" spans="2:8" ht="15" customHeight="1" x14ac:dyDescent="0.25">
      <c r="B37" s="617" t="s">
        <v>515</v>
      </c>
      <c r="C37" s="345" t="s">
        <v>702</v>
      </c>
      <c r="D37" s="349">
        <v>25</v>
      </c>
      <c r="E37" s="350">
        <v>1</v>
      </c>
      <c r="F37" s="350">
        <v>3</v>
      </c>
      <c r="G37" s="350">
        <v>124</v>
      </c>
      <c r="H37" s="351">
        <v>153</v>
      </c>
    </row>
    <row r="38" spans="2:8" x14ac:dyDescent="0.25">
      <c r="B38" s="617"/>
      <c r="C38" s="345" t="s">
        <v>700</v>
      </c>
      <c r="D38" s="350">
        <v>77</v>
      </c>
      <c r="E38" s="350">
        <v>6</v>
      </c>
      <c r="F38" s="350">
        <v>11</v>
      </c>
      <c r="G38" s="350">
        <v>334</v>
      </c>
      <c r="H38" s="351">
        <v>428</v>
      </c>
    </row>
    <row r="39" spans="2:8" ht="15" customHeight="1" x14ac:dyDescent="0.25">
      <c r="B39" s="617" t="s">
        <v>516</v>
      </c>
      <c r="C39" s="345" t="s">
        <v>702</v>
      </c>
      <c r="D39" s="349">
        <v>38</v>
      </c>
      <c r="E39" s="350">
        <v>1</v>
      </c>
      <c r="F39" s="350">
        <v>3</v>
      </c>
      <c r="G39" s="350">
        <v>193</v>
      </c>
      <c r="H39" s="351">
        <v>235</v>
      </c>
    </row>
    <row r="40" spans="2:8" x14ac:dyDescent="0.25">
      <c r="B40" s="617"/>
      <c r="C40" s="345" t="s">
        <v>700</v>
      </c>
      <c r="D40" s="350">
        <v>94</v>
      </c>
      <c r="E40" s="350">
        <v>4</v>
      </c>
      <c r="F40" s="350">
        <v>7</v>
      </c>
      <c r="G40" s="350">
        <v>509</v>
      </c>
      <c r="H40" s="351">
        <v>614</v>
      </c>
    </row>
    <row r="41" spans="2:8" x14ac:dyDescent="0.25">
      <c r="B41" s="626" t="s">
        <v>784</v>
      </c>
      <c r="C41" s="346" t="s">
        <v>702</v>
      </c>
      <c r="D41" s="351">
        <v>4842</v>
      </c>
      <c r="E41" s="351">
        <v>127</v>
      </c>
      <c r="F41" s="351">
        <v>498</v>
      </c>
      <c r="G41" s="351">
        <v>20512</v>
      </c>
      <c r="H41" s="351">
        <v>25979</v>
      </c>
    </row>
    <row r="42" spans="2:8" x14ac:dyDescent="0.25">
      <c r="B42" s="626"/>
      <c r="C42" s="346" t="s">
        <v>700</v>
      </c>
      <c r="D42" s="351">
        <v>14649</v>
      </c>
      <c r="E42" s="351">
        <v>432</v>
      </c>
      <c r="F42" s="351">
        <v>1517</v>
      </c>
      <c r="G42" s="351">
        <v>54674</v>
      </c>
      <c r="H42" s="351">
        <v>71272</v>
      </c>
    </row>
    <row r="43" spans="2:8" x14ac:dyDescent="0.25">
      <c r="B43" s="4" t="s">
        <v>796</v>
      </c>
    </row>
    <row r="45" spans="2:8" ht="18.75" x14ac:dyDescent="0.3">
      <c r="B45" s="2" t="s">
        <v>703</v>
      </c>
      <c r="C45" s="2"/>
      <c r="D45" s="2"/>
      <c r="E45" s="2"/>
    </row>
    <row r="46" spans="2:8" x14ac:dyDescent="0.25">
      <c r="B46" s="3" t="s">
        <v>973</v>
      </c>
    </row>
    <row r="48" spans="2:8" ht="30" x14ac:dyDescent="0.25">
      <c r="B48" s="352" t="s">
        <v>472</v>
      </c>
      <c r="C48" s="356" t="s">
        <v>704</v>
      </c>
      <c r="D48" s="356" t="s">
        <v>705</v>
      </c>
      <c r="E48" s="356" t="s">
        <v>486</v>
      </c>
    </row>
    <row r="49" spans="2:5" x14ac:dyDescent="0.25">
      <c r="B49" s="353" t="s">
        <v>706</v>
      </c>
      <c r="C49" s="357">
        <v>23671</v>
      </c>
      <c r="D49" s="357" t="s">
        <v>786</v>
      </c>
      <c r="E49" s="357">
        <v>23671</v>
      </c>
    </row>
    <row r="50" spans="2:5" x14ac:dyDescent="0.25">
      <c r="B50" s="354" t="s">
        <v>29</v>
      </c>
      <c r="C50" s="357">
        <v>90591</v>
      </c>
      <c r="D50" s="357" t="s">
        <v>786</v>
      </c>
      <c r="E50" s="357">
        <v>90591</v>
      </c>
    </row>
    <row r="51" spans="2:5" x14ac:dyDescent="0.25">
      <c r="B51" s="354" t="s">
        <v>30</v>
      </c>
      <c r="C51" s="357">
        <v>105822</v>
      </c>
      <c r="D51" s="357" t="s">
        <v>786</v>
      </c>
      <c r="E51" s="357">
        <v>105822</v>
      </c>
    </row>
    <row r="52" spans="2:5" x14ac:dyDescent="0.25">
      <c r="B52" s="354" t="s">
        <v>707</v>
      </c>
      <c r="C52" s="357">
        <v>54727</v>
      </c>
      <c r="D52" s="357" t="s">
        <v>786</v>
      </c>
      <c r="E52" s="357">
        <v>54727</v>
      </c>
    </row>
    <row r="53" spans="2:5" x14ac:dyDescent="0.25">
      <c r="B53" s="354" t="s">
        <v>34</v>
      </c>
      <c r="C53" s="357">
        <v>38385</v>
      </c>
      <c r="D53" s="357" t="s">
        <v>786</v>
      </c>
      <c r="E53" s="357">
        <v>38385</v>
      </c>
    </row>
    <row r="54" spans="2:5" hidden="1" outlineLevel="1" x14ac:dyDescent="0.25">
      <c r="B54" s="355">
        <v>41640</v>
      </c>
      <c r="C54" s="358">
        <v>3012</v>
      </c>
      <c r="D54" s="358">
        <v>385</v>
      </c>
      <c r="E54" s="358">
        <v>3397</v>
      </c>
    </row>
    <row r="55" spans="2:5" hidden="1" outlineLevel="1" x14ac:dyDescent="0.25">
      <c r="B55" s="355">
        <v>41671</v>
      </c>
      <c r="C55" s="358">
        <v>3146</v>
      </c>
      <c r="D55" s="358">
        <v>307</v>
      </c>
      <c r="E55" s="358">
        <v>3453</v>
      </c>
    </row>
    <row r="56" spans="2:5" hidden="1" outlineLevel="1" x14ac:dyDescent="0.25">
      <c r="B56" s="355">
        <v>41699</v>
      </c>
      <c r="C56" s="358">
        <v>2820</v>
      </c>
      <c r="D56" s="358">
        <v>401</v>
      </c>
      <c r="E56" s="358">
        <v>3221</v>
      </c>
    </row>
    <row r="57" spans="2:5" hidden="1" outlineLevel="1" x14ac:dyDescent="0.25">
      <c r="B57" s="355">
        <v>41730</v>
      </c>
      <c r="C57" s="358">
        <v>3671</v>
      </c>
      <c r="D57" s="358">
        <v>837</v>
      </c>
      <c r="E57" s="358">
        <v>4508</v>
      </c>
    </row>
    <row r="58" spans="2:5" hidden="1" outlineLevel="1" x14ac:dyDescent="0.25">
      <c r="B58" s="355">
        <v>41760</v>
      </c>
      <c r="C58" s="358">
        <v>3405</v>
      </c>
      <c r="D58" s="358">
        <v>637</v>
      </c>
      <c r="E58" s="358">
        <v>4042</v>
      </c>
    </row>
    <row r="59" spans="2:5" hidden="1" outlineLevel="1" x14ac:dyDescent="0.25">
      <c r="B59" s="355">
        <v>41791</v>
      </c>
      <c r="C59" s="358">
        <v>3448</v>
      </c>
      <c r="D59" s="358">
        <v>551</v>
      </c>
      <c r="E59" s="358">
        <v>3999</v>
      </c>
    </row>
    <row r="60" spans="2:5" hidden="1" outlineLevel="1" x14ac:dyDescent="0.25">
      <c r="B60" s="355">
        <v>41821</v>
      </c>
      <c r="C60" s="358">
        <v>3132</v>
      </c>
      <c r="D60" s="358">
        <v>431</v>
      </c>
      <c r="E60" s="358">
        <v>3563</v>
      </c>
    </row>
    <row r="61" spans="2:5" hidden="1" outlineLevel="1" x14ac:dyDescent="0.25">
      <c r="B61" s="355">
        <v>41852</v>
      </c>
      <c r="C61" s="358">
        <v>3702</v>
      </c>
      <c r="D61" s="358">
        <v>437</v>
      </c>
      <c r="E61" s="358">
        <v>4139</v>
      </c>
    </row>
    <row r="62" spans="2:5" hidden="1" outlineLevel="1" x14ac:dyDescent="0.25">
      <c r="B62" s="355">
        <v>41883</v>
      </c>
      <c r="C62" s="358">
        <v>4118</v>
      </c>
      <c r="D62" s="358">
        <v>391</v>
      </c>
      <c r="E62" s="358">
        <v>4509</v>
      </c>
    </row>
    <row r="63" spans="2:5" hidden="1" outlineLevel="1" x14ac:dyDescent="0.25">
      <c r="B63" s="355">
        <v>41913</v>
      </c>
      <c r="C63" s="358">
        <v>4714</v>
      </c>
      <c r="D63" s="358">
        <v>491</v>
      </c>
      <c r="E63" s="358">
        <v>5205</v>
      </c>
    </row>
    <row r="64" spans="2:5" hidden="1" outlineLevel="1" x14ac:dyDescent="0.25">
      <c r="B64" s="355">
        <v>41944</v>
      </c>
      <c r="C64" s="358">
        <v>4499</v>
      </c>
      <c r="D64" s="358">
        <v>402</v>
      </c>
      <c r="E64" s="358">
        <v>4901</v>
      </c>
    </row>
    <row r="65" spans="2:5" hidden="1" outlineLevel="1" x14ac:dyDescent="0.25">
      <c r="B65" s="355">
        <v>41974</v>
      </c>
      <c r="C65" s="358">
        <v>4587</v>
      </c>
      <c r="D65" s="358">
        <v>501</v>
      </c>
      <c r="E65" s="358">
        <v>5088</v>
      </c>
    </row>
    <row r="66" spans="2:5" collapsed="1" x14ac:dyDescent="0.25">
      <c r="B66" s="354" t="s">
        <v>36</v>
      </c>
      <c r="C66" s="357">
        <v>44254</v>
      </c>
      <c r="D66" s="357">
        <v>5771</v>
      </c>
      <c r="E66" s="357">
        <v>50025</v>
      </c>
    </row>
    <row r="67" spans="2:5" hidden="1" outlineLevel="1" x14ac:dyDescent="0.25">
      <c r="B67" s="355">
        <v>42005</v>
      </c>
      <c r="C67" s="358">
        <v>3692</v>
      </c>
      <c r="D67" s="358">
        <v>452</v>
      </c>
      <c r="E67" s="358">
        <v>4144</v>
      </c>
    </row>
    <row r="68" spans="2:5" hidden="1" outlineLevel="1" x14ac:dyDescent="0.25">
      <c r="B68" s="355">
        <v>42036</v>
      </c>
      <c r="C68" s="358">
        <v>3089</v>
      </c>
      <c r="D68" s="358">
        <v>314</v>
      </c>
      <c r="E68" s="358">
        <v>3403</v>
      </c>
    </row>
    <row r="69" spans="2:5" hidden="1" outlineLevel="1" x14ac:dyDescent="0.25">
      <c r="B69" s="355">
        <v>42064</v>
      </c>
      <c r="C69" s="358">
        <v>3959</v>
      </c>
      <c r="D69" s="358">
        <v>437</v>
      </c>
      <c r="E69" s="358">
        <v>4396</v>
      </c>
    </row>
    <row r="70" spans="2:5" hidden="1" outlineLevel="1" x14ac:dyDescent="0.25">
      <c r="B70" s="355">
        <v>42095</v>
      </c>
      <c r="C70" s="358">
        <v>4199</v>
      </c>
      <c r="D70" s="358">
        <v>418</v>
      </c>
      <c r="E70" s="358">
        <v>4617</v>
      </c>
    </row>
    <row r="71" spans="2:5" hidden="1" outlineLevel="1" x14ac:dyDescent="0.25">
      <c r="B71" s="355">
        <v>42125</v>
      </c>
      <c r="C71" s="358">
        <v>3877</v>
      </c>
      <c r="D71" s="358">
        <v>527</v>
      </c>
      <c r="E71" s="358">
        <v>4404</v>
      </c>
    </row>
    <row r="72" spans="2:5" hidden="1" outlineLevel="1" x14ac:dyDescent="0.25">
      <c r="B72" s="355">
        <v>42156</v>
      </c>
      <c r="C72" s="358">
        <v>4140</v>
      </c>
      <c r="D72" s="358">
        <v>642</v>
      </c>
      <c r="E72" s="358">
        <v>4782</v>
      </c>
    </row>
    <row r="73" spans="2:5" hidden="1" outlineLevel="1" x14ac:dyDescent="0.25">
      <c r="B73" s="355">
        <v>42186</v>
      </c>
      <c r="C73" s="358">
        <v>3415</v>
      </c>
      <c r="D73" s="358">
        <v>391</v>
      </c>
      <c r="E73" s="358">
        <v>3806</v>
      </c>
    </row>
    <row r="74" spans="2:5" hidden="1" outlineLevel="1" x14ac:dyDescent="0.25">
      <c r="B74" s="355">
        <v>42217</v>
      </c>
      <c r="C74" s="358">
        <v>6058</v>
      </c>
      <c r="D74" s="358">
        <v>393</v>
      </c>
      <c r="E74" s="358">
        <v>6451</v>
      </c>
    </row>
    <row r="75" spans="2:5" hidden="1" outlineLevel="1" x14ac:dyDescent="0.25">
      <c r="B75" s="355">
        <v>42248</v>
      </c>
      <c r="C75" s="358">
        <v>5036</v>
      </c>
      <c r="D75" s="358">
        <v>579</v>
      </c>
      <c r="E75" s="358">
        <v>5615</v>
      </c>
    </row>
    <row r="76" spans="2:5" hidden="1" outlineLevel="1" x14ac:dyDescent="0.25">
      <c r="B76" s="355">
        <v>42278</v>
      </c>
      <c r="C76" s="358">
        <v>4175</v>
      </c>
      <c r="D76" s="358">
        <v>552</v>
      </c>
      <c r="E76" s="358">
        <v>4727</v>
      </c>
    </row>
    <row r="77" spans="2:5" hidden="1" outlineLevel="1" x14ac:dyDescent="0.25">
      <c r="B77" s="355">
        <v>42309</v>
      </c>
      <c r="C77" s="358">
        <v>5394</v>
      </c>
      <c r="D77" s="358">
        <v>555</v>
      </c>
      <c r="E77" s="358">
        <v>5949</v>
      </c>
    </row>
    <row r="78" spans="2:5" hidden="1" outlineLevel="1" x14ac:dyDescent="0.25">
      <c r="B78" s="355">
        <v>42339</v>
      </c>
      <c r="C78" s="358">
        <v>4616</v>
      </c>
      <c r="D78" s="358">
        <v>704</v>
      </c>
      <c r="E78" s="358">
        <v>5320</v>
      </c>
    </row>
    <row r="79" spans="2:5" collapsed="1" x14ac:dyDescent="0.25">
      <c r="B79" s="354" t="s">
        <v>901</v>
      </c>
      <c r="C79" s="357">
        <v>51650</v>
      </c>
      <c r="D79" s="357">
        <v>5964</v>
      </c>
      <c r="E79" s="357">
        <v>57614</v>
      </c>
    </row>
    <row r="80" spans="2:5" hidden="1" outlineLevel="1" x14ac:dyDescent="0.25">
      <c r="B80" s="355">
        <v>42370</v>
      </c>
      <c r="C80" s="358">
        <v>4090</v>
      </c>
      <c r="D80" s="358">
        <v>834</v>
      </c>
      <c r="E80" s="358">
        <v>4924</v>
      </c>
    </row>
    <row r="81" spans="2:5" hidden="1" outlineLevel="1" x14ac:dyDescent="0.25">
      <c r="B81" s="355">
        <v>42401</v>
      </c>
      <c r="C81" s="358">
        <v>3843</v>
      </c>
      <c r="D81" s="358">
        <v>401</v>
      </c>
      <c r="E81" s="358">
        <v>4244</v>
      </c>
    </row>
    <row r="82" spans="2:5" hidden="1" outlineLevel="1" x14ac:dyDescent="0.25">
      <c r="B82" s="355">
        <v>42430</v>
      </c>
      <c r="C82" s="358">
        <v>5145</v>
      </c>
      <c r="D82" s="358">
        <v>878</v>
      </c>
      <c r="E82" s="358">
        <v>6023</v>
      </c>
    </row>
    <row r="83" spans="2:5" hidden="1" outlineLevel="1" x14ac:dyDescent="0.25">
      <c r="B83" s="355">
        <v>42461</v>
      </c>
      <c r="C83" s="358">
        <v>4415</v>
      </c>
      <c r="D83" s="358">
        <v>636</v>
      </c>
      <c r="E83" s="358">
        <v>5051</v>
      </c>
    </row>
    <row r="84" spans="2:5" hidden="1" outlineLevel="1" x14ac:dyDescent="0.25">
      <c r="B84" s="355">
        <v>42491</v>
      </c>
      <c r="C84" s="358">
        <v>4663</v>
      </c>
      <c r="D84" s="358">
        <v>700</v>
      </c>
      <c r="E84" s="358">
        <v>5363</v>
      </c>
    </row>
    <row r="85" spans="2:5" hidden="1" outlineLevel="1" x14ac:dyDescent="0.25">
      <c r="B85" s="355">
        <v>42522</v>
      </c>
      <c r="C85" s="358">
        <v>3794</v>
      </c>
      <c r="D85" s="358">
        <v>507</v>
      </c>
      <c r="E85" s="358">
        <v>4301</v>
      </c>
    </row>
    <row r="86" spans="2:5" hidden="1" outlineLevel="1" x14ac:dyDescent="0.25">
      <c r="B86" s="355">
        <v>42552</v>
      </c>
      <c r="C86" s="358">
        <v>4438</v>
      </c>
      <c r="D86" s="358">
        <v>635</v>
      </c>
      <c r="E86" s="358">
        <v>5073</v>
      </c>
    </row>
    <row r="87" spans="2:5" hidden="1" outlineLevel="1" x14ac:dyDescent="0.25">
      <c r="B87" s="355">
        <v>42583</v>
      </c>
      <c r="C87" s="358">
        <v>4694</v>
      </c>
      <c r="D87" s="358">
        <v>856</v>
      </c>
      <c r="E87" s="358">
        <v>5550</v>
      </c>
    </row>
    <row r="88" spans="2:5" hidden="1" outlineLevel="1" x14ac:dyDescent="0.25">
      <c r="B88" s="355">
        <v>42614</v>
      </c>
      <c r="C88" s="358">
        <v>4579</v>
      </c>
      <c r="D88" s="358">
        <v>914</v>
      </c>
      <c r="E88" s="358">
        <v>5493</v>
      </c>
    </row>
    <row r="89" spans="2:5" hidden="1" outlineLevel="1" x14ac:dyDescent="0.25">
      <c r="B89" s="355">
        <v>42644</v>
      </c>
      <c r="C89" s="358">
        <v>4407</v>
      </c>
      <c r="D89" s="358">
        <v>866</v>
      </c>
      <c r="E89" s="358">
        <v>5273</v>
      </c>
    </row>
    <row r="90" spans="2:5" hidden="1" outlineLevel="1" x14ac:dyDescent="0.25">
      <c r="B90" s="355">
        <v>42675</v>
      </c>
      <c r="C90" s="358">
        <v>3689</v>
      </c>
      <c r="D90" s="358">
        <v>1064</v>
      </c>
      <c r="E90" s="358">
        <v>4753</v>
      </c>
    </row>
    <row r="91" spans="2:5" hidden="1" outlineLevel="1" x14ac:dyDescent="0.25">
      <c r="B91" s="355">
        <v>42705</v>
      </c>
      <c r="C91" s="358">
        <v>5295</v>
      </c>
      <c r="D91" s="358">
        <v>451</v>
      </c>
      <c r="E91" s="358">
        <v>5746</v>
      </c>
    </row>
    <row r="92" spans="2:5" collapsed="1" x14ac:dyDescent="0.25">
      <c r="B92" s="354" t="s">
        <v>55</v>
      </c>
      <c r="C92" s="357">
        <v>53052</v>
      </c>
      <c r="D92" s="357">
        <v>8742</v>
      </c>
      <c r="E92" s="357">
        <v>61794</v>
      </c>
    </row>
    <row r="93" spans="2:5" hidden="1" outlineLevel="1" x14ac:dyDescent="0.25">
      <c r="B93" s="355">
        <v>42736</v>
      </c>
      <c r="C93" s="358">
        <v>4977</v>
      </c>
      <c r="D93" s="358">
        <v>661</v>
      </c>
      <c r="E93" s="358">
        <v>5638</v>
      </c>
    </row>
    <row r="94" spans="2:5" hidden="1" outlineLevel="1" x14ac:dyDescent="0.25">
      <c r="B94" s="355">
        <v>42767</v>
      </c>
      <c r="C94" s="358">
        <v>4428</v>
      </c>
      <c r="D94" s="358">
        <v>663</v>
      </c>
      <c r="E94" s="358">
        <v>5091</v>
      </c>
    </row>
    <row r="95" spans="2:5" hidden="1" outlineLevel="1" x14ac:dyDescent="0.25">
      <c r="B95" s="355">
        <v>42795</v>
      </c>
      <c r="C95" s="358">
        <v>4154</v>
      </c>
      <c r="D95" s="358">
        <v>749</v>
      </c>
      <c r="E95" s="358">
        <v>4903</v>
      </c>
    </row>
    <row r="96" spans="2:5" hidden="1" outlineLevel="1" x14ac:dyDescent="0.25">
      <c r="B96" s="355">
        <v>42826</v>
      </c>
      <c r="C96" s="358">
        <v>4708</v>
      </c>
      <c r="D96" s="358">
        <v>760</v>
      </c>
      <c r="E96" s="358">
        <v>5468</v>
      </c>
    </row>
    <row r="97" spans="2:5" hidden="1" outlineLevel="1" x14ac:dyDescent="0.25">
      <c r="B97" s="355">
        <v>42856</v>
      </c>
      <c r="C97" s="358">
        <v>4913</v>
      </c>
      <c r="D97" s="358">
        <v>812</v>
      </c>
      <c r="E97" s="358">
        <v>5725</v>
      </c>
    </row>
    <row r="98" spans="2:5" hidden="1" outlineLevel="1" x14ac:dyDescent="0.25">
      <c r="B98" s="355">
        <v>42887</v>
      </c>
      <c r="C98" s="358">
        <v>4045</v>
      </c>
      <c r="D98" s="358">
        <v>1056</v>
      </c>
      <c r="E98" s="358">
        <v>5101</v>
      </c>
    </row>
    <row r="99" spans="2:5" hidden="1" outlineLevel="1" x14ac:dyDescent="0.25">
      <c r="B99" s="355">
        <v>42917</v>
      </c>
      <c r="C99" s="358">
        <v>4769</v>
      </c>
      <c r="D99" s="358">
        <v>753</v>
      </c>
      <c r="E99" s="358">
        <v>5522</v>
      </c>
    </row>
    <row r="100" spans="2:5" hidden="1" outlineLevel="1" x14ac:dyDescent="0.25">
      <c r="B100" s="355">
        <v>42948</v>
      </c>
      <c r="C100" s="358">
        <v>5278</v>
      </c>
      <c r="D100" s="358">
        <v>817</v>
      </c>
      <c r="E100" s="358">
        <v>6095</v>
      </c>
    </row>
    <row r="101" spans="2:5" hidden="1" outlineLevel="1" x14ac:dyDescent="0.25">
      <c r="B101" s="355">
        <v>42979</v>
      </c>
      <c r="C101" s="358">
        <v>3974</v>
      </c>
      <c r="D101" s="358">
        <v>593</v>
      </c>
      <c r="E101" s="358">
        <v>4567</v>
      </c>
    </row>
    <row r="102" spans="2:5" hidden="1" outlineLevel="1" x14ac:dyDescent="0.25">
      <c r="B102" s="355">
        <v>43009</v>
      </c>
      <c r="C102" s="358">
        <v>6946</v>
      </c>
      <c r="D102" s="358">
        <v>1191</v>
      </c>
      <c r="E102" s="358">
        <v>8137</v>
      </c>
    </row>
    <row r="103" spans="2:5" hidden="1" outlineLevel="1" x14ac:dyDescent="0.25">
      <c r="B103" s="355">
        <v>43040</v>
      </c>
      <c r="C103" s="358">
        <v>5299</v>
      </c>
      <c r="D103" s="358">
        <v>833</v>
      </c>
      <c r="E103" s="358">
        <v>6132</v>
      </c>
    </row>
    <row r="104" spans="2:5" hidden="1" outlineLevel="1" x14ac:dyDescent="0.25">
      <c r="B104" s="355">
        <v>43070</v>
      </c>
      <c r="C104" s="358">
        <v>4958</v>
      </c>
      <c r="D104" s="358">
        <v>795</v>
      </c>
      <c r="E104" s="358">
        <v>5753</v>
      </c>
    </row>
    <row r="105" spans="2:5" collapsed="1" x14ac:dyDescent="0.25">
      <c r="B105" s="354" t="s">
        <v>58</v>
      </c>
      <c r="C105" s="357">
        <v>58449</v>
      </c>
      <c r="D105" s="357">
        <v>9683</v>
      </c>
      <c r="E105" s="357">
        <v>68132</v>
      </c>
    </row>
    <row r="106" spans="2:5" hidden="1" outlineLevel="1" x14ac:dyDescent="0.25">
      <c r="B106" s="355">
        <v>43101</v>
      </c>
      <c r="C106" s="358">
        <v>5007</v>
      </c>
      <c r="D106" s="358">
        <v>965</v>
      </c>
      <c r="E106" s="358">
        <v>5972</v>
      </c>
    </row>
    <row r="107" spans="2:5" hidden="1" outlineLevel="1" x14ac:dyDescent="0.25">
      <c r="B107" s="355">
        <v>43132</v>
      </c>
      <c r="C107" s="358">
        <v>5360</v>
      </c>
      <c r="D107" s="358">
        <v>944</v>
      </c>
      <c r="E107" s="358">
        <v>6304</v>
      </c>
    </row>
    <row r="108" spans="2:5" hidden="1" outlineLevel="1" x14ac:dyDescent="0.25">
      <c r="B108" s="355">
        <v>43160</v>
      </c>
      <c r="C108" s="358">
        <v>6203</v>
      </c>
      <c r="D108" s="358">
        <v>1124</v>
      </c>
      <c r="E108" s="358">
        <v>7327</v>
      </c>
    </row>
    <row r="109" spans="2:5" hidden="1" outlineLevel="1" x14ac:dyDescent="0.25">
      <c r="B109" s="355">
        <v>43191</v>
      </c>
      <c r="C109" s="358">
        <v>5250</v>
      </c>
      <c r="D109" s="358">
        <v>775</v>
      </c>
      <c r="E109" s="358">
        <v>6025</v>
      </c>
    </row>
    <row r="110" spans="2:5" hidden="1" outlineLevel="1" x14ac:dyDescent="0.25">
      <c r="B110" s="355">
        <v>43221</v>
      </c>
      <c r="C110" s="358">
        <v>5419</v>
      </c>
      <c r="D110" s="358">
        <v>628</v>
      </c>
      <c r="E110" s="358">
        <v>6047</v>
      </c>
    </row>
    <row r="111" spans="2:5" hidden="1" outlineLevel="1" x14ac:dyDescent="0.25">
      <c r="B111" s="355">
        <v>43252</v>
      </c>
      <c r="C111" s="358">
        <v>5299</v>
      </c>
      <c r="D111" s="358">
        <v>848</v>
      </c>
      <c r="E111" s="358">
        <v>6147</v>
      </c>
    </row>
    <row r="112" spans="2:5" hidden="1" outlineLevel="1" x14ac:dyDescent="0.25">
      <c r="B112" s="355">
        <v>43282</v>
      </c>
      <c r="C112" s="358">
        <v>5273</v>
      </c>
      <c r="D112" s="358">
        <v>633</v>
      </c>
      <c r="E112" s="358">
        <v>5906</v>
      </c>
    </row>
    <row r="113" spans="2:5" hidden="1" outlineLevel="1" x14ac:dyDescent="0.25">
      <c r="B113" s="355">
        <v>43313</v>
      </c>
      <c r="C113" s="358">
        <v>5742</v>
      </c>
      <c r="D113" s="358">
        <v>364</v>
      </c>
      <c r="E113" s="358">
        <v>6106</v>
      </c>
    </row>
    <row r="114" spans="2:5" hidden="1" outlineLevel="1" x14ac:dyDescent="0.25">
      <c r="B114" s="355">
        <v>43344</v>
      </c>
      <c r="C114" s="358">
        <v>6055</v>
      </c>
      <c r="D114" s="358">
        <v>488</v>
      </c>
      <c r="E114" s="358">
        <v>6543</v>
      </c>
    </row>
    <row r="115" spans="2:5" hidden="1" outlineLevel="1" x14ac:dyDescent="0.25">
      <c r="B115" s="355">
        <v>43374</v>
      </c>
      <c r="C115" s="358">
        <v>5991</v>
      </c>
      <c r="D115" s="358">
        <v>513</v>
      </c>
      <c r="E115" s="358">
        <v>6504</v>
      </c>
    </row>
    <row r="116" spans="2:5" hidden="1" outlineLevel="1" x14ac:dyDescent="0.25">
      <c r="B116" s="355">
        <v>43405</v>
      </c>
      <c r="C116" s="358">
        <v>6396</v>
      </c>
      <c r="D116" s="358">
        <v>416</v>
      </c>
      <c r="E116" s="358">
        <v>6812</v>
      </c>
    </row>
    <row r="117" spans="2:5" hidden="1" outlineLevel="1" x14ac:dyDescent="0.25">
      <c r="B117" s="355">
        <v>43435</v>
      </c>
      <c r="C117" s="358">
        <v>5803</v>
      </c>
      <c r="D117" s="358">
        <v>345</v>
      </c>
      <c r="E117" s="358">
        <v>6148</v>
      </c>
    </row>
    <row r="118" spans="2:5" collapsed="1" x14ac:dyDescent="0.25">
      <c r="B118" s="354" t="s">
        <v>59</v>
      </c>
      <c r="C118" s="357">
        <v>67798</v>
      </c>
      <c r="D118" s="357">
        <v>8043</v>
      </c>
      <c r="E118" s="357">
        <v>75841</v>
      </c>
    </row>
    <row r="119" spans="2:5" hidden="1" outlineLevel="1" x14ac:dyDescent="0.25">
      <c r="B119" s="355">
        <v>43466</v>
      </c>
      <c r="C119" s="358">
        <v>5382</v>
      </c>
      <c r="D119" s="358">
        <v>271</v>
      </c>
      <c r="E119" s="358">
        <v>5653</v>
      </c>
    </row>
    <row r="120" spans="2:5" hidden="1" outlineLevel="1" x14ac:dyDescent="0.25">
      <c r="B120" s="355">
        <v>43497</v>
      </c>
      <c r="C120" s="358">
        <v>5714</v>
      </c>
      <c r="D120" s="358">
        <v>250</v>
      </c>
      <c r="E120" s="358">
        <v>5964</v>
      </c>
    </row>
    <row r="121" spans="2:5" hidden="1" outlineLevel="1" x14ac:dyDescent="0.25">
      <c r="B121" s="355">
        <v>43525</v>
      </c>
      <c r="C121" s="358">
        <v>5149</v>
      </c>
      <c r="D121" s="358">
        <v>433</v>
      </c>
      <c r="E121" s="358">
        <v>5582</v>
      </c>
    </row>
    <row r="122" spans="2:5" hidden="1" outlineLevel="1" x14ac:dyDescent="0.25">
      <c r="B122" s="355">
        <v>43556</v>
      </c>
      <c r="C122" s="358">
        <v>5771</v>
      </c>
      <c r="D122" s="358">
        <v>547</v>
      </c>
      <c r="E122" s="358">
        <v>6318</v>
      </c>
    </row>
    <row r="123" spans="2:5" hidden="1" outlineLevel="1" x14ac:dyDescent="0.25">
      <c r="B123" s="355">
        <v>43586</v>
      </c>
      <c r="C123" s="358">
        <v>5051</v>
      </c>
      <c r="D123" s="358">
        <v>312</v>
      </c>
      <c r="E123" s="358">
        <v>5363</v>
      </c>
    </row>
    <row r="124" spans="2:5" hidden="1" outlineLevel="1" x14ac:dyDescent="0.25">
      <c r="B124" s="355">
        <v>43617</v>
      </c>
      <c r="C124" s="358">
        <v>5467</v>
      </c>
      <c r="D124" s="358">
        <v>166</v>
      </c>
      <c r="E124" s="358">
        <v>5633</v>
      </c>
    </row>
    <row r="125" spans="2:5" hidden="1" outlineLevel="1" x14ac:dyDescent="0.25">
      <c r="B125" s="355">
        <v>43647</v>
      </c>
      <c r="C125" s="358">
        <v>5462</v>
      </c>
      <c r="D125" s="358">
        <v>423</v>
      </c>
      <c r="E125" s="358">
        <v>5885</v>
      </c>
    </row>
    <row r="126" spans="2:5" hidden="1" outlineLevel="1" x14ac:dyDescent="0.25">
      <c r="B126" s="355">
        <v>43678</v>
      </c>
      <c r="C126" s="358">
        <v>5228</v>
      </c>
      <c r="D126" s="358">
        <v>334</v>
      </c>
      <c r="E126" s="358">
        <v>5562</v>
      </c>
    </row>
    <row r="127" spans="2:5" hidden="1" outlineLevel="1" x14ac:dyDescent="0.25">
      <c r="B127" s="355">
        <v>43709</v>
      </c>
      <c r="C127" s="358">
        <v>5848</v>
      </c>
      <c r="D127" s="358">
        <v>349</v>
      </c>
      <c r="E127" s="358">
        <v>6197</v>
      </c>
    </row>
    <row r="128" spans="2:5" hidden="1" outlineLevel="1" x14ac:dyDescent="0.25">
      <c r="B128" s="355">
        <v>43739</v>
      </c>
      <c r="C128" s="358">
        <v>6655</v>
      </c>
      <c r="D128" s="358">
        <v>526</v>
      </c>
      <c r="E128" s="358">
        <v>7181</v>
      </c>
    </row>
    <row r="129" spans="2:5" hidden="1" outlineLevel="1" x14ac:dyDescent="0.25">
      <c r="B129" s="355">
        <v>43770</v>
      </c>
      <c r="C129" s="358">
        <v>3805</v>
      </c>
      <c r="D129" s="358">
        <v>128</v>
      </c>
      <c r="E129" s="358">
        <v>3933</v>
      </c>
    </row>
    <row r="130" spans="2:5" hidden="1" outlineLevel="1" x14ac:dyDescent="0.25">
      <c r="B130" s="355">
        <v>43800</v>
      </c>
      <c r="C130" s="358">
        <v>6358</v>
      </c>
      <c r="D130" s="358">
        <v>299</v>
      </c>
      <c r="E130" s="358">
        <v>6657</v>
      </c>
    </row>
    <row r="131" spans="2:5" collapsed="1" x14ac:dyDescent="0.25">
      <c r="B131" s="354" t="s">
        <v>60</v>
      </c>
      <c r="C131" s="357">
        <v>65890</v>
      </c>
      <c r="D131" s="357">
        <v>4038</v>
      </c>
      <c r="E131" s="357">
        <v>69928</v>
      </c>
    </row>
    <row r="132" spans="2:5" hidden="1" outlineLevel="1" x14ac:dyDescent="0.25">
      <c r="B132" s="355">
        <v>43831</v>
      </c>
      <c r="C132" s="358">
        <v>6973</v>
      </c>
      <c r="D132" s="358">
        <v>334</v>
      </c>
      <c r="E132" s="358">
        <v>7307</v>
      </c>
    </row>
    <row r="133" spans="2:5" hidden="1" outlineLevel="1" x14ac:dyDescent="0.25">
      <c r="B133" s="355">
        <v>43862</v>
      </c>
      <c r="C133" s="358">
        <v>6865</v>
      </c>
      <c r="D133" s="358">
        <v>510</v>
      </c>
      <c r="E133" s="358">
        <v>7375</v>
      </c>
    </row>
    <row r="134" spans="2:5" hidden="1" outlineLevel="1" x14ac:dyDescent="0.25">
      <c r="B134" s="355">
        <v>43891</v>
      </c>
      <c r="C134" s="358">
        <v>6450</v>
      </c>
      <c r="D134" s="358">
        <v>524</v>
      </c>
      <c r="E134" s="358">
        <v>6974</v>
      </c>
    </row>
    <row r="135" spans="2:5" hidden="1" outlineLevel="1" x14ac:dyDescent="0.25">
      <c r="B135" s="355">
        <v>43922</v>
      </c>
      <c r="C135" s="358">
        <v>3120</v>
      </c>
      <c r="D135" s="358">
        <v>427</v>
      </c>
      <c r="E135" s="358">
        <v>3547</v>
      </c>
    </row>
    <row r="136" spans="2:5" hidden="1" outlineLevel="1" x14ac:dyDescent="0.25">
      <c r="B136" s="355">
        <v>43952</v>
      </c>
      <c r="C136" s="358">
        <v>3668</v>
      </c>
      <c r="D136" s="358">
        <v>336</v>
      </c>
      <c r="E136" s="358">
        <v>4004</v>
      </c>
    </row>
    <row r="137" spans="2:5" hidden="1" outlineLevel="1" x14ac:dyDescent="0.25">
      <c r="B137" s="355">
        <v>43983</v>
      </c>
      <c r="C137" s="358">
        <v>4010</v>
      </c>
      <c r="D137" s="358">
        <v>620</v>
      </c>
      <c r="E137" s="358">
        <v>4630</v>
      </c>
    </row>
    <row r="138" spans="2:5" hidden="1" outlineLevel="1" x14ac:dyDescent="0.25">
      <c r="B138" s="355">
        <v>44013</v>
      </c>
      <c r="C138" s="358">
        <v>3699</v>
      </c>
      <c r="D138" s="358">
        <v>751</v>
      </c>
      <c r="E138" s="358">
        <v>4450</v>
      </c>
    </row>
    <row r="139" spans="2:5" hidden="1" outlineLevel="1" x14ac:dyDescent="0.25">
      <c r="B139" s="355">
        <v>44044</v>
      </c>
      <c r="C139" s="358">
        <v>5600</v>
      </c>
      <c r="D139" s="358">
        <v>304</v>
      </c>
      <c r="E139" s="358">
        <v>5904</v>
      </c>
    </row>
    <row r="140" spans="2:5" hidden="1" outlineLevel="1" x14ac:dyDescent="0.25">
      <c r="B140" s="355">
        <v>44075</v>
      </c>
      <c r="C140" s="358">
        <v>6256</v>
      </c>
      <c r="D140" s="358">
        <v>329</v>
      </c>
      <c r="E140" s="358">
        <v>6585</v>
      </c>
    </row>
    <row r="141" spans="2:5" hidden="1" outlineLevel="1" x14ac:dyDescent="0.25">
      <c r="B141" s="355">
        <v>44105</v>
      </c>
      <c r="C141" s="358">
        <v>6677</v>
      </c>
      <c r="D141" s="358">
        <v>356</v>
      </c>
      <c r="E141" s="358">
        <v>7033</v>
      </c>
    </row>
    <row r="142" spans="2:5" hidden="1" outlineLevel="1" x14ac:dyDescent="0.25">
      <c r="B142" s="355">
        <v>44136</v>
      </c>
      <c r="C142" s="358">
        <v>7271</v>
      </c>
      <c r="D142" s="358">
        <v>364</v>
      </c>
      <c r="E142" s="358">
        <v>7635</v>
      </c>
    </row>
    <row r="143" spans="2:5" hidden="1" outlineLevel="1" x14ac:dyDescent="0.25">
      <c r="B143" s="355">
        <v>44166</v>
      </c>
      <c r="C143" s="358">
        <v>7060</v>
      </c>
      <c r="D143" s="358">
        <v>369</v>
      </c>
      <c r="E143" s="358">
        <v>7429</v>
      </c>
    </row>
    <row r="144" spans="2:5" collapsed="1" x14ac:dyDescent="0.25">
      <c r="B144" s="354" t="s">
        <v>64</v>
      </c>
      <c r="C144" s="357">
        <v>67649</v>
      </c>
      <c r="D144" s="357">
        <v>5224</v>
      </c>
      <c r="E144" s="357">
        <v>72873</v>
      </c>
    </row>
    <row r="145" spans="2:5" hidden="1" outlineLevel="1" x14ac:dyDescent="0.25">
      <c r="B145" s="355">
        <v>44197</v>
      </c>
      <c r="C145" s="358">
        <v>5872</v>
      </c>
      <c r="D145" s="358">
        <v>407</v>
      </c>
      <c r="E145" s="358">
        <v>6279</v>
      </c>
    </row>
    <row r="146" spans="2:5" hidden="1" outlineLevel="1" x14ac:dyDescent="0.25">
      <c r="B146" s="355">
        <v>44228</v>
      </c>
      <c r="C146" s="358">
        <v>6398</v>
      </c>
      <c r="D146" s="358">
        <v>336</v>
      </c>
      <c r="E146" s="358">
        <v>6734</v>
      </c>
    </row>
    <row r="147" spans="2:5" hidden="1" outlineLevel="1" x14ac:dyDescent="0.25">
      <c r="B147" s="355">
        <v>44256</v>
      </c>
      <c r="C147" s="358">
        <v>6284</v>
      </c>
      <c r="D147" s="358">
        <v>400</v>
      </c>
      <c r="E147" s="358">
        <v>6684</v>
      </c>
    </row>
    <row r="148" spans="2:5" hidden="1" outlineLevel="1" x14ac:dyDescent="0.25">
      <c r="B148" s="355">
        <v>44287</v>
      </c>
      <c r="C148" s="358">
        <v>5645</v>
      </c>
      <c r="D148" s="358">
        <v>429</v>
      </c>
      <c r="E148" s="358">
        <v>6074</v>
      </c>
    </row>
    <row r="149" spans="2:5" hidden="1" outlineLevel="1" x14ac:dyDescent="0.25">
      <c r="B149" s="355">
        <v>44317</v>
      </c>
      <c r="C149" s="358">
        <v>6254</v>
      </c>
      <c r="D149" s="358">
        <v>475</v>
      </c>
      <c r="E149" s="358">
        <v>6729</v>
      </c>
    </row>
    <row r="150" spans="2:5" hidden="1" outlineLevel="1" x14ac:dyDescent="0.25">
      <c r="B150" s="355">
        <v>44348</v>
      </c>
      <c r="C150" s="358">
        <v>6456</v>
      </c>
      <c r="D150" s="358">
        <v>551</v>
      </c>
      <c r="E150" s="358">
        <v>7007</v>
      </c>
    </row>
    <row r="151" spans="2:5" hidden="1" outlineLevel="1" x14ac:dyDescent="0.25">
      <c r="B151" s="355">
        <v>44378</v>
      </c>
      <c r="C151" s="358">
        <v>6122</v>
      </c>
      <c r="D151" s="358">
        <v>574</v>
      </c>
      <c r="E151" s="358">
        <v>6696</v>
      </c>
    </row>
    <row r="152" spans="2:5" hidden="1" outlineLevel="1" x14ac:dyDescent="0.25">
      <c r="B152" s="355">
        <v>44409</v>
      </c>
      <c r="C152" s="358">
        <v>7688</v>
      </c>
      <c r="D152" s="358">
        <v>653</v>
      </c>
      <c r="E152" s="358">
        <v>8341</v>
      </c>
    </row>
    <row r="153" spans="2:5" hidden="1" outlineLevel="1" x14ac:dyDescent="0.25">
      <c r="B153" s="355">
        <v>44440</v>
      </c>
      <c r="C153" s="358">
        <v>7542</v>
      </c>
      <c r="D153" s="358">
        <v>649</v>
      </c>
      <c r="E153" s="358">
        <v>8191</v>
      </c>
    </row>
    <row r="154" spans="2:5" hidden="1" outlineLevel="1" x14ac:dyDescent="0.25">
      <c r="B154" s="355">
        <v>44470</v>
      </c>
      <c r="C154" s="358">
        <v>7921</v>
      </c>
      <c r="D154" s="358">
        <v>672</v>
      </c>
      <c r="E154" s="358">
        <v>8593</v>
      </c>
    </row>
    <row r="155" spans="2:5" hidden="1" outlineLevel="1" x14ac:dyDescent="0.25">
      <c r="B155" s="355">
        <v>44501</v>
      </c>
      <c r="C155" s="358">
        <v>7649</v>
      </c>
      <c r="D155" s="358">
        <v>641</v>
      </c>
      <c r="E155" s="358">
        <v>8290</v>
      </c>
    </row>
    <row r="156" spans="2:5" hidden="1" outlineLevel="1" x14ac:dyDescent="0.25">
      <c r="B156" s="355">
        <v>44531</v>
      </c>
      <c r="C156" s="358">
        <v>7848</v>
      </c>
      <c r="D156" s="358">
        <v>528</v>
      </c>
      <c r="E156" s="358">
        <v>8376</v>
      </c>
    </row>
    <row r="157" spans="2:5" collapsed="1" x14ac:dyDescent="0.25">
      <c r="B157" s="354" t="s">
        <v>65</v>
      </c>
      <c r="C157" s="357">
        <v>81679</v>
      </c>
      <c r="D157" s="357">
        <v>6315</v>
      </c>
      <c r="E157" s="357">
        <v>87994</v>
      </c>
    </row>
    <row r="158" spans="2:5" hidden="1" outlineLevel="1" x14ac:dyDescent="0.25">
      <c r="B158" s="355">
        <v>44562</v>
      </c>
      <c r="C158" s="358">
        <v>7668</v>
      </c>
      <c r="D158" s="358">
        <v>503</v>
      </c>
      <c r="E158" s="358">
        <v>8171</v>
      </c>
    </row>
    <row r="159" spans="2:5" hidden="1" outlineLevel="1" x14ac:dyDescent="0.25">
      <c r="B159" s="355">
        <v>44593</v>
      </c>
      <c r="C159" s="358">
        <v>10374</v>
      </c>
      <c r="D159" s="358">
        <v>972</v>
      </c>
      <c r="E159" s="358">
        <v>11346</v>
      </c>
    </row>
    <row r="160" spans="2:5" hidden="1" outlineLevel="1" x14ac:dyDescent="0.25">
      <c r="B160" s="355">
        <v>44621</v>
      </c>
      <c r="C160" s="358">
        <v>9515</v>
      </c>
      <c r="D160" s="358">
        <v>881</v>
      </c>
      <c r="E160" s="358">
        <v>10396</v>
      </c>
    </row>
    <row r="161" spans="2:5" hidden="1" outlineLevel="1" x14ac:dyDescent="0.25">
      <c r="B161" s="355">
        <v>44652</v>
      </c>
      <c r="C161" s="358">
        <v>11485</v>
      </c>
      <c r="D161" s="358">
        <v>221</v>
      </c>
      <c r="E161" s="358">
        <v>11706</v>
      </c>
    </row>
    <row r="162" spans="2:5" hidden="1" outlineLevel="1" x14ac:dyDescent="0.25">
      <c r="B162" s="355">
        <v>44682</v>
      </c>
      <c r="C162" s="358">
        <v>8749</v>
      </c>
      <c r="D162" s="358">
        <v>469</v>
      </c>
      <c r="E162" s="358">
        <v>9218</v>
      </c>
    </row>
    <row r="163" spans="2:5" hidden="1" outlineLevel="1" x14ac:dyDescent="0.25">
      <c r="B163" s="355">
        <v>44713</v>
      </c>
      <c r="C163" s="358">
        <v>8701</v>
      </c>
      <c r="D163" s="358">
        <v>364</v>
      </c>
      <c r="E163" s="358">
        <v>9065</v>
      </c>
    </row>
    <row r="164" spans="2:5" hidden="1" outlineLevel="1" x14ac:dyDescent="0.25">
      <c r="B164" s="355">
        <v>44743</v>
      </c>
      <c r="C164" s="358">
        <v>7724</v>
      </c>
      <c r="D164" s="358">
        <v>364</v>
      </c>
      <c r="E164" s="358">
        <v>8088</v>
      </c>
    </row>
    <row r="165" spans="2:5" hidden="1" outlineLevel="1" x14ac:dyDescent="0.25">
      <c r="B165" s="355">
        <v>44774</v>
      </c>
      <c r="C165" s="358">
        <v>12287</v>
      </c>
      <c r="D165" s="358">
        <v>1895</v>
      </c>
      <c r="E165" s="358">
        <v>14182</v>
      </c>
    </row>
    <row r="166" spans="2:5" hidden="1" outlineLevel="1" x14ac:dyDescent="0.25">
      <c r="B166" s="355">
        <v>44805</v>
      </c>
      <c r="C166" s="358">
        <v>6504</v>
      </c>
      <c r="D166" s="358">
        <v>681</v>
      </c>
      <c r="E166" s="358">
        <v>7185</v>
      </c>
    </row>
    <row r="167" spans="2:5" hidden="1" outlineLevel="1" x14ac:dyDescent="0.25">
      <c r="B167" s="355">
        <v>44835</v>
      </c>
      <c r="C167" s="358">
        <v>10957</v>
      </c>
      <c r="D167" s="358">
        <v>584</v>
      </c>
      <c r="E167" s="358">
        <v>11541</v>
      </c>
    </row>
    <row r="168" spans="2:5" hidden="1" outlineLevel="1" x14ac:dyDescent="0.25">
      <c r="B168" s="355">
        <v>44866</v>
      </c>
      <c r="C168" s="358">
        <v>11167</v>
      </c>
      <c r="D168" s="358">
        <v>843</v>
      </c>
      <c r="E168" s="358">
        <v>12010</v>
      </c>
    </row>
    <row r="169" spans="2:5" hidden="1" outlineLevel="1" x14ac:dyDescent="0.25">
      <c r="B169" s="355">
        <v>44896</v>
      </c>
      <c r="C169" s="358">
        <v>10298</v>
      </c>
      <c r="D169" s="358">
        <v>642</v>
      </c>
      <c r="E169" s="358">
        <v>10940</v>
      </c>
    </row>
    <row r="170" spans="2:5" collapsed="1" x14ac:dyDescent="0.25">
      <c r="B170" s="354" t="s">
        <v>66</v>
      </c>
      <c r="C170" s="357">
        <v>115429</v>
      </c>
      <c r="D170" s="357">
        <v>8419</v>
      </c>
      <c r="E170" s="357">
        <v>123848</v>
      </c>
    </row>
    <row r="171" spans="2:5" hidden="1" outlineLevel="1" x14ac:dyDescent="0.25">
      <c r="B171" s="355">
        <v>44927</v>
      </c>
      <c r="C171" s="358">
        <v>7455</v>
      </c>
      <c r="D171" s="358">
        <v>326</v>
      </c>
      <c r="E171" s="358">
        <v>7781</v>
      </c>
    </row>
    <row r="172" spans="2:5" hidden="1" outlineLevel="1" x14ac:dyDescent="0.25">
      <c r="B172" s="355">
        <v>44958</v>
      </c>
      <c r="C172" s="358">
        <v>9107</v>
      </c>
      <c r="D172" s="358">
        <v>532</v>
      </c>
      <c r="E172" s="358">
        <v>9639</v>
      </c>
    </row>
    <row r="173" spans="2:5" hidden="1" outlineLevel="1" x14ac:dyDescent="0.25">
      <c r="B173" s="355">
        <v>44986</v>
      </c>
      <c r="C173" s="358">
        <v>7118</v>
      </c>
      <c r="D173" s="358">
        <v>288</v>
      </c>
      <c r="E173" s="358">
        <v>7406</v>
      </c>
    </row>
    <row r="174" spans="2:5" hidden="1" outlineLevel="1" x14ac:dyDescent="0.25">
      <c r="B174" s="355">
        <v>45017</v>
      </c>
      <c r="C174" s="358">
        <v>10283</v>
      </c>
      <c r="D174" s="358">
        <v>783</v>
      </c>
      <c r="E174" s="358">
        <v>11066</v>
      </c>
    </row>
    <row r="175" spans="2:5" hidden="1" outlineLevel="1" x14ac:dyDescent="0.25">
      <c r="B175" s="355">
        <v>45047</v>
      </c>
      <c r="C175" s="358">
        <v>7023</v>
      </c>
      <c r="D175" s="358">
        <v>470</v>
      </c>
      <c r="E175" s="358">
        <v>7493</v>
      </c>
    </row>
    <row r="176" spans="2:5" hidden="1" outlineLevel="1" x14ac:dyDescent="0.25">
      <c r="B176" s="355">
        <v>45078</v>
      </c>
      <c r="C176" s="358">
        <v>7053</v>
      </c>
      <c r="D176" s="358">
        <v>490</v>
      </c>
      <c r="E176" s="358">
        <v>7543</v>
      </c>
    </row>
    <row r="177" spans="2:5" hidden="1" outlineLevel="1" x14ac:dyDescent="0.25">
      <c r="B177" s="355">
        <v>45108</v>
      </c>
      <c r="C177" s="358">
        <v>6808</v>
      </c>
      <c r="D177" s="358">
        <v>277</v>
      </c>
      <c r="E177" s="358">
        <v>7085</v>
      </c>
    </row>
    <row r="178" spans="2:5" hidden="1" outlineLevel="1" x14ac:dyDescent="0.25">
      <c r="B178" s="355">
        <v>45139</v>
      </c>
      <c r="C178" s="358">
        <v>8294</v>
      </c>
      <c r="D178" s="358">
        <v>463</v>
      </c>
      <c r="E178" s="358">
        <v>8757</v>
      </c>
    </row>
    <row r="179" spans="2:5" hidden="1" outlineLevel="1" x14ac:dyDescent="0.25">
      <c r="B179" s="355">
        <v>45170</v>
      </c>
      <c r="C179" s="358">
        <v>8074</v>
      </c>
      <c r="D179" s="358">
        <v>279</v>
      </c>
      <c r="E179" s="358">
        <v>8353</v>
      </c>
    </row>
    <row r="180" spans="2:5" hidden="1" outlineLevel="1" x14ac:dyDescent="0.25">
      <c r="B180" s="355">
        <v>45200</v>
      </c>
      <c r="C180" s="358">
        <v>8975</v>
      </c>
      <c r="D180" s="358">
        <v>477</v>
      </c>
      <c r="E180" s="358">
        <v>9452</v>
      </c>
    </row>
    <row r="181" spans="2:5" hidden="1" outlineLevel="1" x14ac:dyDescent="0.25">
      <c r="B181" s="355">
        <v>45231</v>
      </c>
      <c r="C181" s="358">
        <v>8438</v>
      </c>
      <c r="D181" s="358">
        <v>231</v>
      </c>
      <c r="E181" s="358">
        <v>8669</v>
      </c>
    </row>
    <row r="182" spans="2:5" hidden="1" outlineLevel="1" x14ac:dyDescent="0.25">
      <c r="B182" s="355">
        <v>45261</v>
      </c>
      <c r="C182" s="358">
        <v>9093</v>
      </c>
      <c r="D182" s="358">
        <v>237</v>
      </c>
      <c r="E182" s="358">
        <v>9330</v>
      </c>
    </row>
    <row r="183" spans="2:5" collapsed="1" x14ac:dyDescent="0.25">
      <c r="B183" s="354" t="s">
        <v>902</v>
      </c>
      <c r="C183" s="357">
        <v>97721</v>
      </c>
      <c r="D183" s="357">
        <v>4853</v>
      </c>
      <c r="E183" s="357">
        <v>102574</v>
      </c>
    </row>
    <row r="184" spans="2:5" hidden="1" outlineLevel="1" x14ac:dyDescent="0.25">
      <c r="B184" s="355">
        <v>45292</v>
      </c>
      <c r="C184" s="358">
        <v>7253</v>
      </c>
      <c r="D184" s="358">
        <v>275</v>
      </c>
      <c r="E184" s="358">
        <v>7528</v>
      </c>
    </row>
    <row r="185" spans="2:5" hidden="1" outlineLevel="1" x14ac:dyDescent="0.25">
      <c r="B185" s="355">
        <v>45323</v>
      </c>
      <c r="C185" s="358">
        <v>7891</v>
      </c>
      <c r="D185" s="358">
        <v>398</v>
      </c>
      <c r="E185" s="358">
        <v>8289</v>
      </c>
    </row>
    <row r="186" spans="2:5" hidden="1" outlineLevel="1" x14ac:dyDescent="0.25">
      <c r="B186" s="355">
        <v>45352</v>
      </c>
      <c r="C186" s="358">
        <v>7901</v>
      </c>
      <c r="D186" s="358">
        <v>499</v>
      </c>
      <c r="E186" s="358">
        <v>8400</v>
      </c>
    </row>
    <row r="187" spans="2:5" hidden="1" outlineLevel="1" x14ac:dyDescent="0.25">
      <c r="B187" s="355">
        <v>45383</v>
      </c>
      <c r="C187" s="358">
        <v>8333</v>
      </c>
      <c r="D187" s="358">
        <v>514</v>
      </c>
      <c r="E187" s="358">
        <v>8847</v>
      </c>
    </row>
    <row r="188" spans="2:5" hidden="1" outlineLevel="1" x14ac:dyDescent="0.25">
      <c r="B188" s="355">
        <v>45413</v>
      </c>
      <c r="C188" s="358">
        <v>7362</v>
      </c>
      <c r="D188" s="358">
        <v>459</v>
      </c>
      <c r="E188" s="358">
        <v>7821</v>
      </c>
    </row>
    <row r="189" spans="2:5" hidden="1" outlineLevel="1" x14ac:dyDescent="0.25">
      <c r="B189" s="355">
        <v>45444</v>
      </c>
      <c r="C189" s="358">
        <v>8004</v>
      </c>
      <c r="D189" s="358">
        <v>682</v>
      </c>
      <c r="E189" s="358">
        <v>8686</v>
      </c>
    </row>
    <row r="190" spans="2:5" hidden="1" outlineLevel="1" x14ac:dyDescent="0.25">
      <c r="B190" s="355">
        <v>45474</v>
      </c>
      <c r="C190" s="358">
        <v>7962</v>
      </c>
      <c r="D190" s="358">
        <v>846</v>
      </c>
      <c r="E190" s="358">
        <v>8808</v>
      </c>
    </row>
    <row r="191" spans="2:5" hidden="1" outlineLevel="1" x14ac:dyDescent="0.25">
      <c r="B191" s="355">
        <v>45505</v>
      </c>
      <c r="C191" s="358">
        <v>8458</v>
      </c>
      <c r="D191" s="358">
        <v>643</v>
      </c>
      <c r="E191" s="358">
        <v>9101</v>
      </c>
    </row>
    <row r="192" spans="2:5" hidden="1" outlineLevel="1" x14ac:dyDescent="0.25">
      <c r="B192" s="355">
        <v>45536</v>
      </c>
      <c r="C192" s="358">
        <v>8009</v>
      </c>
      <c r="D192" s="358">
        <v>534</v>
      </c>
      <c r="E192" s="358">
        <v>8543</v>
      </c>
    </row>
    <row r="193" spans="2:10" hidden="1" outlineLevel="1" x14ac:dyDescent="0.25">
      <c r="B193" s="355">
        <v>45566</v>
      </c>
      <c r="C193" s="358">
        <v>8728</v>
      </c>
      <c r="D193" s="358">
        <v>237</v>
      </c>
      <c r="E193" s="358">
        <v>8965</v>
      </c>
    </row>
    <row r="194" spans="2:10" hidden="1" outlineLevel="1" x14ac:dyDescent="0.25">
      <c r="B194" s="355">
        <v>45597</v>
      </c>
      <c r="C194" s="358">
        <v>9015</v>
      </c>
      <c r="D194" s="358">
        <v>296</v>
      </c>
      <c r="E194" s="358">
        <v>9311</v>
      </c>
    </row>
    <row r="195" spans="2:10" hidden="1" outlineLevel="1" x14ac:dyDescent="0.25">
      <c r="B195" s="355">
        <v>45627</v>
      </c>
      <c r="C195" s="358">
        <v>8236</v>
      </c>
      <c r="D195" s="358">
        <v>349</v>
      </c>
      <c r="E195" s="358">
        <v>8585</v>
      </c>
    </row>
    <row r="196" spans="2:10" collapsed="1" x14ac:dyDescent="0.25">
      <c r="B196" s="353" t="s">
        <v>972</v>
      </c>
      <c r="C196" s="357">
        <v>97152</v>
      </c>
      <c r="D196" s="357">
        <v>5732</v>
      </c>
      <c r="E196" s="357">
        <v>102884</v>
      </c>
    </row>
    <row r="197" spans="2:10" x14ac:dyDescent="0.25">
      <c r="B197" s="354" t="s">
        <v>903</v>
      </c>
      <c r="C197" s="357">
        <v>1113919</v>
      </c>
      <c r="D197" s="357">
        <v>72784</v>
      </c>
      <c r="E197" s="357">
        <v>1186703</v>
      </c>
    </row>
    <row r="198" spans="2:10" x14ac:dyDescent="0.25">
      <c r="B198" s="4" t="s">
        <v>796</v>
      </c>
    </row>
    <row r="200" spans="2:10" ht="18.75" x14ac:dyDescent="0.3">
      <c r="B200" s="2" t="s">
        <v>709</v>
      </c>
      <c r="C200" s="2"/>
      <c r="D200" s="2"/>
      <c r="E200" s="2"/>
    </row>
    <row r="201" spans="2:10" x14ac:dyDescent="0.25">
      <c r="B201" s="3" t="s">
        <v>973</v>
      </c>
    </row>
    <row r="203" spans="2:10" ht="31.5" customHeight="1" x14ac:dyDescent="0.25">
      <c r="B203" s="623" t="s">
        <v>472</v>
      </c>
      <c r="C203" s="625" t="s">
        <v>710</v>
      </c>
      <c r="D203" s="619"/>
      <c r="E203" s="625" t="s">
        <v>711</v>
      </c>
      <c r="F203" s="619"/>
      <c r="G203" s="618" t="s">
        <v>708</v>
      </c>
      <c r="H203" s="619"/>
      <c r="I203" s="618" t="s">
        <v>25</v>
      </c>
      <c r="J203" s="619"/>
    </row>
    <row r="204" spans="2:10" x14ac:dyDescent="0.25">
      <c r="B204" s="624"/>
      <c r="C204" s="347" t="s">
        <v>702</v>
      </c>
      <c r="D204" s="347" t="s">
        <v>700</v>
      </c>
      <c r="E204" s="347" t="s">
        <v>702</v>
      </c>
      <c r="F204" s="347" t="s">
        <v>700</v>
      </c>
      <c r="G204" s="347" t="s">
        <v>702</v>
      </c>
      <c r="H204" s="347" t="s">
        <v>700</v>
      </c>
      <c r="I204" s="347" t="s">
        <v>702</v>
      </c>
      <c r="J204" s="347" t="s">
        <v>700</v>
      </c>
    </row>
    <row r="205" spans="2:10" x14ac:dyDescent="0.25">
      <c r="B205" s="363" t="s">
        <v>706</v>
      </c>
      <c r="C205" s="359"/>
      <c r="D205" s="359"/>
      <c r="E205" s="359"/>
      <c r="F205" s="359"/>
      <c r="G205" s="359"/>
      <c r="H205" s="359"/>
      <c r="I205" s="360">
        <v>23671</v>
      </c>
      <c r="J205" s="360">
        <v>102602</v>
      </c>
    </row>
    <row r="206" spans="2:10" x14ac:dyDescent="0.25">
      <c r="B206" s="354">
        <v>2010</v>
      </c>
      <c r="C206" s="359"/>
      <c r="D206" s="359"/>
      <c r="E206" s="359"/>
      <c r="F206" s="359"/>
      <c r="G206" s="359"/>
      <c r="H206" s="359"/>
      <c r="I206" s="360">
        <v>90591</v>
      </c>
      <c r="J206" s="360">
        <v>283345</v>
      </c>
    </row>
    <row r="207" spans="2:10" x14ac:dyDescent="0.25">
      <c r="B207" s="354">
        <v>2011</v>
      </c>
      <c r="C207" s="360">
        <v>24377</v>
      </c>
      <c r="D207" s="360"/>
      <c r="E207" s="360">
        <v>2933</v>
      </c>
      <c r="F207" s="360"/>
      <c r="G207" s="360">
        <v>78512</v>
      </c>
      <c r="H207" s="360"/>
      <c r="I207" s="360">
        <v>105822</v>
      </c>
      <c r="J207" s="360">
        <v>430659</v>
      </c>
    </row>
    <row r="208" spans="2:10" x14ac:dyDescent="0.25">
      <c r="B208" s="354">
        <v>2012</v>
      </c>
      <c r="C208" s="360">
        <v>19926</v>
      </c>
      <c r="D208" s="360">
        <v>74609</v>
      </c>
      <c r="E208" s="360">
        <v>1932</v>
      </c>
      <c r="F208" s="360">
        <v>9800</v>
      </c>
      <c r="G208" s="360">
        <v>32869</v>
      </c>
      <c r="H208" s="360">
        <v>130383</v>
      </c>
      <c r="I208" s="360">
        <v>54727</v>
      </c>
      <c r="J208" s="360">
        <v>214792</v>
      </c>
    </row>
    <row r="209" spans="2:10" hidden="1" outlineLevel="1" x14ac:dyDescent="0.25">
      <c r="B209" s="355">
        <v>41275</v>
      </c>
      <c r="C209" s="361">
        <v>1344</v>
      </c>
      <c r="D209" s="361">
        <v>5074</v>
      </c>
      <c r="E209" s="361">
        <v>84</v>
      </c>
      <c r="F209" s="361">
        <v>433</v>
      </c>
      <c r="G209" s="361">
        <v>1525</v>
      </c>
      <c r="H209" s="361">
        <v>5846</v>
      </c>
      <c r="I209" s="361">
        <v>2953</v>
      </c>
      <c r="J209" s="361">
        <v>11353</v>
      </c>
    </row>
    <row r="210" spans="2:10" hidden="1" outlineLevel="1" x14ac:dyDescent="0.25">
      <c r="B210" s="355">
        <v>41306</v>
      </c>
      <c r="C210" s="361">
        <v>1353</v>
      </c>
      <c r="D210" s="361">
        <v>5003</v>
      </c>
      <c r="E210" s="361">
        <v>87</v>
      </c>
      <c r="F210" s="361">
        <v>397</v>
      </c>
      <c r="G210" s="361">
        <v>1589</v>
      </c>
      <c r="H210" s="361">
        <v>5817</v>
      </c>
      <c r="I210" s="361">
        <v>3029</v>
      </c>
      <c r="J210" s="361">
        <v>11217</v>
      </c>
    </row>
    <row r="211" spans="2:10" hidden="1" outlineLevel="1" x14ac:dyDescent="0.25">
      <c r="B211" s="355">
        <v>41334</v>
      </c>
      <c r="C211" s="361">
        <v>1556</v>
      </c>
      <c r="D211" s="361">
        <v>5790</v>
      </c>
      <c r="E211" s="361">
        <v>83</v>
      </c>
      <c r="F211" s="361">
        <v>353</v>
      </c>
      <c r="G211" s="361">
        <v>1708</v>
      </c>
      <c r="H211" s="361">
        <v>5791</v>
      </c>
      <c r="I211" s="361">
        <v>3347</v>
      </c>
      <c r="J211" s="361">
        <v>11934</v>
      </c>
    </row>
    <row r="212" spans="2:10" hidden="1" outlineLevel="1" x14ac:dyDescent="0.25">
      <c r="B212" s="355">
        <v>41365</v>
      </c>
      <c r="C212" s="361">
        <v>1076</v>
      </c>
      <c r="D212" s="361">
        <v>4086</v>
      </c>
      <c r="E212" s="361">
        <v>69</v>
      </c>
      <c r="F212" s="361">
        <v>271</v>
      </c>
      <c r="G212" s="361">
        <v>1727</v>
      </c>
      <c r="H212" s="361">
        <v>5901</v>
      </c>
      <c r="I212" s="361">
        <v>2872</v>
      </c>
      <c r="J212" s="361">
        <v>10258</v>
      </c>
    </row>
    <row r="213" spans="2:10" hidden="1" outlineLevel="1" x14ac:dyDescent="0.25">
      <c r="B213" s="355">
        <v>41395</v>
      </c>
      <c r="C213" s="361">
        <v>920</v>
      </c>
      <c r="D213" s="361">
        <v>3380</v>
      </c>
      <c r="E213" s="361">
        <v>38</v>
      </c>
      <c r="F213" s="361">
        <v>168</v>
      </c>
      <c r="G213" s="361">
        <v>1182</v>
      </c>
      <c r="H213" s="361">
        <v>4056</v>
      </c>
      <c r="I213" s="361">
        <v>2140</v>
      </c>
      <c r="J213" s="361">
        <v>7604</v>
      </c>
    </row>
    <row r="214" spans="2:10" hidden="1" outlineLevel="1" x14ac:dyDescent="0.25">
      <c r="B214" s="355">
        <v>41426</v>
      </c>
      <c r="C214" s="361">
        <v>911</v>
      </c>
      <c r="D214" s="361">
        <v>3309</v>
      </c>
      <c r="E214" s="361">
        <v>125</v>
      </c>
      <c r="F214" s="361">
        <v>648</v>
      </c>
      <c r="G214" s="361">
        <v>1778</v>
      </c>
      <c r="H214" s="361">
        <v>6154</v>
      </c>
      <c r="I214" s="361">
        <v>2814</v>
      </c>
      <c r="J214" s="361">
        <v>10111</v>
      </c>
    </row>
    <row r="215" spans="2:10" hidden="1" outlineLevel="1" x14ac:dyDescent="0.25">
      <c r="B215" s="355">
        <v>41456</v>
      </c>
      <c r="C215" s="361">
        <v>1073</v>
      </c>
      <c r="D215" s="361">
        <v>3717</v>
      </c>
      <c r="E215" s="361">
        <v>75</v>
      </c>
      <c r="F215" s="361">
        <v>297</v>
      </c>
      <c r="G215" s="361">
        <v>1520</v>
      </c>
      <c r="H215" s="361">
        <v>5115</v>
      </c>
      <c r="I215" s="361">
        <v>2668</v>
      </c>
      <c r="J215" s="361">
        <v>9129</v>
      </c>
    </row>
    <row r="216" spans="2:10" hidden="1" outlineLevel="1" x14ac:dyDescent="0.25">
      <c r="B216" s="355">
        <v>41487</v>
      </c>
      <c r="C216" s="361">
        <v>1037</v>
      </c>
      <c r="D216" s="361">
        <v>3504</v>
      </c>
      <c r="E216" s="361">
        <v>284</v>
      </c>
      <c r="F216" s="361">
        <v>1590</v>
      </c>
      <c r="G216" s="361">
        <v>2172</v>
      </c>
      <c r="H216" s="361">
        <v>6454</v>
      </c>
      <c r="I216" s="361">
        <v>3493</v>
      </c>
      <c r="J216" s="361">
        <v>11548</v>
      </c>
    </row>
    <row r="217" spans="2:10" hidden="1" outlineLevel="1" x14ac:dyDescent="0.25">
      <c r="B217" s="355">
        <v>41518</v>
      </c>
      <c r="C217" s="361">
        <v>2257</v>
      </c>
      <c r="D217" s="361">
        <v>8307</v>
      </c>
      <c r="E217" s="361">
        <v>45</v>
      </c>
      <c r="F217" s="361">
        <v>183</v>
      </c>
      <c r="G217" s="361">
        <v>1509</v>
      </c>
      <c r="H217" s="361">
        <v>5003</v>
      </c>
      <c r="I217" s="361">
        <v>3811</v>
      </c>
      <c r="J217" s="361">
        <v>13493</v>
      </c>
    </row>
    <row r="218" spans="2:10" hidden="1" outlineLevel="1" x14ac:dyDescent="0.25">
      <c r="B218" s="355">
        <v>41548</v>
      </c>
      <c r="C218" s="361">
        <v>2716</v>
      </c>
      <c r="D218" s="361">
        <v>10131</v>
      </c>
      <c r="E218" s="361">
        <v>147</v>
      </c>
      <c r="F218" s="361">
        <v>685</v>
      </c>
      <c r="G218" s="361">
        <v>1865</v>
      </c>
      <c r="H218" s="361">
        <v>6227</v>
      </c>
      <c r="I218" s="361">
        <v>4728</v>
      </c>
      <c r="J218" s="361">
        <v>17043</v>
      </c>
    </row>
    <row r="219" spans="2:10" hidden="1" outlineLevel="1" x14ac:dyDescent="0.25">
      <c r="B219" s="355">
        <v>41579</v>
      </c>
      <c r="C219" s="361">
        <v>1624</v>
      </c>
      <c r="D219" s="361">
        <v>5781</v>
      </c>
      <c r="E219" s="361">
        <v>79</v>
      </c>
      <c r="F219" s="361">
        <v>348</v>
      </c>
      <c r="G219" s="361">
        <v>1639</v>
      </c>
      <c r="H219" s="361">
        <v>5415</v>
      </c>
      <c r="I219" s="361">
        <v>3342</v>
      </c>
      <c r="J219" s="361">
        <v>11544</v>
      </c>
    </row>
    <row r="220" spans="2:10" hidden="1" outlineLevel="1" x14ac:dyDescent="0.25">
      <c r="B220" s="355">
        <v>41609</v>
      </c>
      <c r="C220" s="361">
        <v>1527</v>
      </c>
      <c r="D220" s="361">
        <v>5675</v>
      </c>
      <c r="E220" s="361">
        <v>77</v>
      </c>
      <c r="F220" s="361">
        <v>312</v>
      </c>
      <c r="G220" s="361">
        <v>1584</v>
      </c>
      <c r="H220" s="361">
        <v>4895</v>
      </c>
      <c r="I220" s="361">
        <v>3188</v>
      </c>
      <c r="J220" s="361">
        <v>10882</v>
      </c>
    </row>
    <row r="221" spans="2:10" collapsed="1" x14ac:dyDescent="0.25">
      <c r="B221" s="354">
        <v>2013</v>
      </c>
      <c r="C221" s="360">
        <v>17394</v>
      </c>
      <c r="D221" s="360">
        <v>63757</v>
      </c>
      <c r="E221" s="360">
        <v>1193</v>
      </c>
      <c r="F221" s="360">
        <v>5685</v>
      </c>
      <c r="G221" s="360">
        <v>19798</v>
      </c>
      <c r="H221" s="360">
        <v>66674</v>
      </c>
      <c r="I221" s="360">
        <v>38385</v>
      </c>
      <c r="J221" s="360">
        <v>136116</v>
      </c>
    </row>
    <row r="222" spans="2:10" hidden="1" outlineLevel="1" x14ac:dyDescent="0.25">
      <c r="B222" s="355">
        <v>41640</v>
      </c>
      <c r="C222" s="361">
        <v>1680</v>
      </c>
      <c r="D222" s="361">
        <v>6027</v>
      </c>
      <c r="E222" s="361">
        <v>52</v>
      </c>
      <c r="F222" s="361">
        <v>220</v>
      </c>
      <c r="G222" s="361">
        <v>1280</v>
      </c>
      <c r="H222" s="361">
        <v>4011</v>
      </c>
      <c r="I222" s="361">
        <v>3012</v>
      </c>
      <c r="J222" s="361">
        <v>10258</v>
      </c>
    </row>
    <row r="223" spans="2:10" hidden="1" outlineLevel="1" x14ac:dyDescent="0.25">
      <c r="B223" s="355">
        <v>41671</v>
      </c>
      <c r="C223" s="361">
        <v>1550</v>
      </c>
      <c r="D223" s="361">
        <v>5590</v>
      </c>
      <c r="E223" s="361">
        <v>76</v>
      </c>
      <c r="F223" s="361">
        <v>318</v>
      </c>
      <c r="G223" s="361">
        <v>1520</v>
      </c>
      <c r="H223" s="361">
        <v>4945</v>
      </c>
      <c r="I223" s="361">
        <v>3146</v>
      </c>
      <c r="J223" s="361">
        <v>10853</v>
      </c>
    </row>
    <row r="224" spans="2:10" hidden="1" outlineLevel="1" x14ac:dyDescent="0.25">
      <c r="B224" s="355">
        <v>41699</v>
      </c>
      <c r="C224" s="361">
        <v>1367</v>
      </c>
      <c r="D224" s="361">
        <v>4922</v>
      </c>
      <c r="E224" s="361">
        <v>99</v>
      </c>
      <c r="F224" s="361">
        <v>470</v>
      </c>
      <c r="G224" s="361">
        <v>1354</v>
      </c>
      <c r="H224" s="361">
        <v>4290</v>
      </c>
      <c r="I224" s="361">
        <v>2820</v>
      </c>
      <c r="J224" s="361">
        <v>9682</v>
      </c>
    </row>
    <row r="225" spans="2:10" hidden="1" outlineLevel="1" x14ac:dyDescent="0.25">
      <c r="B225" s="355">
        <v>41730</v>
      </c>
      <c r="C225" s="361">
        <v>1713</v>
      </c>
      <c r="D225" s="361">
        <v>6039</v>
      </c>
      <c r="E225" s="361">
        <v>117</v>
      </c>
      <c r="F225" s="361">
        <v>534</v>
      </c>
      <c r="G225" s="361">
        <v>1841</v>
      </c>
      <c r="H225" s="361">
        <v>6029</v>
      </c>
      <c r="I225" s="361">
        <v>3671</v>
      </c>
      <c r="J225" s="361">
        <v>12602</v>
      </c>
    </row>
    <row r="226" spans="2:10" hidden="1" outlineLevel="1" x14ac:dyDescent="0.25">
      <c r="B226" s="355">
        <v>41760</v>
      </c>
      <c r="C226" s="361">
        <v>1767</v>
      </c>
      <c r="D226" s="361">
        <v>6174</v>
      </c>
      <c r="E226" s="361">
        <v>124</v>
      </c>
      <c r="F226" s="361">
        <v>523</v>
      </c>
      <c r="G226" s="361">
        <v>1514</v>
      </c>
      <c r="H226" s="361">
        <v>4663</v>
      </c>
      <c r="I226" s="361">
        <v>3405</v>
      </c>
      <c r="J226" s="361">
        <v>11360</v>
      </c>
    </row>
    <row r="227" spans="2:10" hidden="1" outlineLevel="1" x14ac:dyDescent="0.25">
      <c r="B227" s="355">
        <v>41791</v>
      </c>
      <c r="C227" s="361">
        <v>1613</v>
      </c>
      <c r="D227" s="361">
        <v>5821</v>
      </c>
      <c r="E227" s="361">
        <v>120</v>
      </c>
      <c r="F227" s="361">
        <v>517</v>
      </c>
      <c r="G227" s="361">
        <v>1715</v>
      </c>
      <c r="H227" s="361">
        <v>5301</v>
      </c>
      <c r="I227" s="361">
        <v>3448</v>
      </c>
      <c r="J227" s="361">
        <v>11639</v>
      </c>
    </row>
    <row r="228" spans="2:10" hidden="1" outlineLevel="1" x14ac:dyDescent="0.25">
      <c r="B228" s="355">
        <v>41821</v>
      </c>
      <c r="C228" s="361">
        <v>1419</v>
      </c>
      <c r="D228" s="361">
        <v>4978</v>
      </c>
      <c r="E228" s="361">
        <v>88</v>
      </c>
      <c r="F228" s="361">
        <v>412</v>
      </c>
      <c r="G228" s="361">
        <v>1625</v>
      </c>
      <c r="H228" s="361">
        <v>5129</v>
      </c>
      <c r="I228" s="361">
        <v>3132</v>
      </c>
      <c r="J228" s="361">
        <v>10519</v>
      </c>
    </row>
    <row r="229" spans="2:10" hidden="1" outlineLevel="1" x14ac:dyDescent="0.25">
      <c r="B229" s="355">
        <v>41852</v>
      </c>
      <c r="C229" s="361">
        <v>1494</v>
      </c>
      <c r="D229" s="361">
        <v>5380</v>
      </c>
      <c r="E229" s="361">
        <v>98</v>
      </c>
      <c r="F229" s="361">
        <v>469</v>
      </c>
      <c r="G229" s="361">
        <v>2110</v>
      </c>
      <c r="H229" s="361">
        <v>6696</v>
      </c>
      <c r="I229" s="361">
        <v>3702</v>
      </c>
      <c r="J229" s="361">
        <v>12545</v>
      </c>
    </row>
    <row r="230" spans="2:10" hidden="1" outlineLevel="1" x14ac:dyDescent="0.25">
      <c r="B230" s="355">
        <v>41883</v>
      </c>
      <c r="C230" s="361">
        <v>2074</v>
      </c>
      <c r="D230" s="361">
        <v>6815</v>
      </c>
      <c r="E230" s="361">
        <v>153</v>
      </c>
      <c r="F230" s="361">
        <v>619</v>
      </c>
      <c r="G230" s="361">
        <v>1891</v>
      </c>
      <c r="H230" s="361">
        <v>5544</v>
      </c>
      <c r="I230" s="361">
        <v>4118</v>
      </c>
      <c r="J230" s="361">
        <v>12978</v>
      </c>
    </row>
    <row r="231" spans="2:10" hidden="1" outlineLevel="1" x14ac:dyDescent="0.25">
      <c r="B231" s="355">
        <v>41913</v>
      </c>
      <c r="C231" s="361">
        <v>1793</v>
      </c>
      <c r="D231" s="361">
        <v>6196</v>
      </c>
      <c r="E231" s="361">
        <v>99</v>
      </c>
      <c r="F231" s="361">
        <v>453</v>
      </c>
      <c r="G231" s="361">
        <v>2822</v>
      </c>
      <c r="H231" s="361">
        <v>9121</v>
      </c>
      <c r="I231" s="361">
        <v>4714</v>
      </c>
      <c r="J231" s="361">
        <v>15770</v>
      </c>
    </row>
    <row r="232" spans="2:10" hidden="1" outlineLevel="1" x14ac:dyDescent="0.25">
      <c r="B232" s="355">
        <v>41944</v>
      </c>
      <c r="C232" s="361">
        <v>1417</v>
      </c>
      <c r="D232" s="361">
        <v>5025</v>
      </c>
      <c r="E232" s="361">
        <v>119</v>
      </c>
      <c r="F232" s="361">
        <v>521</v>
      </c>
      <c r="G232" s="361">
        <v>2963</v>
      </c>
      <c r="H232" s="361">
        <v>9093</v>
      </c>
      <c r="I232" s="361">
        <v>4499</v>
      </c>
      <c r="J232" s="361">
        <v>14639</v>
      </c>
    </row>
    <row r="233" spans="2:10" hidden="1" outlineLevel="1" x14ac:dyDescent="0.25">
      <c r="B233" s="355">
        <v>41974</v>
      </c>
      <c r="C233" s="361">
        <v>2023</v>
      </c>
      <c r="D233" s="361">
        <v>7131</v>
      </c>
      <c r="E233" s="361">
        <v>157</v>
      </c>
      <c r="F233" s="361">
        <v>606</v>
      </c>
      <c r="G233" s="361">
        <v>2407</v>
      </c>
      <c r="H233" s="361">
        <v>7565</v>
      </c>
      <c r="I233" s="361">
        <v>4587</v>
      </c>
      <c r="J233" s="361">
        <v>15302</v>
      </c>
    </row>
    <row r="234" spans="2:10" collapsed="1" x14ac:dyDescent="0.25">
      <c r="B234" s="354">
        <v>2014</v>
      </c>
      <c r="C234" s="360">
        <v>19910</v>
      </c>
      <c r="D234" s="360">
        <v>70098</v>
      </c>
      <c r="E234" s="360">
        <v>1302</v>
      </c>
      <c r="F234" s="360">
        <v>5662</v>
      </c>
      <c r="G234" s="360">
        <v>23042</v>
      </c>
      <c r="H234" s="360">
        <v>72387</v>
      </c>
      <c r="I234" s="360">
        <v>44254</v>
      </c>
      <c r="J234" s="360">
        <v>148147</v>
      </c>
    </row>
    <row r="235" spans="2:10" hidden="1" outlineLevel="1" x14ac:dyDescent="0.25">
      <c r="B235" s="355">
        <v>42005</v>
      </c>
      <c r="C235" s="361">
        <v>1303</v>
      </c>
      <c r="D235" s="361">
        <v>4627</v>
      </c>
      <c r="E235" s="361">
        <v>90</v>
      </c>
      <c r="F235" s="361">
        <v>407</v>
      </c>
      <c r="G235" s="361">
        <v>2299</v>
      </c>
      <c r="H235" s="361">
        <v>7138</v>
      </c>
      <c r="I235" s="361">
        <v>3692</v>
      </c>
      <c r="J235" s="361">
        <v>12172</v>
      </c>
    </row>
    <row r="236" spans="2:10" hidden="1" outlineLevel="1" x14ac:dyDescent="0.25">
      <c r="B236" s="355">
        <v>42036</v>
      </c>
      <c r="C236" s="361">
        <v>1126</v>
      </c>
      <c r="D236" s="361">
        <v>4105</v>
      </c>
      <c r="E236" s="361">
        <v>68</v>
      </c>
      <c r="F236" s="361">
        <v>319</v>
      </c>
      <c r="G236" s="361">
        <v>1895</v>
      </c>
      <c r="H236" s="361">
        <v>5828</v>
      </c>
      <c r="I236" s="361">
        <v>3089</v>
      </c>
      <c r="J236" s="361">
        <v>10252</v>
      </c>
    </row>
    <row r="237" spans="2:10" hidden="1" outlineLevel="1" x14ac:dyDescent="0.25">
      <c r="B237" s="355">
        <v>42064</v>
      </c>
      <c r="C237" s="361">
        <v>1509</v>
      </c>
      <c r="D237" s="361">
        <v>5148</v>
      </c>
      <c r="E237" s="361">
        <v>142</v>
      </c>
      <c r="F237" s="361">
        <v>601</v>
      </c>
      <c r="G237" s="361">
        <v>2308</v>
      </c>
      <c r="H237" s="361">
        <v>7031</v>
      </c>
      <c r="I237" s="361">
        <v>3959</v>
      </c>
      <c r="J237" s="361">
        <v>12780</v>
      </c>
    </row>
    <row r="238" spans="2:10" hidden="1" outlineLevel="1" x14ac:dyDescent="0.25">
      <c r="B238" s="355">
        <v>42095</v>
      </c>
      <c r="C238" s="361">
        <v>1305</v>
      </c>
      <c r="D238" s="361">
        <v>4297</v>
      </c>
      <c r="E238" s="361">
        <v>154</v>
      </c>
      <c r="F238" s="361">
        <v>670</v>
      </c>
      <c r="G238" s="361">
        <v>2740</v>
      </c>
      <c r="H238" s="361">
        <v>8147</v>
      </c>
      <c r="I238" s="361">
        <v>4199</v>
      </c>
      <c r="J238" s="361">
        <v>13114</v>
      </c>
    </row>
    <row r="239" spans="2:10" hidden="1" outlineLevel="1" x14ac:dyDescent="0.25">
      <c r="B239" s="355">
        <v>42125</v>
      </c>
      <c r="C239" s="361">
        <v>1328</v>
      </c>
      <c r="D239" s="361">
        <v>4634</v>
      </c>
      <c r="E239" s="361">
        <v>162</v>
      </c>
      <c r="F239" s="361">
        <v>698</v>
      </c>
      <c r="G239" s="361">
        <v>2387</v>
      </c>
      <c r="H239" s="361">
        <v>7056</v>
      </c>
      <c r="I239" s="361">
        <v>3877</v>
      </c>
      <c r="J239" s="361">
        <v>12388</v>
      </c>
    </row>
    <row r="240" spans="2:10" hidden="1" outlineLevel="1" x14ac:dyDescent="0.25">
      <c r="B240" s="355">
        <v>42156</v>
      </c>
      <c r="C240" s="361">
        <v>1079</v>
      </c>
      <c r="D240" s="361">
        <v>3931</v>
      </c>
      <c r="E240" s="361">
        <v>121</v>
      </c>
      <c r="F240" s="361">
        <v>595</v>
      </c>
      <c r="G240" s="361">
        <v>2940</v>
      </c>
      <c r="H240" s="361">
        <v>8577</v>
      </c>
      <c r="I240" s="361">
        <v>4140</v>
      </c>
      <c r="J240" s="361">
        <v>13103</v>
      </c>
    </row>
    <row r="241" spans="2:10" hidden="1" outlineLevel="1" x14ac:dyDescent="0.25">
      <c r="B241" s="355">
        <v>42186</v>
      </c>
      <c r="C241" s="361">
        <v>1562</v>
      </c>
      <c r="D241" s="361">
        <v>5243</v>
      </c>
      <c r="E241" s="361">
        <v>193</v>
      </c>
      <c r="F241" s="361">
        <v>896</v>
      </c>
      <c r="G241" s="361">
        <v>1660</v>
      </c>
      <c r="H241" s="361">
        <v>4806</v>
      </c>
      <c r="I241" s="361">
        <v>3415</v>
      </c>
      <c r="J241" s="361">
        <v>10945</v>
      </c>
    </row>
    <row r="242" spans="2:10" hidden="1" outlineLevel="1" x14ac:dyDescent="0.25">
      <c r="B242" s="355">
        <v>42217</v>
      </c>
      <c r="C242" s="361">
        <v>1389</v>
      </c>
      <c r="D242" s="361">
        <v>4383</v>
      </c>
      <c r="E242" s="361">
        <v>321</v>
      </c>
      <c r="F242" s="361">
        <v>1453</v>
      </c>
      <c r="G242" s="361">
        <v>4348</v>
      </c>
      <c r="H242" s="361">
        <v>12994</v>
      </c>
      <c r="I242" s="361">
        <v>6058</v>
      </c>
      <c r="J242" s="361">
        <v>18830</v>
      </c>
    </row>
    <row r="243" spans="2:10" hidden="1" outlineLevel="1" x14ac:dyDescent="0.25">
      <c r="B243" s="355">
        <v>42248</v>
      </c>
      <c r="C243" s="361">
        <v>2017</v>
      </c>
      <c r="D243" s="361">
        <v>7335</v>
      </c>
      <c r="E243" s="361">
        <v>176</v>
      </c>
      <c r="F243" s="361">
        <v>801</v>
      </c>
      <c r="G243" s="361">
        <v>2843</v>
      </c>
      <c r="H243" s="361">
        <v>8849</v>
      </c>
      <c r="I243" s="361">
        <v>5036</v>
      </c>
      <c r="J243" s="361">
        <v>16985</v>
      </c>
    </row>
    <row r="244" spans="2:10" hidden="1" outlineLevel="1" x14ac:dyDescent="0.25">
      <c r="B244" s="355">
        <v>42278</v>
      </c>
      <c r="C244" s="361">
        <v>1395</v>
      </c>
      <c r="D244" s="361">
        <v>4572</v>
      </c>
      <c r="E244" s="361">
        <v>175</v>
      </c>
      <c r="F244" s="361">
        <v>799</v>
      </c>
      <c r="G244" s="361">
        <v>2605</v>
      </c>
      <c r="H244" s="361">
        <v>7454</v>
      </c>
      <c r="I244" s="361">
        <v>4175</v>
      </c>
      <c r="J244" s="361">
        <v>12825</v>
      </c>
    </row>
    <row r="245" spans="2:10" hidden="1" outlineLevel="1" x14ac:dyDescent="0.25">
      <c r="B245" s="355">
        <v>42309</v>
      </c>
      <c r="C245" s="361">
        <v>1495</v>
      </c>
      <c r="D245" s="361">
        <v>5282</v>
      </c>
      <c r="E245" s="361">
        <v>166</v>
      </c>
      <c r="F245" s="361">
        <v>712</v>
      </c>
      <c r="G245" s="361">
        <v>3733</v>
      </c>
      <c r="H245" s="361">
        <v>10856</v>
      </c>
      <c r="I245" s="361">
        <v>5394</v>
      </c>
      <c r="J245" s="361">
        <v>16850</v>
      </c>
    </row>
    <row r="246" spans="2:10" hidden="1" outlineLevel="1" x14ac:dyDescent="0.25">
      <c r="B246" s="355">
        <v>42339</v>
      </c>
      <c r="C246" s="361">
        <v>1645</v>
      </c>
      <c r="D246" s="361">
        <v>5189</v>
      </c>
      <c r="E246" s="361">
        <v>200</v>
      </c>
      <c r="F246" s="361">
        <v>809</v>
      </c>
      <c r="G246" s="361">
        <v>2771</v>
      </c>
      <c r="H246" s="361">
        <v>8572</v>
      </c>
      <c r="I246" s="361">
        <v>4616</v>
      </c>
      <c r="J246" s="361">
        <v>14570</v>
      </c>
    </row>
    <row r="247" spans="2:10" collapsed="1" x14ac:dyDescent="0.25">
      <c r="B247" s="354">
        <v>2015</v>
      </c>
      <c r="C247" s="360">
        <v>17153</v>
      </c>
      <c r="D247" s="360">
        <v>58746</v>
      </c>
      <c r="E247" s="360">
        <v>1968</v>
      </c>
      <c r="F247" s="360">
        <v>8760</v>
      </c>
      <c r="G247" s="360">
        <v>32529</v>
      </c>
      <c r="H247" s="360">
        <v>97308</v>
      </c>
      <c r="I247" s="360">
        <v>51650</v>
      </c>
      <c r="J247" s="360">
        <v>164814</v>
      </c>
    </row>
    <row r="248" spans="2:10" hidden="1" outlineLevel="1" x14ac:dyDescent="0.25">
      <c r="B248" s="355">
        <v>42370</v>
      </c>
      <c r="C248" s="361">
        <v>1402</v>
      </c>
      <c r="D248" s="361">
        <v>4801</v>
      </c>
      <c r="E248" s="361">
        <v>157</v>
      </c>
      <c r="F248" s="361">
        <v>645</v>
      </c>
      <c r="G248" s="361">
        <v>2531</v>
      </c>
      <c r="H248" s="361">
        <v>7419</v>
      </c>
      <c r="I248" s="361">
        <v>4090</v>
      </c>
      <c r="J248" s="361">
        <v>12865</v>
      </c>
    </row>
    <row r="249" spans="2:10" hidden="1" outlineLevel="1" x14ac:dyDescent="0.25">
      <c r="B249" s="355">
        <v>42401</v>
      </c>
      <c r="C249" s="361">
        <v>964</v>
      </c>
      <c r="D249" s="361">
        <v>3139</v>
      </c>
      <c r="E249" s="361">
        <v>156</v>
      </c>
      <c r="F249" s="361">
        <v>644</v>
      </c>
      <c r="G249" s="361">
        <v>2723</v>
      </c>
      <c r="H249" s="361">
        <v>8130</v>
      </c>
      <c r="I249" s="361">
        <v>3843</v>
      </c>
      <c r="J249" s="361">
        <v>11913</v>
      </c>
    </row>
    <row r="250" spans="2:10" hidden="1" outlineLevel="1" x14ac:dyDescent="0.25">
      <c r="B250" s="355">
        <v>42430</v>
      </c>
      <c r="C250" s="361">
        <v>1710</v>
      </c>
      <c r="D250" s="361">
        <v>5724</v>
      </c>
      <c r="E250" s="361">
        <v>238</v>
      </c>
      <c r="F250" s="361">
        <v>993</v>
      </c>
      <c r="G250" s="361">
        <v>3197</v>
      </c>
      <c r="H250" s="361">
        <v>9196</v>
      </c>
      <c r="I250" s="361">
        <v>5145</v>
      </c>
      <c r="J250" s="361">
        <v>15913</v>
      </c>
    </row>
    <row r="251" spans="2:10" hidden="1" outlineLevel="1" x14ac:dyDescent="0.25">
      <c r="B251" s="355">
        <v>42461</v>
      </c>
      <c r="C251" s="361">
        <v>1579</v>
      </c>
      <c r="D251" s="361">
        <v>5412</v>
      </c>
      <c r="E251" s="361">
        <v>196</v>
      </c>
      <c r="F251" s="361">
        <v>787</v>
      </c>
      <c r="G251" s="361">
        <v>2640</v>
      </c>
      <c r="H251" s="361">
        <v>7635</v>
      </c>
      <c r="I251" s="361">
        <v>4415</v>
      </c>
      <c r="J251" s="361">
        <v>13834</v>
      </c>
    </row>
    <row r="252" spans="2:10" hidden="1" outlineLevel="1" x14ac:dyDescent="0.25">
      <c r="B252" s="355">
        <v>42491</v>
      </c>
      <c r="C252" s="361">
        <v>1550</v>
      </c>
      <c r="D252" s="361">
        <v>5486</v>
      </c>
      <c r="E252" s="361">
        <v>180</v>
      </c>
      <c r="F252" s="361">
        <v>760</v>
      </c>
      <c r="G252" s="361">
        <v>2933</v>
      </c>
      <c r="H252" s="361">
        <v>8633</v>
      </c>
      <c r="I252" s="361">
        <v>4663</v>
      </c>
      <c r="J252" s="361">
        <v>14879</v>
      </c>
    </row>
    <row r="253" spans="2:10" hidden="1" outlineLevel="1" x14ac:dyDescent="0.25">
      <c r="B253" s="355">
        <v>42522</v>
      </c>
      <c r="C253" s="361">
        <v>1015</v>
      </c>
      <c r="D253" s="361">
        <v>3452</v>
      </c>
      <c r="E253" s="361">
        <v>121</v>
      </c>
      <c r="F253" s="361">
        <v>555</v>
      </c>
      <c r="G253" s="361">
        <v>2658</v>
      </c>
      <c r="H253" s="361">
        <v>7478</v>
      </c>
      <c r="I253" s="361">
        <v>3794</v>
      </c>
      <c r="J253" s="361">
        <v>11485</v>
      </c>
    </row>
    <row r="254" spans="2:10" hidden="1" outlineLevel="1" x14ac:dyDescent="0.25">
      <c r="B254" s="355">
        <v>42552</v>
      </c>
      <c r="C254" s="361">
        <v>1746</v>
      </c>
      <c r="D254" s="361">
        <v>6028</v>
      </c>
      <c r="E254" s="361">
        <v>157</v>
      </c>
      <c r="F254" s="361">
        <v>657</v>
      </c>
      <c r="G254" s="361">
        <v>2535</v>
      </c>
      <c r="H254" s="361">
        <v>7430</v>
      </c>
      <c r="I254" s="361">
        <v>4438</v>
      </c>
      <c r="J254" s="361">
        <v>14115</v>
      </c>
    </row>
    <row r="255" spans="2:10" hidden="1" outlineLevel="1" x14ac:dyDescent="0.25">
      <c r="B255" s="355">
        <v>42583</v>
      </c>
      <c r="C255" s="361">
        <v>1390</v>
      </c>
      <c r="D255" s="361">
        <v>4511</v>
      </c>
      <c r="E255" s="361">
        <v>153</v>
      </c>
      <c r="F255" s="361">
        <v>578</v>
      </c>
      <c r="G255" s="361">
        <v>3151</v>
      </c>
      <c r="H255" s="361">
        <v>9173</v>
      </c>
      <c r="I255" s="361">
        <v>4694</v>
      </c>
      <c r="J255" s="361">
        <v>14262</v>
      </c>
    </row>
    <row r="256" spans="2:10" hidden="1" outlineLevel="1" x14ac:dyDescent="0.25">
      <c r="B256" s="355">
        <v>42614</v>
      </c>
      <c r="C256" s="361">
        <v>1402</v>
      </c>
      <c r="D256" s="361">
        <v>4329</v>
      </c>
      <c r="E256" s="361">
        <v>196</v>
      </c>
      <c r="F256" s="361">
        <v>823</v>
      </c>
      <c r="G256" s="361">
        <v>2981</v>
      </c>
      <c r="H256" s="361">
        <v>8807</v>
      </c>
      <c r="I256" s="361">
        <v>4579</v>
      </c>
      <c r="J256" s="361">
        <v>13959</v>
      </c>
    </row>
    <row r="257" spans="2:10" hidden="1" outlineLevel="1" x14ac:dyDescent="0.25">
      <c r="B257" s="355">
        <v>42644</v>
      </c>
      <c r="C257" s="361">
        <v>1480</v>
      </c>
      <c r="D257" s="361">
        <v>5044</v>
      </c>
      <c r="E257" s="361">
        <v>136</v>
      </c>
      <c r="F257" s="361">
        <v>536</v>
      </c>
      <c r="G257" s="361">
        <v>2791</v>
      </c>
      <c r="H257" s="361">
        <v>8111</v>
      </c>
      <c r="I257" s="361">
        <v>4407</v>
      </c>
      <c r="J257" s="361">
        <v>13691</v>
      </c>
    </row>
    <row r="258" spans="2:10" hidden="1" outlineLevel="1" x14ac:dyDescent="0.25">
      <c r="B258" s="355">
        <v>42675</v>
      </c>
      <c r="C258" s="361">
        <v>1497</v>
      </c>
      <c r="D258" s="361">
        <v>5099</v>
      </c>
      <c r="E258" s="361">
        <v>128</v>
      </c>
      <c r="F258" s="361">
        <v>483</v>
      </c>
      <c r="G258" s="361">
        <v>2064</v>
      </c>
      <c r="H258" s="361">
        <v>6110</v>
      </c>
      <c r="I258" s="361">
        <v>3689</v>
      </c>
      <c r="J258" s="361">
        <v>11692</v>
      </c>
    </row>
    <row r="259" spans="2:10" hidden="1" outlineLevel="1" x14ac:dyDescent="0.25">
      <c r="B259" s="355">
        <v>42705</v>
      </c>
      <c r="C259" s="361">
        <v>1565</v>
      </c>
      <c r="D259" s="361">
        <v>5550</v>
      </c>
      <c r="E259" s="361">
        <v>94</v>
      </c>
      <c r="F259" s="361">
        <v>399</v>
      </c>
      <c r="G259" s="361">
        <v>3636</v>
      </c>
      <c r="H259" s="361">
        <v>11125</v>
      </c>
      <c r="I259" s="361">
        <v>5295</v>
      </c>
      <c r="J259" s="361">
        <v>17074</v>
      </c>
    </row>
    <row r="260" spans="2:10" collapsed="1" x14ac:dyDescent="0.25">
      <c r="B260" s="354">
        <v>2016</v>
      </c>
      <c r="C260" s="360">
        <v>17300</v>
      </c>
      <c r="D260" s="360">
        <v>58575</v>
      </c>
      <c r="E260" s="360">
        <v>1912</v>
      </c>
      <c r="F260" s="360">
        <v>7860</v>
      </c>
      <c r="G260" s="360">
        <v>33840</v>
      </c>
      <c r="H260" s="360">
        <v>99247</v>
      </c>
      <c r="I260" s="360">
        <v>53052</v>
      </c>
      <c r="J260" s="360">
        <v>165682</v>
      </c>
    </row>
    <row r="261" spans="2:10" hidden="1" outlineLevel="1" x14ac:dyDescent="0.25">
      <c r="B261" s="355">
        <v>42736</v>
      </c>
      <c r="C261" s="361">
        <v>1578</v>
      </c>
      <c r="D261" s="361">
        <v>5100</v>
      </c>
      <c r="E261" s="361">
        <v>122</v>
      </c>
      <c r="F261" s="361">
        <v>478</v>
      </c>
      <c r="G261" s="361">
        <v>3277</v>
      </c>
      <c r="H261" s="361">
        <v>9466</v>
      </c>
      <c r="I261" s="361">
        <v>4977</v>
      </c>
      <c r="J261" s="361">
        <v>15044</v>
      </c>
    </row>
    <row r="262" spans="2:10" hidden="1" outlineLevel="1" x14ac:dyDescent="0.25">
      <c r="B262" s="355">
        <v>42767</v>
      </c>
      <c r="C262" s="361">
        <v>1309</v>
      </c>
      <c r="D262" s="361">
        <v>4472</v>
      </c>
      <c r="E262" s="361">
        <v>118</v>
      </c>
      <c r="F262" s="361">
        <v>502</v>
      </c>
      <c r="G262" s="361">
        <v>3001</v>
      </c>
      <c r="H262" s="361">
        <v>8506</v>
      </c>
      <c r="I262" s="361">
        <v>4428</v>
      </c>
      <c r="J262" s="361">
        <v>13480</v>
      </c>
    </row>
    <row r="263" spans="2:10" hidden="1" outlineLevel="1" x14ac:dyDescent="0.25">
      <c r="B263" s="355">
        <v>42795</v>
      </c>
      <c r="C263" s="361">
        <v>1433</v>
      </c>
      <c r="D263" s="361">
        <v>4492</v>
      </c>
      <c r="E263" s="361">
        <v>123</v>
      </c>
      <c r="F263" s="361">
        <v>484</v>
      </c>
      <c r="G263" s="361">
        <v>2598</v>
      </c>
      <c r="H263" s="361">
        <v>7750</v>
      </c>
      <c r="I263" s="361">
        <v>4154</v>
      </c>
      <c r="J263" s="361">
        <v>12726</v>
      </c>
    </row>
    <row r="264" spans="2:10" hidden="1" outlineLevel="1" x14ac:dyDescent="0.25">
      <c r="B264" s="355">
        <v>42826</v>
      </c>
      <c r="C264" s="361">
        <v>1610</v>
      </c>
      <c r="D264" s="361">
        <v>5252</v>
      </c>
      <c r="E264" s="361">
        <v>163</v>
      </c>
      <c r="F264" s="361">
        <v>704</v>
      </c>
      <c r="G264" s="361">
        <v>2935</v>
      </c>
      <c r="H264" s="361">
        <v>8131</v>
      </c>
      <c r="I264" s="361">
        <v>4708</v>
      </c>
      <c r="J264" s="361">
        <v>14087</v>
      </c>
    </row>
    <row r="265" spans="2:10" hidden="1" outlineLevel="1" x14ac:dyDescent="0.25">
      <c r="B265" s="355">
        <v>42856</v>
      </c>
      <c r="C265" s="361">
        <v>1418</v>
      </c>
      <c r="D265" s="361">
        <v>4341</v>
      </c>
      <c r="E265" s="361">
        <v>177</v>
      </c>
      <c r="F265" s="361">
        <v>637</v>
      </c>
      <c r="G265" s="361">
        <v>3318</v>
      </c>
      <c r="H265" s="361">
        <v>8846</v>
      </c>
      <c r="I265" s="361">
        <v>4913</v>
      </c>
      <c r="J265" s="361">
        <v>13824</v>
      </c>
    </row>
    <row r="266" spans="2:10" hidden="1" outlineLevel="1" x14ac:dyDescent="0.25">
      <c r="B266" s="355">
        <v>42887</v>
      </c>
      <c r="C266" s="361">
        <v>1230</v>
      </c>
      <c r="D266" s="361">
        <v>4069</v>
      </c>
      <c r="E266" s="361">
        <v>108</v>
      </c>
      <c r="F266" s="361">
        <v>460</v>
      </c>
      <c r="G266" s="361">
        <v>2707</v>
      </c>
      <c r="H266" s="361">
        <v>8139</v>
      </c>
      <c r="I266" s="361">
        <v>4045</v>
      </c>
      <c r="J266" s="361">
        <v>12668</v>
      </c>
    </row>
    <row r="267" spans="2:10" hidden="1" outlineLevel="1" x14ac:dyDescent="0.25">
      <c r="B267" s="355">
        <v>42917</v>
      </c>
      <c r="C267" s="361">
        <v>1191</v>
      </c>
      <c r="D267" s="361">
        <v>4093</v>
      </c>
      <c r="E267" s="361">
        <v>118</v>
      </c>
      <c r="F267" s="361">
        <v>524</v>
      </c>
      <c r="G267" s="361">
        <v>3460</v>
      </c>
      <c r="H267" s="361">
        <v>9428</v>
      </c>
      <c r="I267" s="361">
        <v>4769</v>
      </c>
      <c r="J267" s="361">
        <v>14045</v>
      </c>
    </row>
    <row r="268" spans="2:10" hidden="1" outlineLevel="1" x14ac:dyDescent="0.25">
      <c r="B268" s="355">
        <v>42948</v>
      </c>
      <c r="C268" s="361">
        <v>1646</v>
      </c>
      <c r="D268" s="361">
        <v>5129</v>
      </c>
      <c r="E268" s="361">
        <v>226</v>
      </c>
      <c r="F268" s="361">
        <v>888</v>
      </c>
      <c r="G268" s="361">
        <v>3406</v>
      </c>
      <c r="H268" s="361">
        <v>9871</v>
      </c>
      <c r="I268" s="361">
        <v>5278</v>
      </c>
      <c r="J268" s="361">
        <v>15888</v>
      </c>
    </row>
    <row r="269" spans="2:10" hidden="1" outlineLevel="1" x14ac:dyDescent="0.25">
      <c r="B269" s="355">
        <v>42979</v>
      </c>
      <c r="C269" s="361">
        <v>1788</v>
      </c>
      <c r="D269" s="361">
        <v>5884</v>
      </c>
      <c r="E269" s="361">
        <v>227</v>
      </c>
      <c r="F269" s="361">
        <v>1042</v>
      </c>
      <c r="G269" s="361">
        <v>1959</v>
      </c>
      <c r="H269" s="361">
        <v>5773</v>
      </c>
      <c r="I269" s="361">
        <v>3974</v>
      </c>
      <c r="J269" s="361">
        <v>12699</v>
      </c>
    </row>
    <row r="270" spans="2:10" hidden="1" outlineLevel="1" x14ac:dyDescent="0.25">
      <c r="B270" s="355">
        <v>43009</v>
      </c>
      <c r="C270" s="361">
        <v>1600</v>
      </c>
      <c r="D270" s="361">
        <v>5166</v>
      </c>
      <c r="E270" s="361">
        <v>160</v>
      </c>
      <c r="F270" s="361">
        <v>678</v>
      </c>
      <c r="G270" s="361">
        <v>5186</v>
      </c>
      <c r="H270" s="361">
        <v>14719</v>
      </c>
      <c r="I270" s="361">
        <v>6946</v>
      </c>
      <c r="J270" s="361">
        <v>20563</v>
      </c>
    </row>
    <row r="271" spans="2:10" hidden="1" outlineLevel="1" x14ac:dyDescent="0.25">
      <c r="B271" s="355">
        <v>43040</v>
      </c>
      <c r="C271" s="361">
        <v>1751</v>
      </c>
      <c r="D271" s="361">
        <v>5849</v>
      </c>
      <c r="E271" s="361">
        <v>177</v>
      </c>
      <c r="F271" s="361">
        <v>742</v>
      </c>
      <c r="G271" s="361">
        <v>3371</v>
      </c>
      <c r="H271" s="361">
        <v>9775</v>
      </c>
      <c r="I271" s="361">
        <v>5299</v>
      </c>
      <c r="J271" s="361">
        <v>16366</v>
      </c>
    </row>
    <row r="272" spans="2:10" hidden="1" outlineLevel="1" x14ac:dyDescent="0.25">
      <c r="B272" s="355">
        <v>43070</v>
      </c>
      <c r="C272" s="361">
        <v>1618</v>
      </c>
      <c r="D272" s="361">
        <v>5288</v>
      </c>
      <c r="E272" s="361">
        <v>188</v>
      </c>
      <c r="F272" s="361">
        <v>708</v>
      </c>
      <c r="G272" s="361">
        <v>3152</v>
      </c>
      <c r="H272" s="361">
        <v>9366</v>
      </c>
      <c r="I272" s="361">
        <v>4958</v>
      </c>
      <c r="J272" s="361">
        <v>15362</v>
      </c>
    </row>
    <row r="273" spans="2:10" collapsed="1" x14ac:dyDescent="0.25">
      <c r="B273" s="354">
        <v>2017</v>
      </c>
      <c r="C273" s="360">
        <v>18172</v>
      </c>
      <c r="D273" s="360">
        <v>59135</v>
      </c>
      <c r="E273" s="360">
        <v>1907</v>
      </c>
      <c r="F273" s="360">
        <v>7847</v>
      </c>
      <c r="G273" s="360">
        <v>38370</v>
      </c>
      <c r="H273" s="360">
        <v>109770</v>
      </c>
      <c r="I273" s="360">
        <v>58449</v>
      </c>
      <c r="J273" s="360">
        <v>176752</v>
      </c>
    </row>
    <row r="274" spans="2:10" hidden="1" outlineLevel="1" x14ac:dyDescent="0.25">
      <c r="B274" s="355">
        <v>43101</v>
      </c>
      <c r="C274" s="361">
        <v>1487</v>
      </c>
      <c r="D274" s="361">
        <v>4777</v>
      </c>
      <c r="E274" s="361">
        <v>142</v>
      </c>
      <c r="F274" s="361">
        <v>567</v>
      </c>
      <c r="G274" s="361">
        <v>3378</v>
      </c>
      <c r="H274" s="361">
        <v>9267</v>
      </c>
      <c r="I274" s="361">
        <v>5007</v>
      </c>
      <c r="J274" s="361">
        <v>14611</v>
      </c>
    </row>
    <row r="275" spans="2:10" hidden="1" outlineLevel="1" x14ac:dyDescent="0.25">
      <c r="B275" s="355">
        <v>43132</v>
      </c>
      <c r="C275" s="361">
        <v>1165</v>
      </c>
      <c r="D275" s="361">
        <v>3878</v>
      </c>
      <c r="E275" s="361">
        <v>171</v>
      </c>
      <c r="F275" s="361">
        <v>740</v>
      </c>
      <c r="G275" s="361">
        <v>4024</v>
      </c>
      <c r="H275" s="361">
        <v>10885</v>
      </c>
      <c r="I275" s="361">
        <v>5360</v>
      </c>
      <c r="J275" s="361">
        <v>15503</v>
      </c>
    </row>
    <row r="276" spans="2:10" hidden="1" outlineLevel="1" x14ac:dyDescent="0.25">
      <c r="B276" s="355">
        <v>43160</v>
      </c>
      <c r="C276" s="361">
        <v>2460</v>
      </c>
      <c r="D276" s="361">
        <v>7692</v>
      </c>
      <c r="E276" s="361">
        <v>296</v>
      </c>
      <c r="F276" s="361">
        <v>1104</v>
      </c>
      <c r="G276" s="361">
        <v>3447</v>
      </c>
      <c r="H276" s="361">
        <v>9794</v>
      </c>
      <c r="I276" s="361">
        <v>6203</v>
      </c>
      <c r="J276" s="361">
        <v>18590</v>
      </c>
    </row>
    <row r="277" spans="2:10" hidden="1" outlineLevel="1" x14ac:dyDescent="0.25">
      <c r="B277" s="355">
        <v>43191</v>
      </c>
      <c r="C277" s="361">
        <v>1488</v>
      </c>
      <c r="D277" s="361">
        <v>4979</v>
      </c>
      <c r="E277" s="361">
        <v>166</v>
      </c>
      <c r="F277" s="361">
        <v>699</v>
      </c>
      <c r="G277" s="361">
        <v>3596</v>
      </c>
      <c r="H277" s="361">
        <v>10022</v>
      </c>
      <c r="I277" s="361">
        <v>5250</v>
      </c>
      <c r="J277" s="361">
        <v>15700</v>
      </c>
    </row>
    <row r="278" spans="2:10" hidden="1" outlineLevel="1" x14ac:dyDescent="0.25">
      <c r="B278" s="355">
        <v>43221</v>
      </c>
      <c r="C278" s="361">
        <v>1705</v>
      </c>
      <c r="D278" s="361">
        <v>5530</v>
      </c>
      <c r="E278" s="361">
        <v>178</v>
      </c>
      <c r="F278" s="361">
        <v>714</v>
      </c>
      <c r="G278" s="361">
        <v>3536</v>
      </c>
      <c r="H278" s="361">
        <v>9898</v>
      </c>
      <c r="I278" s="361">
        <v>5419</v>
      </c>
      <c r="J278" s="361">
        <v>16142</v>
      </c>
    </row>
    <row r="279" spans="2:10" hidden="1" outlineLevel="1" x14ac:dyDescent="0.25">
      <c r="B279" s="355">
        <v>43252</v>
      </c>
      <c r="C279" s="361">
        <v>1717</v>
      </c>
      <c r="D279" s="361">
        <v>5500</v>
      </c>
      <c r="E279" s="361">
        <v>211</v>
      </c>
      <c r="F279" s="361">
        <v>885</v>
      </c>
      <c r="G279" s="361">
        <v>3371</v>
      </c>
      <c r="H279" s="361">
        <v>9458</v>
      </c>
      <c r="I279" s="361">
        <v>5299</v>
      </c>
      <c r="J279" s="361">
        <v>15843</v>
      </c>
    </row>
    <row r="280" spans="2:10" hidden="1" outlineLevel="1" x14ac:dyDescent="0.25">
      <c r="B280" s="355">
        <v>43282</v>
      </c>
      <c r="C280" s="361">
        <v>1574</v>
      </c>
      <c r="D280" s="361">
        <v>4981</v>
      </c>
      <c r="E280" s="361">
        <v>176</v>
      </c>
      <c r="F280" s="361">
        <v>714</v>
      </c>
      <c r="G280" s="361">
        <v>3523</v>
      </c>
      <c r="H280" s="361">
        <v>9997</v>
      </c>
      <c r="I280" s="361">
        <v>5273</v>
      </c>
      <c r="J280" s="361">
        <v>15692</v>
      </c>
    </row>
    <row r="281" spans="2:10" hidden="1" outlineLevel="1" x14ac:dyDescent="0.25">
      <c r="B281" s="355">
        <v>43313</v>
      </c>
      <c r="C281" s="361">
        <v>1786</v>
      </c>
      <c r="D281" s="361">
        <v>5797</v>
      </c>
      <c r="E281" s="361">
        <v>215</v>
      </c>
      <c r="F281" s="361">
        <v>865</v>
      </c>
      <c r="G281" s="361">
        <v>3741</v>
      </c>
      <c r="H281" s="361">
        <v>10742</v>
      </c>
      <c r="I281" s="361">
        <v>5742</v>
      </c>
      <c r="J281" s="361">
        <v>17404</v>
      </c>
    </row>
    <row r="282" spans="2:10" hidden="1" outlineLevel="1" x14ac:dyDescent="0.25">
      <c r="B282" s="355">
        <v>43344</v>
      </c>
      <c r="C282" s="361">
        <v>1829</v>
      </c>
      <c r="D282" s="361">
        <v>5996</v>
      </c>
      <c r="E282" s="361">
        <v>210</v>
      </c>
      <c r="F282" s="361">
        <v>796</v>
      </c>
      <c r="G282" s="361">
        <v>4016</v>
      </c>
      <c r="H282" s="361">
        <v>11063</v>
      </c>
      <c r="I282" s="361">
        <v>6055</v>
      </c>
      <c r="J282" s="361">
        <v>17855</v>
      </c>
    </row>
    <row r="283" spans="2:10" hidden="1" outlineLevel="1" x14ac:dyDescent="0.25">
      <c r="B283" s="355">
        <v>43374</v>
      </c>
      <c r="C283" s="361">
        <v>1908</v>
      </c>
      <c r="D283" s="361">
        <v>5933</v>
      </c>
      <c r="E283" s="361">
        <v>221</v>
      </c>
      <c r="F283" s="361">
        <v>853</v>
      </c>
      <c r="G283" s="361">
        <v>3862</v>
      </c>
      <c r="H283" s="361">
        <v>11406</v>
      </c>
      <c r="I283" s="361">
        <v>5991</v>
      </c>
      <c r="J283" s="361">
        <v>18192</v>
      </c>
    </row>
    <row r="284" spans="2:10" hidden="1" outlineLevel="1" x14ac:dyDescent="0.25">
      <c r="B284" s="355">
        <v>43405</v>
      </c>
      <c r="C284" s="361">
        <v>1951</v>
      </c>
      <c r="D284" s="361">
        <v>6310</v>
      </c>
      <c r="E284" s="361">
        <v>210</v>
      </c>
      <c r="F284" s="361">
        <v>846</v>
      </c>
      <c r="G284" s="361">
        <v>4235</v>
      </c>
      <c r="H284" s="361">
        <v>12050</v>
      </c>
      <c r="I284" s="361">
        <v>6396</v>
      </c>
      <c r="J284" s="361">
        <v>19206</v>
      </c>
    </row>
    <row r="285" spans="2:10" hidden="1" outlineLevel="1" x14ac:dyDescent="0.25">
      <c r="B285" s="355">
        <v>43435</v>
      </c>
      <c r="C285" s="361">
        <v>1864</v>
      </c>
      <c r="D285" s="361">
        <v>6097</v>
      </c>
      <c r="E285" s="361">
        <v>206</v>
      </c>
      <c r="F285" s="361">
        <v>773</v>
      </c>
      <c r="G285" s="361">
        <v>3733</v>
      </c>
      <c r="H285" s="361">
        <v>11050</v>
      </c>
      <c r="I285" s="361">
        <v>5803</v>
      </c>
      <c r="J285" s="361">
        <v>17920</v>
      </c>
    </row>
    <row r="286" spans="2:10" collapsed="1" x14ac:dyDescent="0.25">
      <c r="B286" s="354">
        <v>2018</v>
      </c>
      <c r="C286" s="360">
        <v>20934</v>
      </c>
      <c r="D286" s="360">
        <v>67470</v>
      </c>
      <c r="E286" s="360">
        <v>2402</v>
      </c>
      <c r="F286" s="360">
        <v>9556</v>
      </c>
      <c r="G286" s="360">
        <v>44462</v>
      </c>
      <c r="H286" s="360">
        <v>125632</v>
      </c>
      <c r="I286" s="360">
        <v>67798</v>
      </c>
      <c r="J286" s="360">
        <v>202658</v>
      </c>
    </row>
    <row r="287" spans="2:10" hidden="1" outlineLevel="1" x14ac:dyDescent="0.25">
      <c r="B287" s="355">
        <v>43466</v>
      </c>
      <c r="C287" s="361">
        <v>1644</v>
      </c>
      <c r="D287" s="361">
        <v>5240</v>
      </c>
      <c r="E287" s="361">
        <v>136</v>
      </c>
      <c r="F287" s="361">
        <v>473</v>
      </c>
      <c r="G287" s="361">
        <v>3602</v>
      </c>
      <c r="H287" s="361">
        <v>10442</v>
      </c>
      <c r="I287" s="361">
        <v>5382</v>
      </c>
      <c r="J287" s="361">
        <v>16155</v>
      </c>
    </row>
    <row r="288" spans="2:10" hidden="1" outlineLevel="1" x14ac:dyDescent="0.25">
      <c r="B288" s="355">
        <v>43497</v>
      </c>
      <c r="C288" s="361">
        <v>1660</v>
      </c>
      <c r="D288" s="361">
        <v>5440</v>
      </c>
      <c r="E288" s="361">
        <v>195</v>
      </c>
      <c r="F288" s="361">
        <v>810</v>
      </c>
      <c r="G288" s="361">
        <v>3859</v>
      </c>
      <c r="H288" s="361">
        <v>11121</v>
      </c>
      <c r="I288" s="361">
        <v>5714</v>
      </c>
      <c r="J288" s="361">
        <v>17371</v>
      </c>
    </row>
    <row r="289" spans="2:10" hidden="1" outlineLevel="1" x14ac:dyDescent="0.25">
      <c r="B289" s="355">
        <v>43525</v>
      </c>
      <c r="C289" s="361">
        <v>1447</v>
      </c>
      <c r="D289" s="361">
        <v>4690</v>
      </c>
      <c r="E289" s="361">
        <v>166</v>
      </c>
      <c r="F289" s="361">
        <v>800</v>
      </c>
      <c r="G289" s="361">
        <v>3536</v>
      </c>
      <c r="H289" s="361">
        <v>10073</v>
      </c>
      <c r="I289" s="361">
        <v>5149</v>
      </c>
      <c r="J289" s="361">
        <v>15563</v>
      </c>
    </row>
    <row r="290" spans="2:10" hidden="1" outlineLevel="1" x14ac:dyDescent="0.25">
      <c r="B290" s="355">
        <v>43556</v>
      </c>
      <c r="C290" s="361">
        <v>1532</v>
      </c>
      <c r="D290" s="361">
        <v>5027</v>
      </c>
      <c r="E290" s="361">
        <v>191</v>
      </c>
      <c r="F290" s="361">
        <v>822</v>
      </c>
      <c r="G290" s="361">
        <v>4048</v>
      </c>
      <c r="H290" s="361">
        <v>11053</v>
      </c>
      <c r="I290" s="361">
        <v>5771</v>
      </c>
      <c r="J290" s="361">
        <v>16902</v>
      </c>
    </row>
    <row r="291" spans="2:10" hidden="1" outlineLevel="1" x14ac:dyDescent="0.25">
      <c r="B291" s="355">
        <v>43586</v>
      </c>
      <c r="C291" s="361">
        <v>1595</v>
      </c>
      <c r="D291" s="361">
        <v>4923</v>
      </c>
      <c r="E291" s="361">
        <v>179</v>
      </c>
      <c r="F291" s="361">
        <v>655</v>
      </c>
      <c r="G291" s="361">
        <v>3277</v>
      </c>
      <c r="H291" s="361">
        <v>9461</v>
      </c>
      <c r="I291" s="361">
        <v>5051</v>
      </c>
      <c r="J291" s="361">
        <v>15039</v>
      </c>
    </row>
    <row r="292" spans="2:10" hidden="1" outlineLevel="1" x14ac:dyDescent="0.25">
      <c r="B292" s="355">
        <v>43617</v>
      </c>
      <c r="C292" s="361">
        <v>1566</v>
      </c>
      <c r="D292" s="361">
        <v>4922</v>
      </c>
      <c r="E292" s="361">
        <v>128</v>
      </c>
      <c r="F292" s="361">
        <v>485</v>
      </c>
      <c r="G292" s="361">
        <v>3773</v>
      </c>
      <c r="H292" s="361">
        <v>10296</v>
      </c>
      <c r="I292" s="361">
        <v>5467</v>
      </c>
      <c r="J292" s="361">
        <v>15703</v>
      </c>
    </row>
    <row r="293" spans="2:10" hidden="1" outlineLevel="1" x14ac:dyDescent="0.25">
      <c r="B293" s="355">
        <v>43647</v>
      </c>
      <c r="C293" s="361">
        <v>1268</v>
      </c>
      <c r="D293" s="361">
        <v>4145</v>
      </c>
      <c r="E293" s="361">
        <v>119</v>
      </c>
      <c r="F293" s="361">
        <v>491</v>
      </c>
      <c r="G293" s="361">
        <v>4075</v>
      </c>
      <c r="H293" s="361">
        <v>11015</v>
      </c>
      <c r="I293" s="361">
        <v>5462</v>
      </c>
      <c r="J293" s="361">
        <v>15651</v>
      </c>
    </row>
    <row r="294" spans="2:10" hidden="1" outlineLevel="1" x14ac:dyDescent="0.25">
      <c r="B294" s="355">
        <v>43678</v>
      </c>
      <c r="C294" s="361">
        <v>1754</v>
      </c>
      <c r="D294" s="361">
        <v>5263</v>
      </c>
      <c r="E294" s="361">
        <v>194</v>
      </c>
      <c r="F294" s="361">
        <v>769</v>
      </c>
      <c r="G294" s="361">
        <v>3280</v>
      </c>
      <c r="H294" s="361">
        <v>9481</v>
      </c>
      <c r="I294" s="361">
        <v>5228</v>
      </c>
      <c r="J294" s="361">
        <v>15513</v>
      </c>
    </row>
    <row r="295" spans="2:10" hidden="1" outlineLevel="1" x14ac:dyDescent="0.25">
      <c r="B295" s="355">
        <v>43709</v>
      </c>
      <c r="C295" s="361">
        <v>1699</v>
      </c>
      <c r="D295" s="361">
        <v>5345</v>
      </c>
      <c r="E295" s="361">
        <v>173</v>
      </c>
      <c r="F295" s="361">
        <v>649</v>
      </c>
      <c r="G295" s="361">
        <v>3976</v>
      </c>
      <c r="H295" s="361">
        <v>10889</v>
      </c>
      <c r="I295" s="361">
        <v>5848</v>
      </c>
      <c r="J295" s="361">
        <v>16883</v>
      </c>
    </row>
    <row r="296" spans="2:10" hidden="1" outlineLevel="1" x14ac:dyDescent="0.25">
      <c r="B296" s="355">
        <v>43739</v>
      </c>
      <c r="C296" s="361">
        <v>1702</v>
      </c>
      <c r="D296" s="361">
        <v>5319</v>
      </c>
      <c r="E296" s="361">
        <v>176</v>
      </c>
      <c r="F296" s="361">
        <v>664</v>
      </c>
      <c r="G296" s="361">
        <v>4777</v>
      </c>
      <c r="H296" s="361">
        <v>13052</v>
      </c>
      <c r="I296" s="361">
        <v>6655</v>
      </c>
      <c r="J296" s="361">
        <v>19035</v>
      </c>
    </row>
    <row r="297" spans="2:10" hidden="1" outlineLevel="1" x14ac:dyDescent="0.25">
      <c r="B297" s="355">
        <v>43770</v>
      </c>
      <c r="C297" s="361">
        <v>1481</v>
      </c>
      <c r="D297" s="361">
        <v>4688</v>
      </c>
      <c r="E297" s="361">
        <v>133</v>
      </c>
      <c r="F297" s="361">
        <v>524</v>
      </c>
      <c r="G297" s="361">
        <v>2191</v>
      </c>
      <c r="H297" s="361">
        <v>6559</v>
      </c>
      <c r="I297" s="361">
        <v>3805</v>
      </c>
      <c r="J297" s="361">
        <v>11771</v>
      </c>
    </row>
    <row r="298" spans="2:10" hidden="1" outlineLevel="1" x14ac:dyDescent="0.25">
      <c r="B298" s="355">
        <v>43800</v>
      </c>
      <c r="C298" s="361">
        <v>1336</v>
      </c>
      <c r="D298" s="361">
        <v>4183</v>
      </c>
      <c r="E298" s="361">
        <v>108</v>
      </c>
      <c r="F298" s="361">
        <v>440</v>
      </c>
      <c r="G298" s="361">
        <v>4914</v>
      </c>
      <c r="H298" s="361">
        <v>13478</v>
      </c>
      <c r="I298" s="361">
        <v>6358</v>
      </c>
      <c r="J298" s="361">
        <v>18101</v>
      </c>
    </row>
    <row r="299" spans="2:10" collapsed="1" x14ac:dyDescent="0.25">
      <c r="B299" s="354">
        <v>2019</v>
      </c>
      <c r="C299" s="360">
        <v>18684</v>
      </c>
      <c r="D299" s="360">
        <v>59185</v>
      </c>
      <c r="E299" s="360">
        <v>1898</v>
      </c>
      <c r="F299" s="360">
        <v>7582</v>
      </c>
      <c r="G299" s="360">
        <v>45308</v>
      </c>
      <c r="H299" s="360">
        <v>126920</v>
      </c>
      <c r="I299" s="360">
        <v>65890</v>
      </c>
      <c r="J299" s="360">
        <v>193687</v>
      </c>
    </row>
    <row r="300" spans="2:10" hidden="1" outlineLevel="1" x14ac:dyDescent="0.25">
      <c r="B300" s="355">
        <v>43831</v>
      </c>
      <c r="C300" s="361">
        <v>2201</v>
      </c>
      <c r="D300" s="361">
        <v>6965</v>
      </c>
      <c r="E300" s="361">
        <v>189</v>
      </c>
      <c r="F300" s="361">
        <v>759</v>
      </c>
      <c r="G300" s="361">
        <v>4583</v>
      </c>
      <c r="H300" s="361">
        <v>12850</v>
      </c>
      <c r="I300" s="361">
        <v>6973</v>
      </c>
      <c r="J300" s="361">
        <v>20574</v>
      </c>
    </row>
    <row r="301" spans="2:10" hidden="1" outlineLevel="1" x14ac:dyDescent="0.25">
      <c r="B301" s="355">
        <v>43862</v>
      </c>
      <c r="C301" s="361">
        <v>1863</v>
      </c>
      <c r="D301" s="361">
        <v>5801</v>
      </c>
      <c r="E301" s="361">
        <v>280</v>
      </c>
      <c r="F301" s="361">
        <v>1068</v>
      </c>
      <c r="G301" s="361">
        <v>4722</v>
      </c>
      <c r="H301" s="361">
        <v>13234</v>
      </c>
      <c r="I301" s="361">
        <v>6865</v>
      </c>
      <c r="J301" s="361">
        <v>20103</v>
      </c>
    </row>
    <row r="302" spans="2:10" hidden="1" outlineLevel="1" x14ac:dyDescent="0.25">
      <c r="B302" s="355">
        <v>43891</v>
      </c>
      <c r="C302" s="361">
        <v>1546</v>
      </c>
      <c r="D302" s="361">
        <v>4795</v>
      </c>
      <c r="E302" s="361">
        <v>263</v>
      </c>
      <c r="F302" s="361">
        <v>982</v>
      </c>
      <c r="G302" s="361">
        <v>4641</v>
      </c>
      <c r="H302" s="361">
        <v>11822</v>
      </c>
      <c r="I302" s="361">
        <v>6450</v>
      </c>
      <c r="J302" s="361">
        <v>17599</v>
      </c>
    </row>
    <row r="303" spans="2:10" hidden="1" outlineLevel="1" x14ac:dyDescent="0.25">
      <c r="B303" s="355">
        <v>43922</v>
      </c>
      <c r="C303" s="361">
        <v>1051</v>
      </c>
      <c r="D303" s="361">
        <v>3202</v>
      </c>
      <c r="E303" s="361">
        <v>187</v>
      </c>
      <c r="F303" s="361">
        <v>651</v>
      </c>
      <c r="G303" s="361">
        <v>1882</v>
      </c>
      <c r="H303" s="361">
        <v>5219</v>
      </c>
      <c r="I303" s="361">
        <v>3120</v>
      </c>
      <c r="J303" s="361">
        <v>9072</v>
      </c>
    </row>
    <row r="304" spans="2:10" hidden="1" outlineLevel="1" x14ac:dyDescent="0.25">
      <c r="B304" s="355">
        <v>43952</v>
      </c>
      <c r="C304" s="361">
        <v>909</v>
      </c>
      <c r="D304" s="361">
        <v>2848</v>
      </c>
      <c r="E304" s="361">
        <v>78</v>
      </c>
      <c r="F304" s="361">
        <v>231</v>
      </c>
      <c r="G304" s="361">
        <v>2681</v>
      </c>
      <c r="H304" s="361">
        <v>7557</v>
      </c>
      <c r="I304" s="361">
        <v>3668</v>
      </c>
      <c r="J304" s="361">
        <v>10636</v>
      </c>
    </row>
    <row r="305" spans="2:10" hidden="1" outlineLevel="1" x14ac:dyDescent="0.25">
      <c r="B305" s="355">
        <v>43983</v>
      </c>
      <c r="C305" s="361">
        <v>993</v>
      </c>
      <c r="D305" s="361">
        <v>3330</v>
      </c>
      <c r="E305" s="361">
        <v>84</v>
      </c>
      <c r="F305" s="361">
        <v>288</v>
      </c>
      <c r="G305" s="361">
        <v>2933</v>
      </c>
      <c r="H305" s="361">
        <v>8252</v>
      </c>
      <c r="I305" s="361">
        <v>4010</v>
      </c>
      <c r="J305" s="361">
        <v>11870</v>
      </c>
    </row>
    <row r="306" spans="2:10" hidden="1" outlineLevel="1" x14ac:dyDescent="0.25">
      <c r="B306" s="355">
        <v>44013</v>
      </c>
      <c r="C306" s="361">
        <v>986</v>
      </c>
      <c r="D306" s="361">
        <v>3235</v>
      </c>
      <c r="E306" s="361">
        <v>89</v>
      </c>
      <c r="F306" s="361">
        <v>315</v>
      </c>
      <c r="G306" s="361">
        <v>2624</v>
      </c>
      <c r="H306" s="361">
        <v>7519</v>
      </c>
      <c r="I306" s="361">
        <v>3699</v>
      </c>
      <c r="J306" s="361">
        <v>11069</v>
      </c>
    </row>
    <row r="307" spans="2:10" hidden="1" outlineLevel="1" x14ac:dyDescent="0.25">
      <c r="B307" s="355">
        <v>44044</v>
      </c>
      <c r="C307" s="361">
        <v>1480</v>
      </c>
      <c r="D307" s="361">
        <v>4797</v>
      </c>
      <c r="E307" s="361">
        <v>118</v>
      </c>
      <c r="F307" s="361">
        <v>473</v>
      </c>
      <c r="G307" s="361">
        <v>4002</v>
      </c>
      <c r="H307" s="361">
        <v>11251</v>
      </c>
      <c r="I307" s="361">
        <v>5600</v>
      </c>
      <c r="J307" s="361">
        <v>16521</v>
      </c>
    </row>
    <row r="308" spans="2:10" hidden="1" outlineLevel="1" x14ac:dyDescent="0.25">
      <c r="B308" s="355">
        <v>44075</v>
      </c>
      <c r="C308" s="361">
        <v>1186</v>
      </c>
      <c r="D308" s="361">
        <v>3543</v>
      </c>
      <c r="E308" s="361">
        <v>159</v>
      </c>
      <c r="F308" s="361">
        <v>638</v>
      </c>
      <c r="G308" s="361">
        <v>4911</v>
      </c>
      <c r="H308" s="361">
        <v>13887</v>
      </c>
      <c r="I308" s="361">
        <v>6256</v>
      </c>
      <c r="J308" s="361">
        <v>18068</v>
      </c>
    </row>
    <row r="309" spans="2:10" hidden="1" outlineLevel="1" x14ac:dyDescent="0.25">
      <c r="B309" s="355">
        <v>44105</v>
      </c>
      <c r="C309" s="361">
        <v>1467</v>
      </c>
      <c r="D309" s="361">
        <v>4681</v>
      </c>
      <c r="E309" s="361">
        <v>192</v>
      </c>
      <c r="F309" s="361">
        <v>699</v>
      </c>
      <c r="G309" s="361">
        <v>5018</v>
      </c>
      <c r="H309" s="361">
        <v>14011</v>
      </c>
      <c r="I309" s="361">
        <v>6677</v>
      </c>
      <c r="J309" s="361">
        <v>19391</v>
      </c>
    </row>
    <row r="310" spans="2:10" hidden="1" outlineLevel="1" x14ac:dyDescent="0.25">
      <c r="B310" s="355">
        <v>44136</v>
      </c>
      <c r="C310" s="361">
        <v>1677</v>
      </c>
      <c r="D310" s="361">
        <v>5559</v>
      </c>
      <c r="E310" s="361">
        <v>165</v>
      </c>
      <c r="F310" s="361">
        <v>618</v>
      </c>
      <c r="G310" s="361">
        <v>5429</v>
      </c>
      <c r="H310" s="361">
        <v>14876</v>
      </c>
      <c r="I310" s="361">
        <v>7271</v>
      </c>
      <c r="J310" s="361">
        <v>21053</v>
      </c>
    </row>
    <row r="311" spans="2:10" hidden="1" outlineLevel="1" x14ac:dyDescent="0.25">
      <c r="B311" s="355">
        <v>44166</v>
      </c>
      <c r="C311" s="361">
        <v>1800</v>
      </c>
      <c r="D311" s="361">
        <v>5642</v>
      </c>
      <c r="E311" s="361">
        <v>202</v>
      </c>
      <c r="F311" s="361">
        <v>734</v>
      </c>
      <c r="G311" s="361">
        <v>5058</v>
      </c>
      <c r="H311" s="361">
        <v>13896</v>
      </c>
      <c r="I311" s="361">
        <v>7060</v>
      </c>
      <c r="J311" s="361">
        <v>20272</v>
      </c>
    </row>
    <row r="312" spans="2:10" collapsed="1" x14ac:dyDescent="0.25">
      <c r="B312" s="354">
        <v>2020</v>
      </c>
      <c r="C312" s="360">
        <v>17159</v>
      </c>
      <c r="D312" s="360">
        <v>54398</v>
      </c>
      <c r="E312" s="360">
        <v>2006</v>
      </c>
      <c r="F312" s="360">
        <v>7456</v>
      </c>
      <c r="G312" s="360">
        <v>48484</v>
      </c>
      <c r="H312" s="360">
        <v>134374</v>
      </c>
      <c r="I312" s="360">
        <v>67649</v>
      </c>
      <c r="J312" s="360">
        <v>196228</v>
      </c>
    </row>
    <row r="313" spans="2:10" hidden="1" outlineLevel="1" x14ac:dyDescent="0.25">
      <c r="B313" s="355">
        <v>44197</v>
      </c>
      <c r="C313" s="361">
        <v>1411</v>
      </c>
      <c r="D313" s="361">
        <v>4622</v>
      </c>
      <c r="E313" s="361">
        <v>155</v>
      </c>
      <c r="F313" s="361">
        <v>625</v>
      </c>
      <c r="G313" s="361">
        <v>4306</v>
      </c>
      <c r="H313" s="361">
        <v>11827</v>
      </c>
      <c r="I313" s="361">
        <v>5872</v>
      </c>
      <c r="J313" s="361">
        <v>17074</v>
      </c>
    </row>
    <row r="314" spans="2:10" hidden="1" outlineLevel="1" x14ac:dyDescent="0.25">
      <c r="B314" s="355">
        <v>44228</v>
      </c>
      <c r="C314" s="361">
        <v>1495</v>
      </c>
      <c r="D314" s="361">
        <v>4904</v>
      </c>
      <c r="E314" s="361">
        <v>139</v>
      </c>
      <c r="F314" s="361">
        <v>531</v>
      </c>
      <c r="G314" s="361">
        <v>4764</v>
      </c>
      <c r="H314" s="361">
        <v>12927</v>
      </c>
      <c r="I314" s="361">
        <v>6398</v>
      </c>
      <c r="J314" s="361">
        <v>18362</v>
      </c>
    </row>
    <row r="315" spans="2:10" hidden="1" outlineLevel="1" x14ac:dyDescent="0.25">
      <c r="B315" s="355">
        <v>44256</v>
      </c>
      <c r="C315" s="361">
        <v>1529</v>
      </c>
      <c r="D315" s="361">
        <v>4851</v>
      </c>
      <c r="E315" s="361">
        <v>159</v>
      </c>
      <c r="F315" s="361">
        <v>584</v>
      </c>
      <c r="G315" s="361">
        <v>4596</v>
      </c>
      <c r="H315" s="361">
        <v>12534</v>
      </c>
      <c r="I315" s="361">
        <v>6284</v>
      </c>
      <c r="J315" s="361">
        <v>17969</v>
      </c>
    </row>
    <row r="316" spans="2:10" hidden="1" outlineLevel="1" x14ac:dyDescent="0.25">
      <c r="B316" s="355">
        <v>44287</v>
      </c>
      <c r="C316" s="361">
        <v>1554</v>
      </c>
      <c r="D316" s="361">
        <v>4890</v>
      </c>
      <c r="E316" s="361">
        <v>204</v>
      </c>
      <c r="F316" s="361">
        <v>672</v>
      </c>
      <c r="G316" s="361">
        <v>3887</v>
      </c>
      <c r="H316" s="361">
        <v>10535</v>
      </c>
      <c r="I316" s="361">
        <v>5645</v>
      </c>
      <c r="J316" s="361">
        <v>16097</v>
      </c>
    </row>
    <row r="317" spans="2:10" hidden="1" outlineLevel="1" x14ac:dyDescent="0.25">
      <c r="B317" s="355">
        <v>44317</v>
      </c>
      <c r="C317" s="361">
        <v>1339</v>
      </c>
      <c r="D317" s="361">
        <v>4387</v>
      </c>
      <c r="E317" s="361">
        <v>188</v>
      </c>
      <c r="F317" s="361">
        <v>681</v>
      </c>
      <c r="G317" s="361">
        <v>4727</v>
      </c>
      <c r="H317" s="361">
        <v>12674</v>
      </c>
      <c r="I317" s="361">
        <v>6254</v>
      </c>
      <c r="J317" s="361">
        <v>17742</v>
      </c>
    </row>
    <row r="318" spans="2:10" hidden="1" outlineLevel="1" x14ac:dyDescent="0.25">
      <c r="B318" s="355">
        <v>44348</v>
      </c>
      <c r="C318" s="361">
        <v>1705</v>
      </c>
      <c r="D318" s="361">
        <v>5296</v>
      </c>
      <c r="E318" s="361">
        <v>180</v>
      </c>
      <c r="F318" s="361">
        <v>647</v>
      </c>
      <c r="G318" s="361">
        <v>4571</v>
      </c>
      <c r="H318" s="361">
        <v>12236</v>
      </c>
      <c r="I318" s="361">
        <v>6456</v>
      </c>
      <c r="J318" s="361">
        <v>18179</v>
      </c>
    </row>
    <row r="319" spans="2:10" hidden="1" outlineLevel="1" x14ac:dyDescent="0.25">
      <c r="B319" s="355">
        <v>44378</v>
      </c>
      <c r="C319" s="361">
        <v>1501</v>
      </c>
      <c r="D319" s="361">
        <v>4957</v>
      </c>
      <c r="E319" s="361">
        <v>165</v>
      </c>
      <c r="F319" s="361">
        <v>584</v>
      </c>
      <c r="G319" s="361">
        <v>4456</v>
      </c>
      <c r="H319" s="361">
        <v>12115</v>
      </c>
      <c r="I319" s="361">
        <v>6122</v>
      </c>
      <c r="J319" s="361">
        <v>17656</v>
      </c>
    </row>
    <row r="320" spans="2:10" hidden="1" outlineLevel="1" x14ac:dyDescent="0.25">
      <c r="B320" s="355">
        <v>44409</v>
      </c>
      <c r="C320" s="361">
        <v>1958</v>
      </c>
      <c r="D320" s="361">
        <v>6075</v>
      </c>
      <c r="E320" s="361">
        <v>199</v>
      </c>
      <c r="F320" s="361">
        <v>683</v>
      </c>
      <c r="G320" s="361">
        <v>5531</v>
      </c>
      <c r="H320" s="361">
        <v>15024</v>
      </c>
      <c r="I320" s="361">
        <v>7688</v>
      </c>
      <c r="J320" s="361">
        <v>21782</v>
      </c>
    </row>
    <row r="321" spans="2:10" hidden="1" outlineLevel="1" x14ac:dyDescent="0.25">
      <c r="B321" s="355">
        <v>44440</v>
      </c>
      <c r="C321" s="361">
        <v>2110</v>
      </c>
      <c r="D321" s="361">
        <v>6529</v>
      </c>
      <c r="E321" s="361">
        <v>220</v>
      </c>
      <c r="F321" s="361">
        <v>837</v>
      </c>
      <c r="G321" s="361">
        <v>5212</v>
      </c>
      <c r="H321" s="361">
        <v>13910</v>
      </c>
      <c r="I321" s="361">
        <v>7542</v>
      </c>
      <c r="J321" s="361">
        <v>21276</v>
      </c>
    </row>
    <row r="322" spans="2:10" hidden="1" outlineLevel="1" x14ac:dyDescent="0.25">
      <c r="B322" s="355">
        <v>44470</v>
      </c>
      <c r="C322" s="361">
        <v>1995</v>
      </c>
      <c r="D322" s="361">
        <v>6274</v>
      </c>
      <c r="E322" s="361">
        <v>253</v>
      </c>
      <c r="F322" s="361">
        <v>909</v>
      </c>
      <c r="G322" s="361">
        <v>5673</v>
      </c>
      <c r="H322" s="361">
        <v>15241</v>
      </c>
      <c r="I322" s="361">
        <v>7921</v>
      </c>
      <c r="J322" s="361">
        <v>22424</v>
      </c>
    </row>
    <row r="323" spans="2:10" hidden="1" outlineLevel="1" x14ac:dyDescent="0.25">
      <c r="B323" s="355">
        <v>44501</v>
      </c>
      <c r="C323" s="361">
        <v>2001</v>
      </c>
      <c r="D323" s="361">
        <v>6341</v>
      </c>
      <c r="E323" s="361">
        <v>307</v>
      </c>
      <c r="F323" s="361">
        <v>1121</v>
      </c>
      <c r="G323" s="361">
        <v>5341</v>
      </c>
      <c r="H323" s="361">
        <v>14390</v>
      </c>
      <c r="I323" s="361">
        <v>7649</v>
      </c>
      <c r="J323" s="361">
        <v>21852</v>
      </c>
    </row>
    <row r="324" spans="2:10" hidden="1" outlineLevel="1" x14ac:dyDescent="0.25">
      <c r="B324" s="355">
        <v>44531</v>
      </c>
      <c r="C324" s="361">
        <v>2034</v>
      </c>
      <c r="D324" s="361">
        <v>6415</v>
      </c>
      <c r="E324" s="361">
        <v>294</v>
      </c>
      <c r="F324" s="361">
        <v>1037</v>
      </c>
      <c r="G324" s="361">
        <v>5520</v>
      </c>
      <c r="H324" s="361">
        <v>14702</v>
      </c>
      <c r="I324" s="361">
        <v>7848</v>
      </c>
      <c r="J324" s="361">
        <v>22154</v>
      </c>
    </row>
    <row r="325" spans="2:10" collapsed="1" x14ac:dyDescent="0.25">
      <c r="B325" s="354">
        <v>2021</v>
      </c>
      <c r="C325" s="360">
        <v>20632</v>
      </c>
      <c r="D325" s="360">
        <v>65541</v>
      </c>
      <c r="E325" s="360">
        <v>2463</v>
      </c>
      <c r="F325" s="360">
        <v>8911</v>
      </c>
      <c r="G325" s="360">
        <v>58584</v>
      </c>
      <c r="H325" s="360">
        <v>158115</v>
      </c>
      <c r="I325" s="360">
        <v>81679</v>
      </c>
      <c r="J325" s="360">
        <v>232567</v>
      </c>
    </row>
    <row r="326" spans="2:10" hidden="1" outlineLevel="1" x14ac:dyDescent="0.25">
      <c r="B326" s="355">
        <v>44562</v>
      </c>
      <c r="C326" s="361">
        <v>2127</v>
      </c>
      <c r="D326" s="361">
        <v>6604</v>
      </c>
      <c r="E326" s="361">
        <v>322</v>
      </c>
      <c r="F326" s="361">
        <v>1143</v>
      </c>
      <c r="G326" s="361">
        <v>5219</v>
      </c>
      <c r="H326" s="361">
        <v>14359</v>
      </c>
      <c r="I326" s="361">
        <v>7668</v>
      </c>
      <c r="J326" s="361">
        <v>22106</v>
      </c>
    </row>
    <row r="327" spans="2:10" hidden="1" outlineLevel="1" x14ac:dyDescent="0.25">
      <c r="B327" s="355">
        <v>44593</v>
      </c>
      <c r="C327" s="361">
        <v>823</v>
      </c>
      <c r="D327" s="361">
        <v>2334</v>
      </c>
      <c r="E327" s="361">
        <v>205</v>
      </c>
      <c r="F327" s="361">
        <v>664</v>
      </c>
      <c r="G327" s="361">
        <v>9346</v>
      </c>
      <c r="H327" s="361">
        <v>23879</v>
      </c>
      <c r="I327" s="361">
        <v>10374</v>
      </c>
      <c r="J327" s="361">
        <v>26877</v>
      </c>
    </row>
    <row r="328" spans="2:10" hidden="1" outlineLevel="1" x14ac:dyDescent="0.25">
      <c r="B328" s="355">
        <v>44621</v>
      </c>
      <c r="C328" s="361">
        <v>2362</v>
      </c>
      <c r="D328" s="361">
        <v>7292</v>
      </c>
      <c r="E328" s="361">
        <v>180</v>
      </c>
      <c r="F328" s="361">
        <v>602</v>
      </c>
      <c r="G328" s="361">
        <v>6973</v>
      </c>
      <c r="H328" s="361">
        <v>17491</v>
      </c>
      <c r="I328" s="361">
        <v>9515</v>
      </c>
      <c r="J328" s="361">
        <v>25385</v>
      </c>
    </row>
    <row r="329" spans="2:10" hidden="1" outlineLevel="1" x14ac:dyDescent="0.25">
      <c r="B329" s="355">
        <v>44652</v>
      </c>
      <c r="C329" s="361">
        <v>4289</v>
      </c>
      <c r="D329" s="361">
        <v>13350</v>
      </c>
      <c r="E329" s="361">
        <v>873</v>
      </c>
      <c r="F329" s="361">
        <v>3126</v>
      </c>
      <c r="G329" s="361">
        <v>6323</v>
      </c>
      <c r="H329" s="361">
        <v>16898</v>
      </c>
      <c r="I329" s="361">
        <v>11485</v>
      </c>
      <c r="J329" s="361">
        <v>33374</v>
      </c>
    </row>
    <row r="330" spans="2:10" hidden="1" outlineLevel="1" x14ac:dyDescent="0.25">
      <c r="B330" s="355">
        <v>44682</v>
      </c>
      <c r="C330" s="361">
        <v>1956</v>
      </c>
      <c r="D330" s="361">
        <v>5953</v>
      </c>
      <c r="E330" s="361">
        <v>514</v>
      </c>
      <c r="F330" s="361">
        <v>1992</v>
      </c>
      <c r="G330" s="361">
        <v>6279</v>
      </c>
      <c r="H330" s="361">
        <v>15696</v>
      </c>
      <c r="I330" s="361">
        <v>8749</v>
      </c>
      <c r="J330" s="361">
        <v>23641</v>
      </c>
    </row>
    <row r="331" spans="2:10" hidden="1" outlineLevel="1" x14ac:dyDescent="0.25">
      <c r="B331" s="355">
        <v>44713</v>
      </c>
      <c r="C331" s="361">
        <v>1649</v>
      </c>
      <c r="D331" s="361">
        <v>5071</v>
      </c>
      <c r="E331" s="361">
        <v>372</v>
      </c>
      <c r="F331" s="361">
        <v>1451</v>
      </c>
      <c r="G331" s="361">
        <v>6680</v>
      </c>
      <c r="H331" s="361">
        <v>17868</v>
      </c>
      <c r="I331" s="361">
        <v>8701</v>
      </c>
      <c r="J331" s="361">
        <v>24390</v>
      </c>
    </row>
    <row r="332" spans="2:10" hidden="1" outlineLevel="1" x14ac:dyDescent="0.25">
      <c r="B332" s="355">
        <v>44743</v>
      </c>
      <c r="C332" s="361">
        <v>1526</v>
      </c>
      <c r="D332" s="361">
        <v>4781</v>
      </c>
      <c r="E332" s="361">
        <v>327</v>
      </c>
      <c r="F332" s="361">
        <v>1197</v>
      </c>
      <c r="G332" s="361">
        <v>5871</v>
      </c>
      <c r="H332" s="361">
        <v>16169</v>
      </c>
      <c r="I332" s="361">
        <v>7724</v>
      </c>
      <c r="J332" s="361">
        <v>22147</v>
      </c>
    </row>
    <row r="333" spans="2:10" hidden="1" outlineLevel="1" x14ac:dyDescent="0.25">
      <c r="B333" s="355">
        <v>44774</v>
      </c>
      <c r="C333" s="361">
        <v>3815</v>
      </c>
      <c r="D333" s="361">
        <v>11553</v>
      </c>
      <c r="E333" s="361">
        <v>768</v>
      </c>
      <c r="F333" s="361">
        <v>2546</v>
      </c>
      <c r="G333" s="361">
        <v>7704</v>
      </c>
      <c r="H333" s="361">
        <v>20253</v>
      </c>
      <c r="I333" s="361">
        <v>12287</v>
      </c>
      <c r="J333" s="361">
        <v>34352</v>
      </c>
    </row>
    <row r="334" spans="2:10" hidden="1" outlineLevel="1" x14ac:dyDescent="0.25">
      <c r="B334" s="355">
        <v>44805</v>
      </c>
      <c r="C334" s="361">
        <v>1554</v>
      </c>
      <c r="D334" s="361">
        <v>4797</v>
      </c>
      <c r="E334" s="361">
        <v>246</v>
      </c>
      <c r="F334" s="361">
        <v>925</v>
      </c>
      <c r="G334" s="361">
        <v>4704</v>
      </c>
      <c r="H334" s="361">
        <v>12244</v>
      </c>
      <c r="I334" s="361">
        <v>6504</v>
      </c>
      <c r="J334" s="361">
        <v>17966</v>
      </c>
    </row>
    <row r="335" spans="2:10" hidden="1" outlineLevel="1" x14ac:dyDescent="0.25">
      <c r="B335" s="355">
        <v>44835</v>
      </c>
      <c r="C335" s="361">
        <v>2371</v>
      </c>
      <c r="D335" s="361">
        <v>7347</v>
      </c>
      <c r="E335" s="361">
        <v>242</v>
      </c>
      <c r="F335" s="361">
        <v>826</v>
      </c>
      <c r="G335" s="361">
        <v>8344</v>
      </c>
      <c r="H335" s="361">
        <v>23067</v>
      </c>
      <c r="I335" s="361">
        <v>10957</v>
      </c>
      <c r="J335" s="361">
        <v>31240</v>
      </c>
    </row>
    <row r="336" spans="2:10" hidden="1" outlineLevel="1" x14ac:dyDescent="0.25">
      <c r="B336" s="355">
        <v>44866</v>
      </c>
      <c r="C336" s="361">
        <v>2730</v>
      </c>
      <c r="D336" s="361">
        <v>8235</v>
      </c>
      <c r="E336" s="361">
        <v>790</v>
      </c>
      <c r="F336" s="361">
        <v>2651</v>
      </c>
      <c r="G336" s="361">
        <v>7647</v>
      </c>
      <c r="H336" s="361">
        <v>20867</v>
      </c>
      <c r="I336" s="361">
        <v>11167</v>
      </c>
      <c r="J336" s="361">
        <v>31753</v>
      </c>
    </row>
    <row r="337" spans="2:10" hidden="1" outlineLevel="1" x14ac:dyDescent="0.25">
      <c r="B337" s="355">
        <v>44896</v>
      </c>
      <c r="C337" s="361">
        <v>2790</v>
      </c>
      <c r="D337" s="361">
        <v>8331</v>
      </c>
      <c r="E337" s="361">
        <v>439</v>
      </c>
      <c r="F337" s="361">
        <v>1454</v>
      </c>
      <c r="G337" s="361">
        <v>7069</v>
      </c>
      <c r="H337" s="361">
        <v>18563</v>
      </c>
      <c r="I337" s="361">
        <v>10298</v>
      </c>
      <c r="J337" s="361">
        <v>28348</v>
      </c>
    </row>
    <row r="338" spans="2:10" collapsed="1" x14ac:dyDescent="0.25">
      <c r="B338" s="354">
        <v>2022</v>
      </c>
      <c r="C338" s="360">
        <v>27992</v>
      </c>
      <c r="D338" s="360">
        <v>85648</v>
      </c>
      <c r="E338" s="360">
        <v>5278</v>
      </c>
      <c r="F338" s="360">
        <v>18577</v>
      </c>
      <c r="G338" s="360">
        <v>82159</v>
      </c>
      <c r="H338" s="360">
        <v>217354</v>
      </c>
      <c r="I338" s="360">
        <v>115429</v>
      </c>
      <c r="J338" s="360">
        <v>321579</v>
      </c>
    </row>
    <row r="339" spans="2:10" hidden="1" outlineLevel="1" x14ac:dyDescent="0.25">
      <c r="B339" s="355">
        <v>44927</v>
      </c>
      <c r="C339" s="361">
        <v>1422</v>
      </c>
      <c r="D339" s="361">
        <v>4423</v>
      </c>
      <c r="E339" s="361">
        <v>121</v>
      </c>
      <c r="F339" s="361">
        <v>395</v>
      </c>
      <c r="G339" s="361">
        <v>5912</v>
      </c>
      <c r="H339" s="361">
        <v>15527</v>
      </c>
      <c r="I339" s="361">
        <v>7455</v>
      </c>
      <c r="J339" s="361">
        <v>20345</v>
      </c>
    </row>
    <row r="340" spans="2:10" hidden="1" outlineLevel="1" x14ac:dyDescent="0.25">
      <c r="B340" s="355">
        <v>44958</v>
      </c>
      <c r="C340" s="361">
        <v>1914</v>
      </c>
      <c r="D340" s="361">
        <v>5826</v>
      </c>
      <c r="E340" s="361">
        <v>244</v>
      </c>
      <c r="F340" s="361">
        <v>881</v>
      </c>
      <c r="G340" s="361">
        <v>6949</v>
      </c>
      <c r="H340" s="361">
        <v>18204</v>
      </c>
      <c r="I340" s="361">
        <v>9107</v>
      </c>
      <c r="J340" s="361">
        <v>24911</v>
      </c>
    </row>
    <row r="341" spans="2:10" hidden="1" outlineLevel="1" x14ac:dyDescent="0.25">
      <c r="B341" s="355">
        <v>44986</v>
      </c>
      <c r="C341" s="361">
        <v>2021</v>
      </c>
      <c r="D341" s="361">
        <v>6149</v>
      </c>
      <c r="E341" s="361">
        <v>269</v>
      </c>
      <c r="F341" s="361">
        <v>932</v>
      </c>
      <c r="G341" s="361">
        <v>4828</v>
      </c>
      <c r="H341" s="361">
        <v>13079</v>
      </c>
      <c r="I341" s="361">
        <v>7118</v>
      </c>
      <c r="J341" s="361">
        <v>20160</v>
      </c>
    </row>
    <row r="342" spans="2:10" hidden="1" outlineLevel="1" x14ac:dyDescent="0.25">
      <c r="B342" s="355">
        <v>45017</v>
      </c>
      <c r="C342" s="361">
        <v>2508</v>
      </c>
      <c r="D342" s="361">
        <v>7519</v>
      </c>
      <c r="E342" s="361">
        <v>710</v>
      </c>
      <c r="F342" s="361">
        <v>2683</v>
      </c>
      <c r="G342" s="361">
        <v>7065</v>
      </c>
      <c r="H342" s="361">
        <v>18024</v>
      </c>
      <c r="I342" s="361">
        <v>10283</v>
      </c>
      <c r="J342" s="361">
        <v>28226</v>
      </c>
    </row>
    <row r="343" spans="2:10" hidden="1" outlineLevel="1" x14ac:dyDescent="0.25">
      <c r="B343" s="355">
        <v>45047</v>
      </c>
      <c r="C343" s="361">
        <v>1650</v>
      </c>
      <c r="D343" s="361">
        <v>4894</v>
      </c>
      <c r="E343" s="361">
        <v>373</v>
      </c>
      <c r="F343" s="361">
        <v>1285</v>
      </c>
      <c r="G343" s="361">
        <v>5000</v>
      </c>
      <c r="H343" s="361">
        <v>13553</v>
      </c>
      <c r="I343" s="361">
        <v>7023</v>
      </c>
      <c r="J343" s="361">
        <v>19732</v>
      </c>
    </row>
    <row r="344" spans="2:10" hidden="1" outlineLevel="1" x14ac:dyDescent="0.25">
      <c r="B344" s="355">
        <v>45078</v>
      </c>
      <c r="C344" s="361">
        <v>1313</v>
      </c>
      <c r="D344" s="361">
        <v>3644</v>
      </c>
      <c r="E344" s="361">
        <v>295</v>
      </c>
      <c r="F344" s="361">
        <v>970</v>
      </c>
      <c r="G344" s="361">
        <v>5445</v>
      </c>
      <c r="H344" s="361">
        <v>14253</v>
      </c>
      <c r="I344" s="361">
        <v>7053</v>
      </c>
      <c r="J344" s="361">
        <v>18867</v>
      </c>
    </row>
    <row r="345" spans="2:10" hidden="1" outlineLevel="1" x14ac:dyDescent="0.25">
      <c r="B345" s="355">
        <v>45108</v>
      </c>
      <c r="C345" s="361">
        <v>1327</v>
      </c>
      <c r="D345" s="361">
        <v>4057</v>
      </c>
      <c r="E345" s="361">
        <v>210</v>
      </c>
      <c r="F345" s="361">
        <v>767</v>
      </c>
      <c r="G345" s="361">
        <v>5271</v>
      </c>
      <c r="H345" s="361">
        <v>14438</v>
      </c>
      <c r="I345" s="361">
        <v>6808</v>
      </c>
      <c r="J345" s="361">
        <v>19262</v>
      </c>
    </row>
    <row r="346" spans="2:10" hidden="1" outlineLevel="1" x14ac:dyDescent="0.25">
      <c r="B346" s="355">
        <v>45139</v>
      </c>
      <c r="C346" s="361">
        <v>1654</v>
      </c>
      <c r="D346" s="361">
        <v>4942</v>
      </c>
      <c r="E346" s="361">
        <v>258</v>
      </c>
      <c r="F346" s="361">
        <v>943</v>
      </c>
      <c r="G346" s="361">
        <v>6382</v>
      </c>
      <c r="H346" s="361">
        <v>16886</v>
      </c>
      <c r="I346" s="361">
        <v>8294</v>
      </c>
      <c r="J346" s="361">
        <v>22771</v>
      </c>
    </row>
    <row r="347" spans="2:10" hidden="1" outlineLevel="1" x14ac:dyDescent="0.25">
      <c r="B347" s="355">
        <v>45170</v>
      </c>
      <c r="C347" s="361">
        <v>1488</v>
      </c>
      <c r="D347" s="361">
        <v>4521</v>
      </c>
      <c r="E347" s="361">
        <v>287</v>
      </c>
      <c r="F347" s="361">
        <v>1043</v>
      </c>
      <c r="G347" s="361">
        <v>6299</v>
      </c>
      <c r="H347" s="361">
        <v>16947</v>
      </c>
      <c r="I347" s="361">
        <v>8074</v>
      </c>
      <c r="J347" s="361">
        <v>22511</v>
      </c>
    </row>
    <row r="348" spans="2:10" hidden="1" outlineLevel="1" x14ac:dyDescent="0.25">
      <c r="B348" s="355">
        <v>45200</v>
      </c>
      <c r="C348" s="361">
        <v>1573</v>
      </c>
      <c r="D348" s="361">
        <v>4965</v>
      </c>
      <c r="E348" s="361">
        <v>193</v>
      </c>
      <c r="F348" s="361">
        <v>685</v>
      </c>
      <c r="G348" s="361">
        <v>7209</v>
      </c>
      <c r="H348" s="361">
        <v>18920</v>
      </c>
      <c r="I348" s="361">
        <v>8975</v>
      </c>
      <c r="J348" s="361">
        <v>24570</v>
      </c>
    </row>
    <row r="349" spans="2:10" hidden="1" outlineLevel="1" x14ac:dyDescent="0.25">
      <c r="B349" s="355">
        <v>45231</v>
      </c>
      <c r="C349" s="361">
        <v>1834</v>
      </c>
      <c r="D349" s="361">
        <v>5577</v>
      </c>
      <c r="E349" s="361">
        <v>266</v>
      </c>
      <c r="F349" s="361">
        <v>891</v>
      </c>
      <c r="G349" s="361">
        <v>6338</v>
      </c>
      <c r="H349" s="361">
        <v>16770</v>
      </c>
      <c r="I349" s="361">
        <v>8438</v>
      </c>
      <c r="J349" s="361">
        <v>23238</v>
      </c>
    </row>
    <row r="350" spans="2:10" hidden="1" outlineLevel="1" x14ac:dyDescent="0.25">
      <c r="B350" s="355">
        <v>45261</v>
      </c>
      <c r="C350" s="361">
        <v>2552</v>
      </c>
      <c r="D350" s="361">
        <v>8023</v>
      </c>
      <c r="E350" s="361">
        <v>221</v>
      </c>
      <c r="F350" s="361">
        <v>732</v>
      </c>
      <c r="G350" s="361">
        <v>6320</v>
      </c>
      <c r="H350" s="361">
        <v>16892</v>
      </c>
      <c r="I350" s="361">
        <v>9093</v>
      </c>
      <c r="J350" s="361">
        <v>25647</v>
      </c>
    </row>
    <row r="351" spans="2:10" collapsed="1" x14ac:dyDescent="0.25">
      <c r="B351" s="354">
        <v>2023</v>
      </c>
      <c r="C351" s="360">
        <v>21256</v>
      </c>
      <c r="D351" s="360">
        <v>64540</v>
      </c>
      <c r="E351" s="360">
        <v>3447</v>
      </c>
      <c r="F351" s="360">
        <v>12207</v>
      </c>
      <c r="G351" s="360">
        <v>73018</v>
      </c>
      <c r="H351" s="360">
        <v>193493</v>
      </c>
      <c r="I351" s="360">
        <v>97721</v>
      </c>
      <c r="J351" s="360">
        <v>270240</v>
      </c>
    </row>
    <row r="352" spans="2:10" hidden="1" outlineLevel="1" x14ac:dyDescent="0.25">
      <c r="B352" s="355">
        <v>45292</v>
      </c>
      <c r="C352" s="361">
        <v>1459</v>
      </c>
      <c r="D352" s="361">
        <v>4263</v>
      </c>
      <c r="E352" s="361">
        <v>200</v>
      </c>
      <c r="F352" s="361">
        <v>621</v>
      </c>
      <c r="G352" s="361">
        <v>5594</v>
      </c>
      <c r="H352" s="361">
        <v>14970</v>
      </c>
      <c r="I352" s="361">
        <v>7253</v>
      </c>
      <c r="J352" s="361">
        <v>19854</v>
      </c>
    </row>
    <row r="353" spans="2:10" hidden="1" outlineLevel="1" x14ac:dyDescent="0.25">
      <c r="B353" s="355">
        <v>45323</v>
      </c>
      <c r="C353" s="361">
        <v>1757</v>
      </c>
      <c r="D353" s="361">
        <v>5289</v>
      </c>
      <c r="E353" s="361">
        <v>215</v>
      </c>
      <c r="F353" s="361">
        <v>727</v>
      </c>
      <c r="G353" s="361">
        <v>5919</v>
      </c>
      <c r="H353" s="361">
        <v>15487</v>
      </c>
      <c r="I353" s="361">
        <v>7891</v>
      </c>
      <c r="J353" s="361">
        <v>21503</v>
      </c>
    </row>
    <row r="354" spans="2:10" hidden="1" outlineLevel="1" x14ac:dyDescent="0.25">
      <c r="B354" s="355">
        <v>45352</v>
      </c>
      <c r="C354" s="361">
        <v>1553</v>
      </c>
      <c r="D354" s="361">
        <v>4730</v>
      </c>
      <c r="E354" s="361">
        <v>247</v>
      </c>
      <c r="F354" s="361">
        <v>888</v>
      </c>
      <c r="G354" s="361">
        <v>6101</v>
      </c>
      <c r="H354" s="361">
        <v>16015</v>
      </c>
      <c r="I354" s="361">
        <v>7901</v>
      </c>
      <c r="J354" s="361">
        <v>21633</v>
      </c>
    </row>
    <row r="355" spans="2:10" hidden="1" outlineLevel="1" x14ac:dyDescent="0.25">
      <c r="B355" s="355">
        <v>45383</v>
      </c>
      <c r="C355" s="361">
        <v>1660</v>
      </c>
      <c r="D355" s="361">
        <v>4856</v>
      </c>
      <c r="E355" s="361">
        <v>252</v>
      </c>
      <c r="F355" s="361">
        <v>847</v>
      </c>
      <c r="G355" s="361">
        <v>6421</v>
      </c>
      <c r="H355" s="361">
        <v>16789</v>
      </c>
      <c r="I355" s="361">
        <v>8333</v>
      </c>
      <c r="J355" s="361">
        <v>22492</v>
      </c>
    </row>
    <row r="356" spans="2:10" hidden="1" outlineLevel="1" x14ac:dyDescent="0.25">
      <c r="B356" s="355">
        <v>45413</v>
      </c>
      <c r="C356" s="361">
        <v>1416</v>
      </c>
      <c r="D356" s="361">
        <v>4157</v>
      </c>
      <c r="E356" s="361">
        <v>290</v>
      </c>
      <c r="F356" s="361">
        <v>1052</v>
      </c>
      <c r="G356" s="361">
        <v>5656</v>
      </c>
      <c r="H356" s="361">
        <v>15345</v>
      </c>
      <c r="I356" s="361">
        <v>7362</v>
      </c>
      <c r="J356" s="361">
        <v>20554</v>
      </c>
    </row>
    <row r="357" spans="2:10" hidden="1" outlineLevel="1" x14ac:dyDescent="0.25">
      <c r="B357" s="355">
        <v>45444</v>
      </c>
      <c r="C357" s="361">
        <v>1579</v>
      </c>
      <c r="D357" s="361">
        <v>4590</v>
      </c>
      <c r="E357" s="361">
        <v>256</v>
      </c>
      <c r="F357" s="361">
        <v>843</v>
      </c>
      <c r="G357" s="361">
        <v>6169</v>
      </c>
      <c r="H357" s="361">
        <v>16176</v>
      </c>
      <c r="I357" s="361">
        <v>8004</v>
      </c>
      <c r="J357" s="361">
        <v>21609</v>
      </c>
    </row>
    <row r="358" spans="2:10" hidden="1" outlineLevel="1" x14ac:dyDescent="0.25">
      <c r="B358" s="355">
        <v>45474</v>
      </c>
      <c r="C358" s="361">
        <v>1216</v>
      </c>
      <c r="D358" s="361">
        <v>3454</v>
      </c>
      <c r="E358" s="361">
        <v>294</v>
      </c>
      <c r="F358" s="361">
        <v>988</v>
      </c>
      <c r="G358" s="361">
        <v>6452</v>
      </c>
      <c r="H358" s="361">
        <v>17230</v>
      </c>
      <c r="I358" s="361">
        <v>7962</v>
      </c>
      <c r="J358" s="361">
        <v>21672</v>
      </c>
    </row>
    <row r="359" spans="2:10" hidden="1" outlineLevel="1" x14ac:dyDescent="0.25">
      <c r="B359" s="355">
        <v>45505</v>
      </c>
      <c r="C359" s="361">
        <v>1700</v>
      </c>
      <c r="D359" s="361">
        <v>5120</v>
      </c>
      <c r="E359" s="361">
        <v>293</v>
      </c>
      <c r="F359" s="361">
        <v>1000</v>
      </c>
      <c r="G359" s="361">
        <v>6465</v>
      </c>
      <c r="H359" s="361">
        <v>16962</v>
      </c>
      <c r="I359" s="361">
        <v>8458</v>
      </c>
      <c r="J359" s="361">
        <v>23082</v>
      </c>
    </row>
    <row r="360" spans="2:10" hidden="1" outlineLevel="1" x14ac:dyDescent="0.25">
      <c r="B360" s="355">
        <v>45536</v>
      </c>
      <c r="C360" s="361">
        <v>1475</v>
      </c>
      <c r="D360" s="361">
        <v>4532</v>
      </c>
      <c r="E360" s="361">
        <v>202</v>
      </c>
      <c r="F360" s="361">
        <v>766</v>
      </c>
      <c r="G360" s="361">
        <v>6332</v>
      </c>
      <c r="H360" s="361">
        <v>16872</v>
      </c>
      <c r="I360" s="361">
        <v>8009</v>
      </c>
      <c r="J360" s="361">
        <v>22170</v>
      </c>
    </row>
    <row r="361" spans="2:10" hidden="1" outlineLevel="1" x14ac:dyDescent="0.25">
      <c r="B361" s="355">
        <v>45566</v>
      </c>
      <c r="C361" s="361">
        <v>1598</v>
      </c>
      <c r="D361" s="361">
        <v>4840</v>
      </c>
      <c r="E361" s="361">
        <v>197</v>
      </c>
      <c r="F361" s="361">
        <v>625</v>
      </c>
      <c r="G361" s="361">
        <v>6933</v>
      </c>
      <c r="H361" s="361">
        <v>18674</v>
      </c>
      <c r="I361" s="361">
        <v>8728</v>
      </c>
      <c r="J361" s="361">
        <v>24139</v>
      </c>
    </row>
    <row r="362" spans="2:10" hidden="1" outlineLevel="1" x14ac:dyDescent="0.25">
      <c r="B362" s="355">
        <v>45597</v>
      </c>
      <c r="C362" s="361">
        <v>1733</v>
      </c>
      <c r="D362" s="361">
        <v>5181</v>
      </c>
      <c r="E362" s="361">
        <v>240</v>
      </c>
      <c r="F362" s="361">
        <v>774</v>
      </c>
      <c r="G362" s="361">
        <v>7042</v>
      </c>
      <c r="H362" s="361">
        <v>18739</v>
      </c>
      <c r="I362" s="361">
        <v>9015</v>
      </c>
      <c r="J362" s="361">
        <v>24694</v>
      </c>
    </row>
    <row r="363" spans="2:10" hidden="1" outlineLevel="1" x14ac:dyDescent="0.25">
      <c r="B363" s="355">
        <v>45627</v>
      </c>
      <c r="C363" s="361">
        <v>1511</v>
      </c>
      <c r="D363" s="361">
        <v>4628</v>
      </c>
      <c r="E363" s="361">
        <v>188</v>
      </c>
      <c r="F363" s="361">
        <v>550</v>
      </c>
      <c r="G363" s="361">
        <v>6537</v>
      </c>
      <c r="H363" s="361">
        <v>17261</v>
      </c>
      <c r="I363" s="361">
        <v>8236</v>
      </c>
      <c r="J363" s="361">
        <v>22439</v>
      </c>
    </row>
    <row r="364" spans="2:10" collapsed="1" x14ac:dyDescent="0.25">
      <c r="B364" s="353">
        <v>2024</v>
      </c>
      <c r="C364" s="360">
        <v>18657</v>
      </c>
      <c r="D364" s="360">
        <v>55640</v>
      </c>
      <c r="E364" s="360">
        <v>2874</v>
      </c>
      <c r="F364" s="360">
        <v>9681</v>
      </c>
      <c r="G364" s="360">
        <v>75621</v>
      </c>
      <c r="H364" s="360">
        <v>200520</v>
      </c>
      <c r="I364" s="360">
        <v>97152</v>
      </c>
      <c r="J364" s="360">
        <v>265841</v>
      </c>
    </row>
    <row r="365" spans="2:10" x14ac:dyDescent="0.25">
      <c r="B365" s="620" t="s">
        <v>872</v>
      </c>
      <c r="C365" s="621"/>
      <c r="D365" s="621"/>
      <c r="E365" s="621"/>
      <c r="F365" s="621"/>
      <c r="G365" s="621"/>
      <c r="H365" s="622"/>
      <c r="I365" s="362">
        <v>1113919</v>
      </c>
      <c r="J365" s="362">
        <v>3505709</v>
      </c>
    </row>
    <row r="366" spans="2:10" x14ac:dyDescent="0.25">
      <c r="B366" s="4" t="s">
        <v>796</v>
      </c>
    </row>
  </sheetData>
  <mergeCells count="28">
    <mergeCell ref="H7:H8"/>
    <mergeCell ref="B7:B8"/>
    <mergeCell ref="C7:C8"/>
    <mergeCell ref="B9:B10"/>
    <mergeCell ref="B11:B12"/>
    <mergeCell ref="D7:E7"/>
    <mergeCell ref="F7:G7"/>
    <mergeCell ref="B13:B14"/>
    <mergeCell ref="B15:B16"/>
    <mergeCell ref="B17:B18"/>
    <mergeCell ref="B19:B20"/>
    <mergeCell ref="B23:B24"/>
    <mergeCell ref="B21:B22"/>
    <mergeCell ref="B25:B26"/>
    <mergeCell ref="B29:B30"/>
    <mergeCell ref="B27:B28"/>
    <mergeCell ref="I203:J203"/>
    <mergeCell ref="B365:H365"/>
    <mergeCell ref="B203:B204"/>
    <mergeCell ref="C203:D203"/>
    <mergeCell ref="E203:F203"/>
    <mergeCell ref="G203:H203"/>
    <mergeCell ref="B41:B42"/>
    <mergeCell ref="B31:B32"/>
    <mergeCell ref="B33:B34"/>
    <mergeCell ref="B35:B36"/>
    <mergeCell ref="B37:B38"/>
    <mergeCell ref="B39:B40"/>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A23B0-CEAB-4978-888F-9F840182767E}">
  <sheetPr>
    <tabColor theme="5" tint="0.59999389629810485"/>
  </sheetPr>
  <dimension ref="B1:M21"/>
  <sheetViews>
    <sheetView showGridLines="0" workbookViewId="0"/>
  </sheetViews>
  <sheetFormatPr baseColWidth="10" defaultRowHeight="15" x14ac:dyDescent="0.25"/>
  <cols>
    <col min="1" max="1" width="14.42578125" customWidth="1"/>
  </cols>
  <sheetData>
    <row r="1" spans="2:13" x14ac:dyDescent="0.25">
      <c r="B1" s="470" t="s">
        <v>691</v>
      </c>
      <c r="C1" s="471"/>
      <c r="D1" s="471"/>
      <c r="E1" s="471"/>
      <c r="F1" s="471"/>
      <c r="G1" s="471"/>
      <c r="H1" s="471"/>
      <c r="I1" s="471"/>
      <c r="J1" s="471"/>
      <c r="K1" s="471"/>
      <c r="L1" s="471"/>
      <c r="M1" s="471"/>
    </row>
    <row r="2" spans="2:13" x14ac:dyDescent="0.25">
      <c r="B2" s="471"/>
      <c r="C2" s="471"/>
      <c r="D2" s="471"/>
      <c r="E2" s="471"/>
      <c r="F2" s="471"/>
      <c r="G2" s="471"/>
      <c r="H2" s="471"/>
      <c r="I2" s="471"/>
      <c r="J2" s="471"/>
      <c r="K2" s="471"/>
      <c r="L2" s="471"/>
      <c r="M2" s="471"/>
    </row>
    <row r="3" spans="2:13" x14ac:dyDescent="0.25">
      <c r="B3" s="471"/>
      <c r="C3" s="471"/>
      <c r="D3" s="471"/>
      <c r="E3" s="471"/>
      <c r="F3" s="471"/>
      <c r="G3" s="471"/>
      <c r="H3" s="471"/>
      <c r="I3" s="471"/>
      <c r="J3" s="471"/>
      <c r="K3" s="471"/>
      <c r="L3" s="471"/>
      <c r="M3" s="471"/>
    </row>
    <row r="4" spans="2:13" x14ac:dyDescent="0.25">
      <c r="B4" s="471"/>
      <c r="C4" s="471"/>
      <c r="D4" s="471"/>
      <c r="E4" s="471"/>
      <c r="F4" s="471"/>
      <c r="G4" s="471"/>
      <c r="H4" s="471"/>
      <c r="I4" s="471"/>
      <c r="J4" s="471"/>
      <c r="K4" s="471"/>
      <c r="L4" s="471"/>
      <c r="M4" s="471"/>
    </row>
    <row r="5" spans="2:13" x14ac:dyDescent="0.25">
      <c r="B5" s="471"/>
      <c r="C5" s="471"/>
      <c r="D5" s="471"/>
      <c r="E5" s="471"/>
      <c r="F5" s="471"/>
      <c r="G5" s="471"/>
      <c r="H5" s="471"/>
      <c r="I5" s="471"/>
      <c r="J5" s="471"/>
      <c r="K5" s="471"/>
      <c r="L5" s="471"/>
      <c r="M5" s="471"/>
    </row>
    <row r="6" spans="2:13" ht="15.75" x14ac:dyDescent="0.25">
      <c r="B6" s="225"/>
      <c r="C6" s="225"/>
      <c r="D6" s="225"/>
      <c r="E6" s="225"/>
      <c r="F6" s="225"/>
      <c r="G6" s="225"/>
      <c r="H6" s="225"/>
      <c r="I6" s="225"/>
      <c r="J6" s="225"/>
      <c r="K6" s="225"/>
      <c r="L6" s="225"/>
      <c r="M6" s="225"/>
    </row>
    <row r="8" spans="2:13" ht="15.75" thickBot="1" x14ac:dyDescent="0.3"/>
    <row r="9" spans="2:13" ht="21.75" thickBot="1" x14ac:dyDescent="0.4">
      <c r="B9" s="629" t="s">
        <v>734</v>
      </c>
      <c r="C9" s="630"/>
      <c r="D9" s="630"/>
      <c r="E9" s="630"/>
      <c r="F9" s="630"/>
      <c r="G9" s="630"/>
      <c r="H9" s="630"/>
      <c r="I9" s="630"/>
      <c r="J9" s="630"/>
      <c r="K9" s="630"/>
      <c r="L9" s="630"/>
      <c r="M9" s="631"/>
    </row>
    <row r="10" spans="2:13" ht="15.75" x14ac:dyDescent="0.25">
      <c r="B10" s="477" t="s">
        <v>920</v>
      </c>
      <c r="C10" s="477"/>
      <c r="D10" s="477"/>
      <c r="E10" s="477"/>
      <c r="F10" s="477"/>
      <c r="G10" s="477"/>
      <c r="H10" s="477"/>
      <c r="I10" s="477"/>
      <c r="J10" s="477"/>
      <c r="K10" s="477"/>
      <c r="L10" s="477"/>
      <c r="M10" s="477"/>
    </row>
    <row r="11" spans="2:13" x14ac:dyDescent="0.25">
      <c r="B11" s="472"/>
      <c r="C11" s="472"/>
      <c r="D11" s="472"/>
      <c r="E11" s="472"/>
      <c r="F11" s="472"/>
      <c r="G11" s="472"/>
      <c r="H11" s="472"/>
      <c r="I11" s="472"/>
      <c r="J11" s="472"/>
      <c r="K11" s="472"/>
      <c r="L11" s="472"/>
      <c r="M11" s="472"/>
    </row>
    <row r="12" spans="2:13" ht="15.75" x14ac:dyDescent="0.25">
      <c r="B12" s="469" t="s">
        <v>735</v>
      </c>
      <c r="C12" s="469"/>
      <c r="D12" s="469"/>
      <c r="E12" s="469"/>
      <c r="F12" s="469"/>
      <c r="G12" s="469"/>
      <c r="H12" s="469"/>
      <c r="I12" s="469"/>
      <c r="J12" s="469"/>
      <c r="K12" s="469"/>
      <c r="L12" s="469"/>
      <c r="M12" s="469"/>
    </row>
    <row r="13" spans="2:13" x14ac:dyDescent="0.25">
      <c r="B13" s="473" t="s">
        <v>736</v>
      </c>
      <c r="C13" s="473"/>
      <c r="D13" s="473"/>
      <c r="E13" s="473"/>
      <c r="F13" s="473"/>
      <c r="G13" s="473"/>
      <c r="H13" s="473"/>
      <c r="I13" s="473"/>
      <c r="J13" s="473"/>
      <c r="K13" s="473"/>
      <c r="L13" s="473"/>
      <c r="M13" s="473"/>
    </row>
    <row r="14" spans="2:13" x14ac:dyDescent="0.25">
      <c r="B14" s="233"/>
      <c r="C14" s="233"/>
      <c r="D14" s="233"/>
      <c r="E14" s="233"/>
      <c r="F14" s="233"/>
      <c r="G14" s="233"/>
      <c r="H14" s="233"/>
      <c r="I14" s="233"/>
      <c r="J14" s="233"/>
      <c r="K14" s="233"/>
      <c r="L14" s="233"/>
      <c r="M14" s="233"/>
    </row>
    <row r="15" spans="2:13" ht="15.75" x14ac:dyDescent="0.25">
      <c r="B15" s="469" t="s">
        <v>737</v>
      </c>
      <c r="C15" s="469"/>
      <c r="D15" s="469"/>
      <c r="E15" s="469"/>
      <c r="F15" s="469"/>
      <c r="G15" s="469"/>
      <c r="H15" s="469"/>
      <c r="I15" s="469"/>
      <c r="J15" s="469"/>
      <c r="K15" s="469"/>
      <c r="L15" s="469"/>
      <c r="M15" s="469"/>
    </row>
    <row r="16" spans="2:13" x14ac:dyDescent="0.25">
      <c r="B16" s="473" t="s">
        <v>738</v>
      </c>
      <c r="C16" s="473"/>
      <c r="D16" s="473"/>
      <c r="E16" s="473"/>
      <c r="F16" s="473"/>
      <c r="G16" s="473"/>
      <c r="H16" s="473"/>
      <c r="I16" s="473"/>
      <c r="J16" s="473"/>
      <c r="K16" s="473"/>
      <c r="L16" s="473"/>
      <c r="M16" s="473"/>
    </row>
    <row r="17" spans="2:13" x14ac:dyDescent="0.25">
      <c r="B17" s="473" t="s">
        <v>739</v>
      </c>
      <c r="C17" s="473"/>
      <c r="D17" s="473"/>
      <c r="E17" s="473"/>
      <c r="F17" s="473"/>
      <c r="G17" s="473"/>
      <c r="H17" s="473"/>
      <c r="I17" s="473"/>
      <c r="J17" s="473"/>
      <c r="K17" s="473"/>
      <c r="L17" s="473"/>
      <c r="M17" s="473"/>
    </row>
    <row r="19" spans="2:13" ht="15.75" x14ac:dyDescent="0.25">
      <c r="B19" s="469" t="s">
        <v>740</v>
      </c>
      <c r="C19" s="469"/>
      <c r="D19" s="469"/>
      <c r="E19" s="469"/>
      <c r="F19" s="469"/>
      <c r="G19" s="469"/>
      <c r="H19" s="469"/>
      <c r="I19" s="469"/>
      <c r="J19" s="469"/>
      <c r="K19" s="469"/>
      <c r="L19" s="469"/>
      <c r="M19" s="469"/>
    </row>
    <row r="20" spans="2:13" x14ac:dyDescent="0.25">
      <c r="B20" s="473" t="s">
        <v>741</v>
      </c>
      <c r="C20" s="473"/>
      <c r="D20" s="473"/>
      <c r="E20" s="473"/>
      <c r="F20" s="473"/>
      <c r="G20" s="473"/>
      <c r="H20" s="473"/>
      <c r="I20" s="473"/>
      <c r="J20" s="473"/>
      <c r="K20" s="473"/>
      <c r="L20" s="473"/>
      <c r="M20" s="473"/>
    </row>
    <row r="21" spans="2:13" x14ac:dyDescent="0.25">
      <c r="B21" s="473" t="s">
        <v>742</v>
      </c>
      <c r="C21" s="473"/>
      <c r="D21" s="473"/>
      <c r="E21" s="473"/>
      <c r="F21" s="473"/>
      <c r="G21" s="473"/>
      <c r="H21" s="473"/>
      <c r="I21" s="473"/>
      <c r="J21" s="473"/>
      <c r="K21" s="473"/>
      <c r="L21" s="473"/>
      <c r="M21" s="473"/>
    </row>
  </sheetData>
  <mergeCells count="9">
    <mergeCell ref="B21:M21"/>
    <mergeCell ref="B1:M5"/>
    <mergeCell ref="B9:M9"/>
    <mergeCell ref="B10:M10"/>
    <mergeCell ref="B11:M11"/>
    <mergeCell ref="B13:M13"/>
    <mergeCell ref="B16:M16"/>
    <mergeCell ref="B17:M17"/>
    <mergeCell ref="B20:M20"/>
  </mergeCells>
  <hyperlinks>
    <hyperlink ref="B12:M12" location="'4.1'!A1" display="1. Pagos del Subsidio al Trabajador Joven (STJ)" xr:uid="{FA23E7EC-F251-444F-B058-5326429BD5EA}"/>
    <hyperlink ref="B15:M15" location="'4.2'!A1" display="2. Subsidio a la Contratación de Trabajadores Jóvenes" xr:uid="{AADCC056-5840-4325-BE01-1C88C5A60BC7}"/>
    <hyperlink ref="B19:M19" location="'4.3'!A1" display="3. Subsidio a la Cotización de Trabajadores Jóvenes" xr:uid="{A359DDF0-60FA-4661-9392-1DD1825F76FE}"/>
    <hyperlink ref="B13:M13" location="'4.1'!B4" display="i. Serie resumen de pagos del subsidio a la contratación y a la cotización de trabajadores jóvenes" xr:uid="{8D138E3A-485C-460A-852E-AE1170B2F46F}"/>
    <hyperlink ref="B16:M16" location="'4.2'!B4" display="i. Serie resumen del total de solicitudes y trabajadores del Subsidio a la Contratación de Trabajadores Jóvenes" xr:uid="{F241DBD3-7084-4258-B696-C06C9A34AD57}"/>
    <hyperlink ref="B17:M17" location="'4.2'!B161" display="ii. Serie resumen del estado de las solicitudes del Subsidio a la Contratación de Trabajadores Jóvenes" xr:uid="{F3CD4324-B263-4BF1-9F6D-749EEF92C9DB}"/>
    <hyperlink ref="B20:M20" location="'4.3'!B4" display="i. Serie resumen del total de solicitudes y trabajadores del Subsidio a la Cotización de Trabajadores Jóvenes" xr:uid="{01B93A81-1F84-480F-8F99-47FD9417CA8D}"/>
    <hyperlink ref="B21:M21" location="'4.3'!B169" display="ii. Serie resumen del estado de las solicitudes del Subsidio a la Cotización de Trabajadores Jóvenes" xr:uid="{21384DD5-6D4D-4493-8CEE-518E4B99AFF6}"/>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BF15F-8843-45E0-AC9B-B8FF3753F618}">
  <sheetPr>
    <tabColor theme="5"/>
  </sheetPr>
  <dimension ref="B2:I216"/>
  <sheetViews>
    <sheetView showGridLines="0" workbookViewId="0"/>
  </sheetViews>
  <sheetFormatPr baseColWidth="10" defaultRowHeight="15" outlineLevelRow="1" x14ac:dyDescent="0.25"/>
  <cols>
    <col min="2" max="2" width="20.85546875" customWidth="1"/>
    <col min="3" max="3" width="20.28515625" customWidth="1"/>
    <col min="4" max="4" width="23.5703125" customWidth="1"/>
    <col min="5" max="5" width="17.7109375" customWidth="1"/>
    <col min="6" max="6" width="16.5703125" customWidth="1"/>
    <col min="7" max="7" width="17.42578125" customWidth="1"/>
    <col min="8" max="8" width="18.85546875" customWidth="1"/>
  </cols>
  <sheetData>
    <row r="2" spans="2:9" ht="23.25" x14ac:dyDescent="0.25">
      <c r="B2" s="1" t="s">
        <v>721</v>
      </c>
    </row>
    <row r="4" spans="2:9" ht="18.75" x14ac:dyDescent="0.3">
      <c r="B4" s="2" t="s">
        <v>722</v>
      </c>
      <c r="C4" s="2"/>
      <c r="D4" s="2"/>
      <c r="E4" s="2"/>
      <c r="F4" s="2"/>
      <c r="G4" s="2"/>
      <c r="H4" s="2"/>
      <c r="I4" s="2"/>
    </row>
    <row r="5" spans="2:9" x14ac:dyDescent="0.25">
      <c r="B5" s="15" t="s">
        <v>975</v>
      </c>
    </row>
    <row r="7" spans="2:9" ht="26.25" customHeight="1" x14ac:dyDescent="0.25">
      <c r="B7" s="563" t="s">
        <v>472</v>
      </c>
      <c r="C7" s="632" t="s">
        <v>716</v>
      </c>
      <c r="D7" s="632"/>
      <c r="E7" s="632" t="s">
        <v>717</v>
      </c>
      <c r="F7" s="632"/>
      <c r="G7" s="632"/>
      <c r="H7" s="632"/>
    </row>
    <row r="8" spans="2:9" x14ac:dyDescent="0.25">
      <c r="B8" s="563"/>
      <c r="C8" s="543" t="s">
        <v>792</v>
      </c>
      <c r="D8" s="543" t="s">
        <v>793</v>
      </c>
      <c r="E8" s="633" t="s">
        <v>792</v>
      </c>
      <c r="F8" s="543" t="s">
        <v>794</v>
      </c>
      <c r="G8" s="543"/>
      <c r="H8" s="543"/>
    </row>
    <row r="9" spans="2:9" x14ac:dyDescent="0.25">
      <c r="B9" s="563"/>
      <c r="C9" s="543"/>
      <c r="D9" s="543"/>
      <c r="E9" s="634"/>
      <c r="F9" s="356" t="s">
        <v>718</v>
      </c>
      <c r="G9" s="356" t="s">
        <v>719</v>
      </c>
      <c r="H9" s="356" t="s">
        <v>720</v>
      </c>
    </row>
    <row r="10" spans="2:9" hidden="1" outlineLevel="1" x14ac:dyDescent="0.25">
      <c r="B10" s="364">
        <v>39873</v>
      </c>
      <c r="C10" s="366">
        <v>10625</v>
      </c>
      <c r="D10" s="366">
        <v>174</v>
      </c>
      <c r="E10" s="367"/>
      <c r="F10" s="366"/>
      <c r="G10" s="366"/>
      <c r="H10" s="366"/>
    </row>
    <row r="11" spans="2:9" hidden="1" outlineLevel="1" x14ac:dyDescent="0.25">
      <c r="B11" s="364">
        <v>39904</v>
      </c>
      <c r="C11" s="366">
        <v>6095</v>
      </c>
      <c r="D11" s="366">
        <v>194</v>
      </c>
      <c r="E11" s="367"/>
      <c r="F11" s="366"/>
      <c r="G11" s="366"/>
      <c r="H11" s="366"/>
    </row>
    <row r="12" spans="2:9" hidden="1" outlineLevel="1" x14ac:dyDescent="0.25">
      <c r="B12" s="364">
        <v>39934</v>
      </c>
      <c r="C12" s="366">
        <v>7497</v>
      </c>
      <c r="D12" s="366">
        <v>290</v>
      </c>
      <c r="E12" s="367"/>
      <c r="F12" s="366"/>
      <c r="G12" s="366"/>
      <c r="H12" s="366"/>
    </row>
    <row r="13" spans="2:9" hidden="1" outlineLevel="1" x14ac:dyDescent="0.25">
      <c r="B13" s="364">
        <v>39965</v>
      </c>
      <c r="C13" s="366">
        <v>8878</v>
      </c>
      <c r="D13" s="366">
        <v>241</v>
      </c>
      <c r="E13" s="367"/>
      <c r="F13" s="366"/>
      <c r="G13" s="366"/>
      <c r="H13" s="366"/>
    </row>
    <row r="14" spans="2:9" hidden="1" outlineLevel="1" x14ac:dyDescent="0.25">
      <c r="B14" s="364">
        <v>39995</v>
      </c>
      <c r="C14" s="366">
        <v>13580</v>
      </c>
      <c r="D14" s="366">
        <v>349</v>
      </c>
      <c r="E14" s="367"/>
      <c r="F14" s="366"/>
      <c r="G14" s="366"/>
      <c r="H14" s="366"/>
    </row>
    <row r="15" spans="2:9" hidden="1" outlineLevel="1" x14ac:dyDescent="0.25">
      <c r="B15" s="364">
        <v>40026</v>
      </c>
      <c r="C15" s="366">
        <v>9451</v>
      </c>
      <c r="D15" s="366">
        <v>290</v>
      </c>
      <c r="E15" s="367"/>
      <c r="F15" s="366"/>
      <c r="G15" s="366"/>
      <c r="H15" s="366"/>
    </row>
    <row r="16" spans="2:9" hidden="1" outlineLevel="1" x14ac:dyDescent="0.25">
      <c r="B16" s="364">
        <v>40057</v>
      </c>
      <c r="C16" s="366">
        <v>16175</v>
      </c>
      <c r="D16" s="366">
        <v>423</v>
      </c>
      <c r="E16" s="367"/>
      <c r="F16" s="366"/>
      <c r="G16" s="366"/>
      <c r="H16" s="366"/>
    </row>
    <row r="17" spans="2:8" hidden="1" outlineLevel="1" x14ac:dyDescent="0.25">
      <c r="B17" s="364">
        <v>40087</v>
      </c>
      <c r="C17" s="366">
        <v>21738</v>
      </c>
      <c r="D17" s="366">
        <v>442</v>
      </c>
      <c r="E17" s="367"/>
      <c r="F17" s="366"/>
      <c r="G17" s="366"/>
      <c r="H17" s="366"/>
    </row>
    <row r="18" spans="2:8" hidden="1" outlineLevel="1" x14ac:dyDescent="0.25">
      <c r="B18" s="364">
        <v>40118</v>
      </c>
      <c r="C18" s="366">
        <v>20687</v>
      </c>
      <c r="D18" s="366">
        <v>464</v>
      </c>
      <c r="E18" s="367"/>
      <c r="F18" s="366"/>
      <c r="G18" s="366"/>
      <c r="H18" s="366"/>
    </row>
    <row r="19" spans="2:8" hidden="1" outlineLevel="1" x14ac:dyDescent="0.25">
      <c r="B19" s="364">
        <v>40148</v>
      </c>
      <c r="C19" s="366">
        <v>19925</v>
      </c>
      <c r="D19" s="366">
        <v>464</v>
      </c>
      <c r="E19" s="367"/>
      <c r="F19" s="366"/>
      <c r="G19" s="366"/>
      <c r="H19" s="366"/>
    </row>
    <row r="20" spans="2:8" collapsed="1" x14ac:dyDescent="0.25">
      <c r="B20" s="384" t="s">
        <v>904</v>
      </c>
      <c r="C20" s="276">
        <v>13465.1</v>
      </c>
      <c r="D20" s="276">
        <v>333.1</v>
      </c>
      <c r="E20" s="276"/>
      <c r="F20" s="276"/>
      <c r="G20" s="276"/>
      <c r="H20" s="276"/>
    </row>
    <row r="21" spans="2:8" hidden="1" outlineLevel="1" x14ac:dyDescent="0.25">
      <c r="B21" s="285">
        <v>40179</v>
      </c>
      <c r="C21" s="272">
        <v>14517</v>
      </c>
      <c r="D21" s="272">
        <v>460</v>
      </c>
      <c r="E21" s="272"/>
      <c r="F21" s="272"/>
      <c r="G21" s="272"/>
      <c r="H21" s="272"/>
    </row>
    <row r="22" spans="2:8" hidden="1" outlineLevel="1" x14ac:dyDescent="0.25">
      <c r="B22" s="285">
        <v>40210</v>
      </c>
      <c r="C22" s="272">
        <v>21073</v>
      </c>
      <c r="D22" s="272">
        <v>461</v>
      </c>
      <c r="E22" s="272"/>
      <c r="F22" s="272"/>
      <c r="G22" s="272"/>
      <c r="H22" s="272"/>
    </row>
    <row r="23" spans="2:8" hidden="1" outlineLevel="1" x14ac:dyDescent="0.25">
      <c r="B23" s="285">
        <v>40238</v>
      </c>
      <c r="C23" s="272">
        <v>1853</v>
      </c>
      <c r="D23" s="272">
        <v>230</v>
      </c>
      <c r="E23" s="272"/>
      <c r="F23" s="272"/>
      <c r="G23" s="272"/>
      <c r="H23" s="272"/>
    </row>
    <row r="24" spans="2:8" hidden="1" outlineLevel="1" x14ac:dyDescent="0.25">
      <c r="B24" s="285">
        <v>40269</v>
      </c>
      <c r="C24" s="272">
        <v>34023</v>
      </c>
      <c r="D24" s="272">
        <v>448</v>
      </c>
      <c r="E24" s="272"/>
      <c r="F24" s="272"/>
      <c r="G24" s="272"/>
      <c r="H24" s="272"/>
    </row>
    <row r="25" spans="2:8" hidden="1" outlineLevel="1" x14ac:dyDescent="0.25">
      <c r="B25" s="285">
        <v>40299</v>
      </c>
      <c r="C25" s="272">
        <v>12204</v>
      </c>
      <c r="D25" s="272">
        <v>424</v>
      </c>
      <c r="E25" s="272"/>
      <c r="F25" s="272"/>
      <c r="G25" s="272"/>
      <c r="H25" s="272"/>
    </row>
    <row r="26" spans="2:8" hidden="1" outlineLevel="1" x14ac:dyDescent="0.25">
      <c r="B26" s="285">
        <v>40330</v>
      </c>
      <c r="C26" s="272">
        <v>1575</v>
      </c>
      <c r="D26" s="272">
        <v>167</v>
      </c>
      <c r="E26" s="272"/>
      <c r="F26" s="272"/>
      <c r="G26" s="272"/>
      <c r="H26" s="272"/>
    </row>
    <row r="27" spans="2:8" hidden="1" outlineLevel="1" x14ac:dyDescent="0.25">
      <c r="B27" s="285">
        <v>40360</v>
      </c>
      <c r="C27" s="272">
        <v>1875</v>
      </c>
      <c r="D27" s="272">
        <v>166</v>
      </c>
      <c r="E27" s="272"/>
      <c r="F27" s="272"/>
      <c r="G27" s="272"/>
      <c r="H27" s="272"/>
    </row>
    <row r="28" spans="2:8" hidden="1" outlineLevel="1" x14ac:dyDescent="0.25">
      <c r="B28" s="285">
        <v>40391</v>
      </c>
      <c r="C28" s="272">
        <v>7627</v>
      </c>
      <c r="D28" s="272">
        <v>189</v>
      </c>
      <c r="E28" s="272"/>
      <c r="F28" s="272"/>
      <c r="G28" s="272"/>
      <c r="H28" s="272"/>
    </row>
    <row r="29" spans="2:8" hidden="1" outlineLevel="1" x14ac:dyDescent="0.25">
      <c r="B29" s="285">
        <v>40422</v>
      </c>
      <c r="C29" s="272">
        <v>1802</v>
      </c>
      <c r="D29" s="272">
        <v>151</v>
      </c>
      <c r="E29" s="272"/>
      <c r="F29" s="272"/>
      <c r="G29" s="272"/>
      <c r="H29" s="272"/>
    </row>
    <row r="30" spans="2:8" hidden="1" outlineLevel="1" x14ac:dyDescent="0.25">
      <c r="B30" s="285">
        <v>40452</v>
      </c>
      <c r="C30" s="272">
        <v>3251</v>
      </c>
      <c r="D30" s="272">
        <v>152</v>
      </c>
      <c r="E30" s="272"/>
      <c r="F30" s="272"/>
      <c r="G30" s="272"/>
      <c r="H30" s="272"/>
    </row>
    <row r="31" spans="2:8" hidden="1" outlineLevel="1" x14ac:dyDescent="0.25">
      <c r="B31" s="285">
        <v>40483</v>
      </c>
      <c r="C31" s="272">
        <v>986</v>
      </c>
      <c r="D31" s="272">
        <v>122</v>
      </c>
      <c r="E31" s="272"/>
      <c r="F31" s="272"/>
      <c r="G31" s="272"/>
      <c r="H31" s="272"/>
    </row>
    <row r="32" spans="2:8" hidden="1" outlineLevel="1" x14ac:dyDescent="0.25">
      <c r="B32" s="285">
        <v>40513</v>
      </c>
      <c r="C32" s="272">
        <v>1370</v>
      </c>
      <c r="D32" s="272">
        <v>102</v>
      </c>
      <c r="E32" s="272"/>
      <c r="F32" s="272"/>
      <c r="G32" s="272"/>
      <c r="H32" s="272"/>
    </row>
    <row r="33" spans="2:8" collapsed="1" x14ac:dyDescent="0.25">
      <c r="B33" s="384" t="s">
        <v>905</v>
      </c>
      <c r="C33" s="276">
        <v>8513</v>
      </c>
      <c r="D33" s="276">
        <v>256</v>
      </c>
      <c r="E33" s="276"/>
      <c r="F33" s="276"/>
      <c r="G33" s="276"/>
      <c r="H33" s="276"/>
    </row>
    <row r="34" spans="2:8" hidden="1" outlineLevel="1" x14ac:dyDescent="0.25">
      <c r="B34" s="285">
        <v>40544</v>
      </c>
      <c r="C34" s="272">
        <v>547</v>
      </c>
      <c r="D34" s="272">
        <v>96</v>
      </c>
      <c r="E34" s="272"/>
      <c r="F34" s="272"/>
      <c r="G34" s="272"/>
      <c r="H34" s="272"/>
    </row>
    <row r="35" spans="2:8" hidden="1" outlineLevel="1" x14ac:dyDescent="0.25">
      <c r="B35" s="285">
        <v>40575</v>
      </c>
      <c r="C35" s="272">
        <v>986</v>
      </c>
      <c r="D35" s="272">
        <v>105</v>
      </c>
      <c r="E35" s="272"/>
      <c r="F35" s="272"/>
      <c r="G35" s="272"/>
      <c r="H35" s="272"/>
    </row>
    <row r="36" spans="2:8" hidden="1" outlineLevel="1" x14ac:dyDescent="0.25">
      <c r="B36" s="285">
        <v>40603</v>
      </c>
      <c r="C36" s="272">
        <v>531</v>
      </c>
      <c r="D36" s="272">
        <v>76</v>
      </c>
      <c r="E36" s="272"/>
      <c r="F36" s="272"/>
      <c r="G36" s="272"/>
      <c r="H36" s="272"/>
    </row>
    <row r="37" spans="2:8" hidden="1" outlineLevel="1" x14ac:dyDescent="0.25">
      <c r="B37" s="285">
        <v>40634</v>
      </c>
      <c r="C37" s="272">
        <v>1064</v>
      </c>
      <c r="D37" s="272">
        <v>129</v>
      </c>
      <c r="E37" s="272"/>
      <c r="F37" s="272"/>
      <c r="G37" s="272"/>
      <c r="H37" s="272"/>
    </row>
    <row r="38" spans="2:8" hidden="1" outlineLevel="1" x14ac:dyDescent="0.25">
      <c r="B38" s="285">
        <v>40664</v>
      </c>
      <c r="C38" s="272">
        <v>1100</v>
      </c>
      <c r="D38" s="272">
        <v>91</v>
      </c>
      <c r="E38" s="272"/>
      <c r="F38" s="272"/>
      <c r="G38" s="272"/>
      <c r="H38" s="272"/>
    </row>
    <row r="39" spans="2:8" hidden="1" outlineLevel="1" x14ac:dyDescent="0.25">
      <c r="B39" s="285">
        <v>40695</v>
      </c>
      <c r="C39" s="272">
        <v>1238</v>
      </c>
      <c r="D39" s="272">
        <v>106</v>
      </c>
      <c r="E39" s="272"/>
      <c r="F39" s="272"/>
      <c r="G39" s="272"/>
      <c r="H39" s="272"/>
    </row>
    <row r="40" spans="2:8" hidden="1" outlineLevel="1" x14ac:dyDescent="0.25">
      <c r="B40" s="285">
        <v>40725</v>
      </c>
      <c r="C40" s="272">
        <v>173</v>
      </c>
      <c r="D40" s="272">
        <v>25</v>
      </c>
      <c r="E40" s="272"/>
      <c r="F40" s="272"/>
      <c r="G40" s="272"/>
      <c r="H40" s="272"/>
    </row>
    <row r="41" spans="2:8" hidden="1" outlineLevel="1" x14ac:dyDescent="0.25">
      <c r="B41" s="285">
        <v>40756</v>
      </c>
      <c r="C41" s="272">
        <v>810</v>
      </c>
      <c r="D41" s="272">
        <v>59</v>
      </c>
      <c r="E41" s="272"/>
      <c r="F41" s="272"/>
      <c r="G41" s="272"/>
      <c r="H41" s="272"/>
    </row>
    <row r="42" spans="2:8" hidden="1" outlineLevel="1" x14ac:dyDescent="0.25">
      <c r="B42" s="285">
        <v>40787</v>
      </c>
      <c r="C42" s="272">
        <v>476</v>
      </c>
      <c r="D42" s="272">
        <v>65</v>
      </c>
      <c r="E42" s="272">
        <v>1634</v>
      </c>
      <c r="F42" s="272"/>
      <c r="G42" s="272"/>
      <c r="H42" s="272">
        <v>1620</v>
      </c>
    </row>
    <row r="43" spans="2:8" hidden="1" outlineLevel="1" x14ac:dyDescent="0.25">
      <c r="B43" s="285">
        <v>40817</v>
      </c>
      <c r="C43" s="272">
        <v>1568</v>
      </c>
      <c r="D43" s="272">
        <v>75</v>
      </c>
      <c r="E43" s="272">
        <v>5036</v>
      </c>
      <c r="F43" s="272"/>
      <c r="G43" s="272"/>
      <c r="H43" s="272">
        <v>4518</v>
      </c>
    </row>
    <row r="44" spans="2:8" hidden="1" outlineLevel="1" x14ac:dyDescent="0.25">
      <c r="B44" s="285">
        <v>40848</v>
      </c>
      <c r="C44" s="272">
        <v>906</v>
      </c>
      <c r="D44" s="272">
        <v>39</v>
      </c>
      <c r="E44" s="272">
        <v>12015</v>
      </c>
      <c r="F44" s="272"/>
      <c r="G44" s="272"/>
      <c r="H44" s="272">
        <v>10939</v>
      </c>
    </row>
    <row r="45" spans="2:8" hidden="1" outlineLevel="1" x14ac:dyDescent="0.25">
      <c r="B45" s="285">
        <v>40878</v>
      </c>
      <c r="C45" s="272">
        <v>1270</v>
      </c>
      <c r="D45" s="272">
        <v>71</v>
      </c>
      <c r="E45" s="272">
        <v>22261</v>
      </c>
      <c r="F45" s="272"/>
      <c r="G45" s="272"/>
      <c r="H45" s="272">
        <v>21512</v>
      </c>
    </row>
    <row r="46" spans="2:8" collapsed="1" x14ac:dyDescent="0.25">
      <c r="B46" s="384" t="s">
        <v>906</v>
      </c>
      <c r="C46" s="276">
        <v>889.08333333333337</v>
      </c>
      <c r="D46" s="276">
        <v>78.083333333333329</v>
      </c>
      <c r="E46" s="276">
        <v>10236.5</v>
      </c>
      <c r="F46" s="276"/>
      <c r="G46" s="276"/>
      <c r="H46" s="276">
        <v>9647.25</v>
      </c>
    </row>
    <row r="47" spans="2:8" hidden="1" outlineLevel="1" x14ac:dyDescent="0.25">
      <c r="B47" s="285">
        <v>40909</v>
      </c>
      <c r="C47" s="272">
        <v>1221</v>
      </c>
      <c r="D47" s="272">
        <v>65</v>
      </c>
      <c r="E47" s="272">
        <v>24129</v>
      </c>
      <c r="F47" s="272"/>
      <c r="G47" s="272"/>
      <c r="H47" s="272">
        <v>20099</v>
      </c>
    </row>
    <row r="48" spans="2:8" hidden="1" outlineLevel="1" x14ac:dyDescent="0.25">
      <c r="B48" s="285">
        <v>40940</v>
      </c>
      <c r="C48" s="272">
        <v>902</v>
      </c>
      <c r="D48" s="272">
        <v>58</v>
      </c>
      <c r="E48" s="272">
        <v>22063</v>
      </c>
      <c r="F48" s="272"/>
      <c r="G48" s="272"/>
      <c r="H48" s="272">
        <v>19781</v>
      </c>
    </row>
    <row r="49" spans="2:8" hidden="1" outlineLevel="1" x14ac:dyDescent="0.25">
      <c r="B49" s="285">
        <v>40969</v>
      </c>
      <c r="C49" s="272">
        <v>2605</v>
      </c>
      <c r="D49" s="272">
        <v>58</v>
      </c>
      <c r="E49" s="272">
        <v>36966</v>
      </c>
      <c r="F49" s="272"/>
      <c r="G49" s="272"/>
      <c r="H49" s="272">
        <v>28773</v>
      </c>
    </row>
    <row r="50" spans="2:8" hidden="1" outlineLevel="1" x14ac:dyDescent="0.25">
      <c r="B50" s="285">
        <v>41000</v>
      </c>
      <c r="C50" s="272">
        <v>982</v>
      </c>
      <c r="D50" s="272">
        <v>44</v>
      </c>
      <c r="E50" s="272">
        <v>16479</v>
      </c>
      <c r="F50" s="272"/>
      <c r="G50" s="272"/>
      <c r="H50" s="272">
        <v>16232</v>
      </c>
    </row>
    <row r="51" spans="2:8" hidden="1" outlineLevel="1" x14ac:dyDescent="0.25">
      <c r="B51" s="285">
        <v>41030</v>
      </c>
      <c r="C51" s="272">
        <v>3220</v>
      </c>
      <c r="D51" s="272">
        <v>72</v>
      </c>
      <c r="E51" s="272">
        <v>28814</v>
      </c>
      <c r="F51" s="272"/>
      <c r="G51" s="272"/>
      <c r="H51" s="272">
        <v>23849</v>
      </c>
    </row>
    <row r="52" spans="2:8" hidden="1" outlineLevel="1" x14ac:dyDescent="0.25">
      <c r="B52" s="285">
        <v>41061</v>
      </c>
      <c r="C52" s="272">
        <v>1267</v>
      </c>
      <c r="D52" s="272">
        <v>49</v>
      </c>
      <c r="E52" s="272">
        <v>25375</v>
      </c>
      <c r="F52" s="272"/>
      <c r="G52" s="272"/>
      <c r="H52" s="272">
        <v>22057</v>
      </c>
    </row>
    <row r="53" spans="2:8" hidden="1" outlineLevel="1" x14ac:dyDescent="0.25">
      <c r="B53" s="285">
        <v>41091</v>
      </c>
      <c r="C53" s="272">
        <v>1000</v>
      </c>
      <c r="D53" s="272">
        <v>53</v>
      </c>
      <c r="E53" s="272">
        <v>23209</v>
      </c>
      <c r="F53" s="272"/>
      <c r="G53" s="272"/>
      <c r="H53" s="272">
        <v>21672</v>
      </c>
    </row>
    <row r="54" spans="2:8" hidden="1" outlineLevel="1" x14ac:dyDescent="0.25">
      <c r="B54" s="285">
        <v>41122</v>
      </c>
      <c r="C54" s="272">
        <v>1130</v>
      </c>
      <c r="D54" s="272">
        <v>58</v>
      </c>
      <c r="E54" s="272">
        <v>21429</v>
      </c>
      <c r="F54" s="272"/>
      <c r="G54" s="272"/>
      <c r="H54" s="272">
        <v>20285</v>
      </c>
    </row>
    <row r="55" spans="2:8" hidden="1" outlineLevel="1" x14ac:dyDescent="0.25">
      <c r="B55" s="285">
        <v>41153</v>
      </c>
      <c r="C55" s="272">
        <v>1082</v>
      </c>
      <c r="D55" s="272">
        <v>56</v>
      </c>
      <c r="E55" s="272">
        <v>26360</v>
      </c>
      <c r="F55" s="272"/>
      <c r="G55" s="272"/>
      <c r="H55" s="272">
        <v>23448</v>
      </c>
    </row>
    <row r="56" spans="2:8" hidden="1" outlineLevel="1" x14ac:dyDescent="0.25">
      <c r="B56" s="285">
        <v>41183</v>
      </c>
      <c r="C56" s="272">
        <v>1205</v>
      </c>
      <c r="D56" s="272">
        <v>63</v>
      </c>
      <c r="E56" s="272">
        <v>24056</v>
      </c>
      <c r="F56" s="272"/>
      <c r="G56" s="272"/>
      <c r="H56" s="272">
        <v>22693</v>
      </c>
    </row>
    <row r="57" spans="2:8" hidden="1" outlineLevel="1" x14ac:dyDescent="0.25">
      <c r="B57" s="285">
        <v>41214</v>
      </c>
      <c r="C57" s="272">
        <v>637</v>
      </c>
      <c r="D57" s="272">
        <v>47</v>
      </c>
      <c r="E57" s="272">
        <v>19225</v>
      </c>
      <c r="F57" s="272"/>
      <c r="G57" s="272"/>
      <c r="H57" s="272">
        <v>18399</v>
      </c>
    </row>
    <row r="58" spans="2:8" hidden="1" outlineLevel="1" x14ac:dyDescent="0.25">
      <c r="B58" s="285">
        <v>41244</v>
      </c>
      <c r="C58" s="272">
        <v>840</v>
      </c>
      <c r="D58" s="272">
        <v>32</v>
      </c>
      <c r="E58" s="272">
        <v>11256</v>
      </c>
      <c r="F58" s="272"/>
      <c r="G58" s="272"/>
      <c r="H58" s="272">
        <v>10911</v>
      </c>
    </row>
    <row r="59" spans="2:8" collapsed="1" x14ac:dyDescent="0.25">
      <c r="B59" s="384" t="s">
        <v>907</v>
      </c>
      <c r="C59" s="276">
        <v>1340.9166666666667</v>
      </c>
      <c r="D59" s="276">
        <v>54.583333333333336</v>
      </c>
      <c r="E59" s="276">
        <v>23280.083333333332</v>
      </c>
      <c r="F59" s="276"/>
      <c r="G59" s="276"/>
      <c r="H59" s="276">
        <v>20683.25</v>
      </c>
    </row>
    <row r="60" spans="2:8" hidden="1" outlineLevel="1" x14ac:dyDescent="0.25">
      <c r="B60" s="285">
        <v>41275</v>
      </c>
      <c r="C60" s="272">
        <v>931</v>
      </c>
      <c r="D60" s="272">
        <v>56</v>
      </c>
      <c r="E60" s="272">
        <v>40005</v>
      </c>
      <c r="F60" s="272"/>
      <c r="G60" s="272"/>
      <c r="H60" s="272">
        <v>27853</v>
      </c>
    </row>
    <row r="61" spans="2:8" hidden="1" outlineLevel="1" x14ac:dyDescent="0.25">
      <c r="B61" s="285">
        <v>41306</v>
      </c>
      <c r="C61" s="272">
        <v>1270</v>
      </c>
      <c r="D61" s="272">
        <v>64</v>
      </c>
      <c r="E61" s="272">
        <v>24170</v>
      </c>
      <c r="F61" s="272"/>
      <c r="G61" s="272"/>
      <c r="H61" s="272">
        <v>22694</v>
      </c>
    </row>
    <row r="62" spans="2:8" hidden="1" outlineLevel="1" x14ac:dyDescent="0.25">
      <c r="B62" s="285">
        <v>41334</v>
      </c>
      <c r="C62" s="272">
        <v>826</v>
      </c>
      <c r="D62" s="272">
        <v>41</v>
      </c>
      <c r="E62" s="272">
        <v>23845</v>
      </c>
      <c r="F62" s="272"/>
      <c r="G62" s="272"/>
      <c r="H62" s="272">
        <v>22309</v>
      </c>
    </row>
    <row r="63" spans="2:8" hidden="1" outlineLevel="1" x14ac:dyDescent="0.25">
      <c r="B63" s="285">
        <v>41365</v>
      </c>
      <c r="C63" s="272">
        <v>1037</v>
      </c>
      <c r="D63" s="272">
        <v>51</v>
      </c>
      <c r="E63" s="272">
        <v>26008</v>
      </c>
      <c r="F63" s="272"/>
      <c r="G63" s="272"/>
      <c r="H63" s="272">
        <v>23693</v>
      </c>
    </row>
    <row r="64" spans="2:8" hidden="1" outlineLevel="1" x14ac:dyDescent="0.25">
      <c r="B64" s="285">
        <v>41395</v>
      </c>
      <c r="C64" s="272">
        <v>436</v>
      </c>
      <c r="D64" s="272">
        <v>34</v>
      </c>
      <c r="E64" s="272">
        <v>21038</v>
      </c>
      <c r="F64" s="272"/>
      <c r="G64" s="272"/>
      <c r="H64" s="272">
        <v>19845</v>
      </c>
    </row>
    <row r="65" spans="2:8" hidden="1" outlineLevel="1" x14ac:dyDescent="0.25">
      <c r="B65" s="285">
        <v>41426</v>
      </c>
      <c r="C65" s="272">
        <v>848</v>
      </c>
      <c r="D65" s="272">
        <v>44</v>
      </c>
      <c r="E65" s="272">
        <v>22037</v>
      </c>
      <c r="F65" s="272"/>
      <c r="G65" s="272"/>
      <c r="H65" s="272">
        <v>20065</v>
      </c>
    </row>
    <row r="66" spans="2:8" hidden="1" outlineLevel="1" x14ac:dyDescent="0.25">
      <c r="B66" s="285">
        <v>41456</v>
      </c>
      <c r="C66" s="272">
        <v>747</v>
      </c>
      <c r="D66" s="272">
        <v>36</v>
      </c>
      <c r="E66" s="272">
        <v>22506</v>
      </c>
      <c r="F66" s="272"/>
      <c r="G66" s="272"/>
      <c r="H66" s="272">
        <v>20780</v>
      </c>
    </row>
    <row r="67" spans="2:8" hidden="1" outlineLevel="1" x14ac:dyDescent="0.25">
      <c r="B67" s="285">
        <v>41487</v>
      </c>
      <c r="C67" s="272">
        <v>719</v>
      </c>
      <c r="D67" s="272">
        <v>35</v>
      </c>
      <c r="E67" s="272">
        <v>23869</v>
      </c>
      <c r="F67" s="272"/>
      <c r="G67" s="272"/>
      <c r="H67" s="272">
        <v>21924</v>
      </c>
    </row>
    <row r="68" spans="2:8" hidden="1" outlineLevel="1" x14ac:dyDescent="0.25">
      <c r="B68" s="285">
        <v>41518</v>
      </c>
      <c r="C68" s="272">
        <v>908</v>
      </c>
      <c r="D68" s="272">
        <v>30</v>
      </c>
      <c r="E68" s="272">
        <v>22797</v>
      </c>
      <c r="F68" s="272"/>
      <c r="G68" s="272"/>
      <c r="H68" s="272">
        <v>21715</v>
      </c>
    </row>
    <row r="69" spans="2:8" hidden="1" outlineLevel="1" x14ac:dyDescent="0.25">
      <c r="B69" s="285">
        <v>41548</v>
      </c>
      <c r="C69" s="272">
        <v>907</v>
      </c>
      <c r="D69" s="272">
        <v>34</v>
      </c>
      <c r="E69" s="272">
        <v>23258</v>
      </c>
      <c r="F69" s="272"/>
      <c r="G69" s="272"/>
      <c r="H69" s="272">
        <v>22266</v>
      </c>
    </row>
    <row r="70" spans="2:8" hidden="1" outlineLevel="1" x14ac:dyDescent="0.25">
      <c r="B70" s="285">
        <v>41579</v>
      </c>
      <c r="C70" s="272">
        <v>684</v>
      </c>
      <c r="D70" s="272">
        <v>32</v>
      </c>
      <c r="E70" s="272">
        <v>21758</v>
      </c>
      <c r="F70" s="272"/>
      <c r="G70" s="272"/>
      <c r="H70" s="272">
        <v>20561</v>
      </c>
    </row>
    <row r="71" spans="2:8" hidden="1" outlineLevel="1" x14ac:dyDescent="0.25">
      <c r="B71" s="285">
        <v>41609</v>
      </c>
      <c r="C71" s="272">
        <v>731</v>
      </c>
      <c r="D71" s="272">
        <v>40</v>
      </c>
      <c r="E71" s="272">
        <v>21567</v>
      </c>
      <c r="F71" s="272"/>
      <c r="G71" s="272"/>
      <c r="H71" s="272">
        <v>20466</v>
      </c>
    </row>
    <row r="72" spans="2:8" collapsed="1" x14ac:dyDescent="0.25">
      <c r="B72" s="384" t="s">
        <v>908</v>
      </c>
      <c r="C72" s="276">
        <v>837</v>
      </c>
      <c r="D72" s="276">
        <v>41.416666666666664</v>
      </c>
      <c r="E72" s="276">
        <v>24404.833333333332</v>
      </c>
      <c r="F72" s="276"/>
      <c r="G72" s="276"/>
      <c r="H72" s="276">
        <v>22014.25</v>
      </c>
    </row>
    <row r="73" spans="2:8" hidden="1" outlineLevel="1" x14ac:dyDescent="0.25">
      <c r="B73" s="285">
        <v>41640</v>
      </c>
      <c r="C73" s="272">
        <v>642</v>
      </c>
      <c r="D73" s="272">
        <v>27</v>
      </c>
      <c r="E73" s="272">
        <v>16702</v>
      </c>
      <c r="F73" s="272"/>
      <c r="G73" s="272"/>
      <c r="H73" s="272">
        <v>15794</v>
      </c>
    </row>
    <row r="74" spans="2:8" hidden="1" outlineLevel="1" x14ac:dyDescent="0.25">
      <c r="B74" s="285">
        <v>41671</v>
      </c>
      <c r="C74" s="272">
        <v>687</v>
      </c>
      <c r="D74" s="272">
        <v>25</v>
      </c>
      <c r="E74" s="272">
        <v>23938</v>
      </c>
      <c r="F74" s="272"/>
      <c r="G74" s="272"/>
      <c r="H74" s="272">
        <v>20912</v>
      </c>
    </row>
    <row r="75" spans="2:8" hidden="1" outlineLevel="1" x14ac:dyDescent="0.25">
      <c r="B75" s="285">
        <v>41699</v>
      </c>
      <c r="C75" s="272">
        <v>1022</v>
      </c>
      <c r="D75" s="272">
        <v>47</v>
      </c>
      <c r="E75" s="272">
        <v>28622</v>
      </c>
      <c r="F75" s="272"/>
      <c r="G75" s="272"/>
      <c r="H75" s="272">
        <v>24920</v>
      </c>
    </row>
    <row r="76" spans="2:8" hidden="1" outlineLevel="1" x14ac:dyDescent="0.25">
      <c r="B76" s="285">
        <v>41730</v>
      </c>
      <c r="C76" s="272">
        <v>645</v>
      </c>
      <c r="D76" s="272">
        <v>29</v>
      </c>
      <c r="E76" s="272">
        <v>22470</v>
      </c>
      <c r="F76" s="272"/>
      <c r="G76" s="272"/>
      <c r="H76" s="272">
        <v>20858</v>
      </c>
    </row>
    <row r="77" spans="2:8" hidden="1" outlineLevel="1" x14ac:dyDescent="0.25">
      <c r="B77" s="285">
        <v>41760</v>
      </c>
      <c r="C77" s="272">
        <v>697</v>
      </c>
      <c r="D77" s="272">
        <v>31</v>
      </c>
      <c r="E77" s="272">
        <v>14929</v>
      </c>
      <c r="F77" s="272"/>
      <c r="G77" s="272"/>
      <c r="H77" s="272">
        <v>13783</v>
      </c>
    </row>
    <row r="78" spans="2:8" hidden="1" outlineLevel="1" x14ac:dyDescent="0.25">
      <c r="B78" s="285">
        <v>41791</v>
      </c>
      <c r="C78" s="272">
        <v>708</v>
      </c>
      <c r="D78" s="272">
        <v>29</v>
      </c>
      <c r="E78" s="272">
        <v>28107</v>
      </c>
      <c r="F78" s="272"/>
      <c r="G78" s="272"/>
      <c r="H78" s="272">
        <v>22029</v>
      </c>
    </row>
    <row r="79" spans="2:8" hidden="1" outlineLevel="1" x14ac:dyDescent="0.25">
      <c r="B79" s="285">
        <v>41821</v>
      </c>
      <c r="C79" s="272">
        <v>848</v>
      </c>
      <c r="D79" s="272">
        <v>30</v>
      </c>
      <c r="E79" s="272">
        <v>20305</v>
      </c>
      <c r="F79" s="272"/>
      <c r="G79" s="272"/>
      <c r="H79" s="272">
        <v>18703</v>
      </c>
    </row>
    <row r="80" spans="2:8" hidden="1" outlineLevel="1" x14ac:dyDescent="0.25">
      <c r="B80" s="285">
        <v>41852</v>
      </c>
      <c r="C80" s="272">
        <v>418</v>
      </c>
      <c r="D80" s="272">
        <v>21</v>
      </c>
      <c r="E80" s="272">
        <v>20026</v>
      </c>
      <c r="F80" s="272"/>
      <c r="G80" s="272"/>
      <c r="H80" s="272">
        <v>17896</v>
      </c>
    </row>
    <row r="81" spans="2:8" hidden="1" outlineLevel="1" x14ac:dyDescent="0.25">
      <c r="B81" s="285">
        <v>41883</v>
      </c>
      <c r="C81" s="272">
        <v>449</v>
      </c>
      <c r="D81" s="272">
        <v>20</v>
      </c>
      <c r="E81" s="272">
        <v>17518</v>
      </c>
      <c r="F81" s="272"/>
      <c r="G81" s="272"/>
      <c r="H81" s="272">
        <v>15614</v>
      </c>
    </row>
    <row r="82" spans="2:8" hidden="1" outlineLevel="1" x14ac:dyDescent="0.25">
      <c r="B82" s="285">
        <v>41913</v>
      </c>
      <c r="C82" s="272">
        <v>386</v>
      </c>
      <c r="D82" s="272">
        <v>21</v>
      </c>
      <c r="E82" s="272">
        <v>25867</v>
      </c>
      <c r="F82" s="272"/>
      <c r="G82" s="272"/>
      <c r="H82" s="272">
        <v>21002</v>
      </c>
    </row>
    <row r="83" spans="2:8" hidden="1" outlineLevel="1" x14ac:dyDescent="0.25">
      <c r="B83" s="285">
        <v>41944</v>
      </c>
      <c r="C83" s="272">
        <v>614</v>
      </c>
      <c r="D83" s="272">
        <v>17</v>
      </c>
      <c r="E83" s="272">
        <v>16769</v>
      </c>
      <c r="F83" s="272"/>
      <c r="G83" s="272"/>
      <c r="H83" s="272">
        <v>15842</v>
      </c>
    </row>
    <row r="84" spans="2:8" hidden="1" outlineLevel="1" x14ac:dyDescent="0.25">
      <c r="B84" s="285">
        <v>41974</v>
      </c>
      <c r="C84" s="272">
        <v>534</v>
      </c>
      <c r="D84" s="272">
        <v>22</v>
      </c>
      <c r="E84" s="272">
        <v>23318</v>
      </c>
      <c r="F84" s="272"/>
      <c r="G84" s="272"/>
      <c r="H84" s="272">
        <v>20226</v>
      </c>
    </row>
    <row r="85" spans="2:8" collapsed="1" x14ac:dyDescent="0.25">
      <c r="B85" s="384" t="s">
        <v>909</v>
      </c>
      <c r="C85" s="276">
        <v>637.5</v>
      </c>
      <c r="D85" s="276">
        <v>26.583333333333332</v>
      </c>
      <c r="E85" s="276">
        <v>21547.583333333332</v>
      </c>
      <c r="F85" s="276"/>
      <c r="G85" s="276"/>
      <c r="H85" s="276">
        <v>18964.916666666668</v>
      </c>
    </row>
    <row r="86" spans="2:8" hidden="1" outlineLevel="1" x14ac:dyDescent="0.25">
      <c r="B86" s="285">
        <v>42005</v>
      </c>
      <c r="C86" s="272">
        <v>478</v>
      </c>
      <c r="D86" s="272">
        <v>21</v>
      </c>
      <c r="E86" s="272">
        <v>23056</v>
      </c>
      <c r="F86" s="272"/>
      <c r="G86" s="272"/>
      <c r="H86" s="272">
        <v>21061</v>
      </c>
    </row>
    <row r="87" spans="2:8" hidden="1" outlineLevel="1" x14ac:dyDescent="0.25">
      <c r="B87" s="285">
        <v>42036</v>
      </c>
      <c r="C87" s="272">
        <v>361</v>
      </c>
      <c r="D87" s="272">
        <v>24</v>
      </c>
      <c r="E87" s="272">
        <v>18524</v>
      </c>
      <c r="F87" s="272"/>
      <c r="G87" s="272"/>
      <c r="H87" s="272">
        <v>17192</v>
      </c>
    </row>
    <row r="88" spans="2:8" hidden="1" outlineLevel="1" x14ac:dyDescent="0.25">
      <c r="B88" s="285">
        <v>42064</v>
      </c>
      <c r="C88" s="272">
        <v>712</v>
      </c>
      <c r="D88" s="272">
        <v>28</v>
      </c>
      <c r="E88" s="272">
        <v>26002</v>
      </c>
      <c r="F88" s="272"/>
      <c r="G88" s="272"/>
      <c r="H88" s="272">
        <v>22027</v>
      </c>
    </row>
    <row r="89" spans="2:8" hidden="1" outlineLevel="1" x14ac:dyDescent="0.25">
      <c r="B89" s="285">
        <v>42095</v>
      </c>
      <c r="C89" s="272">
        <v>255</v>
      </c>
      <c r="D89" s="272">
        <v>22</v>
      </c>
      <c r="E89" s="272">
        <v>23093</v>
      </c>
      <c r="F89" s="272"/>
      <c r="G89" s="272"/>
      <c r="H89" s="272">
        <v>21546</v>
      </c>
    </row>
    <row r="90" spans="2:8" hidden="1" outlineLevel="1" x14ac:dyDescent="0.25">
      <c r="B90" s="285">
        <v>42125</v>
      </c>
      <c r="C90" s="272">
        <v>891</v>
      </c>
      <c r="D90" s="272">
        <v>21</v>
      </c>
      <c r="E90" s="272">
        <v>22362</v>
      </c>
      <c r="F90" s="272"/>
      <c r="G90" s="272"/>
      <c r="H90" s="272">
        <v>20850</v>
      </c>
    </row>
    <row r="91" spans="2:8" hidden="1" outlineLevel="1" x14ac:dyDescent="0.25">
      <c r="B91" s="285">
        <v>42156</v>
      </c>
      <c r="C91" s="272">
        <v>117</v>
      </c>
      <c r="D91" s="272">
        <v>14</v>
      </c>
      <c r="E91" s="272">
        <v>12627</v>
      </c>
      <c r="F91" s="272"/>
      <c r="G91" s="272"/>
      <c r="H91" s="272">
        <v>11681</v>
      </c>
    </row>
    <row r="92" spans="2:8" hidden="1" outlineLevel="1" x14ac:dyDescent="0.25">
      <c r="B92" s="285">
        <v>42186</v>
      </c>
      <c r="C92" s="272">
        <v>181</v>
      </c>
      <c r="D92" s="272">
        <v>18</v>
      </c>
      <c r="E92" s="272">
        <v>19638</v>
      </c>
      <c r="F92" s="272"/>
      <c r="G92" s="272"/>
      <c r="H92" s="272">
        <v>18282</v>
      </c>
    </row>
    <row r="93" spans="2:8" hidden="1" outlineLevel="1" x14ac:dyDescent="0.25">
      <c r="B93" s="285">
        <v>42217</v>
      </c>
      <c r="C93" s="272">
        <v>128</v>
      </c>
      <c r="D93" s="272">
        <v>14</v>
      </c>
      <c r="E93" s="272">
        <v>21146</v>
      </c>
      <c r="F93" s="272"/>
      <c r="G93" s="272"/>
      <c r="H93" s="272">
        <v>19598</v>
      </c>
    </row>
    <row r="94" spans="2:8" hidden="1" outlineLevel="1" x14ac:dyDescent="0.25">
      <c r="B94" s="285">
        <v>42248</v>
      </c>
      <c r="C94" s="272">
        <v>161</v>
      </c>
      <c r="D94" s="272">
        <v>18</v>
      </c>
      <c r="E94" s="272">
        <v>27499</v>
      </c>
      <c r="F94" s="272"/>
      <c r="G94" s="272"/>
      <c r="H94" s="272">
        <v>21738</v>
      </c>
    </row>
    <row r="95" spans="2:8" hidden="1" outlineLevel="1" x14ac:dyDescent="0.25">
      <c r="B95" s="285">
        <v>42278</v>
      </c>
      <c r="C95" s="272">
        <v>195</v>
      </c>
      <c r="D95" s="272">
        <v>21</v>
      </c>
      <c r="E95" s="272">
        <v>25195</v>
      </c>
      <c r="F95" s="272"/>
      <c r="G95" s="272"/>
      <c r="H95" s="272">
        <v>20911</v>
      </c>
    </row>
    <row r="96" spans="2:8" hidden="1" outlineLevel="1" x14ac:dyDescent="0.25">
      <c r="B96" s="285">
        <v>42309</v>
      </c>
      <c r="C96" s="272">
        <v>225</v>
      </c>
      <c r="D96" s="272">
        <v>20</v>
      </c>
      <c r="E96" s="272">
        <v>22695</v>
      </c>
      <c r="F96" s="272"/>
      <c r="G96" s="272"/>
      <c r="H96" s="272">
        <v>19610</v>
      </c>
    </row>
    <row r="97" spans="2:8" hidden="1" outlineLevel="1" x14ac:dyDescent="0.25">
      <c r="B97" s="285">
        <v>42339</v>
      </c>
      <c r="C97" s="272">
        <v>212</v>
      </c>
      <c r="D97" s="272">
        <v>27</v>
      </c>
      <c r="E97" s="272">
        <v>22984</v>
      </c>
      <c r="F97" s="272"/>
      <c r="G97" s="272"/>
      <c r="H97" s="272">
        <v>20973</v>
      </c>
    </row>
    <row r="98" spans="2:8" collapsed="1" x14ac:dyDescent="0.25">
      <c r="B98" s="384" t="s">
        <v>910</v>
      </c>
      <c r="C98" s="276">
        <v>326.33333333333331</v>
      </c>
      <c r="D98" s="276">
        <v>20.666666666666668</v>
      </c>
      <c r="E98" s="276">
        <v>22068.416666666668</v>
      </c>
      <c r="F98" s="276"/>
      <c r="G98" s="276"/>
      <c r="H98" s="276">
        <v>19622.416666666668</v>
      </c>
    </row>
    <row r="99" spans="2:8" hidden="1" outlineLevel="1" x14ac:dyDescent="0.25">
      <c r="B99" s="285">
        <v>42370</v>
      </c>
      <c r="C99" s="272">
        <v>352</v>
      </c>
      <c r="D99" s="272">
        <v>37</v>
      </c>
      <c r="E99" s="272">
        <v>22006</v>
      </c>
      <c r="F99" s="272"/>
      <c r="G99" s="272"/>
      <c r="H99" s="272">
        <v>20462</v>
      </c>
    </row>
    <row r="100" spans="2:8" hidden="1" outlineLevel="1" x14ac:dyDescent="0.25">
      <c r="B100" s="285">
        <v>42401</v>
      </c>
      <c r="C100" s="272">
        <v>370</v>
      </c>
      <c r="D100" s="272">
        <v>34</v>
      </c>
      <c r="E100" s="272">
        <v>21509</v>
      </c>
      <c r="F100" s="272"/>
      <c r="G100" s="272"/>
      <c r="H100" s="272">
        <v>20333</v>
      </c>
    </row>
    <row r="101" spans="2:8" hidden="1" outlineLevel="1" x14ac:dyDescent="0.25">
      <c r="B101" s="285">
        <v>42430</v>
      </c>
      <c r="C101" s="272">
        <v>389</v>
      </c>
      <c r="D101" s="272">
        <v>23</v>
      </c>
      <c r="E101" s="272">
        <v>21336</v>
      </c>
      <c r="F101" s="272"/>
      <c r="G101" s="272"/>
      <c r="H101" s="272">
        <v>19910</v>
      </c>
    </row>
    <row r="102" spans="2:8" hidden="1" outlineLevel="1" x14ac:dyDescent="0.25">
      <c r="B102" s="285">
        <v>42461</v>
      </c>
      <c r="C102" s="272">
        <v>285</v>
      </c>
      <c r="D102" s="272">
        <v>18</v>
      </c>
      <c r="E102" s="272">
        <v>5659</v>
      </c>
      <c r="F102" s="272"/>
      <c r="G102" s="272"/>
      <c r="H102" s="272">
        <v>5480</v>
      </c>
    </row>
    <row r="103" spans="2:8" hidden="1" outlineLevel="1" x14ac:dyDescent="0.25">
      <c r="B103" s="285">
        <v>42491</v>
      </c>
      <c r="C103" s="272">
        <v>288</v>
      </c>
      <c r="D103" s="272">
        <v>16</v>
      </c>
      <c r="E103" s="272">
        <v>6651</v>
      </c>
      <c r="F103" s="272">
        <v>3426</v>
      </c>
      <c r="G103" s="272">
        <v>2372</v>
      </c>
      <c r="H103" s="272">
        <v>5798</v>
      </c>
    </row>
    <row r="104" spans="2:8" hidden="1" outlineLevel="1" x14ac:dyDescent="0.25">
      <c r="B104" s="285">
        <v>42522</v>
      </c>
      <c r="C104" s="272">
        <v>21</v>
      </c>
      <c r="D104" s="272">
        <v>15</v>
      </c>
      <c r="E104" s="272">
        <v>5426</v>
      </c>
      <c r="F104" s="272">
        <v>2014</v>
      </c>
      <c r="G104" s="272">
        <v>2742</v>
      </c>
      <c r="H104" s="272">
        <v>4756</v>
      </c>
    </row>
    <row r="105" spans="2:8" hidden="1" outlineLevel="1" x14ac:dyDescent="0.25">
      <c r="B105" s="285">
        <v>42552</v>
      </c>
      <c r="C105" s="272">
        <v>9</v>
      </c>
      <c r="D105" s="272">
        <v>9</v>
      </c>
      <c r="E105" s="272">
        <v>3253</v>
      </c>
      <c r="F105" s="272">
        <v>1416</v>
      </c>
      <c r="G105" s="272">
        <v>1620</v>
      </c>
      <c r="H105" s="272">
        <v>3036</v>
      </c>
    </row>
    <row r="106" spans="2:8" hidden="1" outlineLevel="1" x14ac:dyDescent="0.25">
      <c r="B106" s="285">
        <v>42583</v>
      </c>
      <c r="C106" s="272">
        <v>13</v>
      </c>
      <c r="D106" s="272">
        <v>10</v>
      </c>
      <c r="E106" s="272">
        <v>3343</v>
      </c>
      <c r="F106" s="272">
        <v>1336</v>
      </c>
      <c r="G106" s="272">
        <v>1688</v>
      </c>
      <c r="H106" s="272">
        <v>3024</v>
      </c>
    </row>
    <row r="107" spans="2:8" hidden="1" outlineLevel="1" x14ac:dyDescent="0.25">
      <c r="B107" s="285">
        <v>42614</v>
      </c>
      <c r="C107" s="272">
        <v>16</v>
      </c>
      <c r="D107" s="272">
        <v>11</v>
      </c>
      <c r="E107" s="272">
        <v>3298</v>
      </c>
      <c r="F107" s="272">
        <v>1358</v>
      </c>
      <c r="G107" s="272">
        <v>1715</v>
      </c>
      <c r="H107" s="272">
        <v>3073</v>
      </c>
    </row>
    <row r="108" spans="2:8" hidden="1" outlineLevel="1" x14ac:dyDescent="0.25">
      <c r="B108" s="285">
        <v>42644</v>
      </c>
      <c r="C108" s="272">
        <v>28</v>
      </c>
      <c r="D108" s="272">
        <v>12</v>
      </c>
      <c r="E108" s="272">
        <v>3465</v>
      </c>
      <c r="F108" s="272">
        <v>1455</v>
      </c>
      <c r="G108" s="272">
        <v>1819</v>
      </c>
      <c r="H108" s="272">
        <v>3274</v>
      </c>
    </row>
    <row r="109" spans="2:8" hidden="1" outlineLevel="1" x14ac:dyDescent="0.25">
      <c r="B109" s="285">
        <v>42675</v>
      </c>
      <c r="C109" s="272">
        <v>38</v>
      </c>
      <c r="D109" s="272">
        <v>13</v>
      </c>
      <c r="E109" s="272">
        <v>3225</v>
      </c>
      <c r="F109" s="272">
        <v>1369</v>
      </c>
      <c r="G109" s="272">
        <v>1699</v>
      </c>
      <c r="H109" s="272">
        <v>3068</v>
      </c>
    </row>
    <row r="110" spans="2:8" hidden="1" outlineLevel="1" x14ac:dyDescent="0.25">
      <c r="B110" s="285">
        <v>42705</v>
      </c>
      <c r="C110" s="272">
        <v>48</v>
      </c>
      <c r="D110" s="272">
        <v>20</v>
      </c>
      <c r="E110" s="272">
        <v>2951</v>
      </c>
      <c r="F110" s="272">
        <v>1273</v>
      </c>
      <c r="G110" s="272">
        <v>1530</v>
      </c>
      <c r="H110" s="272">
        <v>2803</v>
      </c>
    </row>
    <row r="111" spans="2:8" collapsed="1" x14ac:dyDescent="0.25">
      <c r="B111" s="384" t="s">
        <v>911</v>
      </c>
      <c r="C111" s="276">
        <v>154.75</v>
      </c>
      <c r="D111" s="276">
        <v>18.166666666666668</v>
      </c>
      <c r="E111" s="276">
        <v>8510.1666666666661</v>
      </c>
      <c r="F111" s="276">
        <v>1705.875</v>
      </c>
      <c r="G111" s="276">
        <v>1898.125</v>
      </c>
      <c r="H111" s="276">
        <v>7918.083333333333</v>
      </c>
    </row>
    <row r="112" spans="2:8" hidden="1" outlineLevel="1" x14ac:dyDescent="0.25">
      <c r="B112" s="285">
        <v>42736</v>
      </c>
      <c r="C112" s="272">
        <v>28</v>
      </c>
      <c r="D112" s="272">
        <v>16</v>
      </c>
      <c r="E112" s="272">
        <v>4231</v>
      </c>
      <c r="F112" s="272">
        <v>1377</v>
      </c>
      <c r="G112" s="272">
        <v>2288</v>
      </c>
      <c r="H112" s="272">
        <v>3665</v>
      </c>
    </row>
    <row r="113" spans="2:8" hidden="1" outlineLevel="1" x14ac:dyDescent="0.25">
      <c r="B113" s="285">
        <v>42767</v>
      </c>
      <c r="C113" s="272">
        <v>40</v>
      </c>
      <c r="D113" s="272">
        <v>21</v>
      </c>
      <c r="E113" s="272">
        <v>2725</v>
      </c>
      <c r="F113" s="272">
        <v>1152</v>
      </c>
      <c r="G113" s="272">
        <v>1411</v>
      </c>
      <c r="H113" s="272">
        <v>2563</v>
      </c>
    </row>
    <row r="114" spans="2:8" hidden="1" outlineLevel="1" x14ac:dyDescent="0.25">
      <c r="B114" s="285">
        <v>42795</v>
      </c>
      <c r="C114" s="272">
        <v>51</v>
      </c>
      <c r="D114" s="272">
        <v>19</v>
      </c>
      <c r="E114" s="272">
        <v>2482</v>
      </c>
      <c r="F114" s="272">
        <v>1042</v>
      </c>
      <c r="G114" s="272">
        <v>1321</v>
      </c>
      <c r="H114" s="272">
        <v>2363</v>
      </c>
    </row>
    <row r="115" spans="2:8" hidden="1" outlineLevel="1" x14ac:dyDescent="0.25">
      <c r="B115" s="285">
        <v>42826</v>
      </c>
      <c r="C115" s="272">
        <v>52</v>
      </c>
      <c r="D115" s="272">
        <v>16</v>
      </c>
      <c r="E115" s="272">
        <v>2908</v>
      </c>
      <c r="F115" s="272">
        <v>1301</v>
      </c>
      <c r="G115" s="272">
        <v>1304</v>
      </c>
      <c r="H115" s="272">
        <v>2605</v>
      </c>
    </row>
    <row r="116" spans="2:8" hidden="1" outlineLevel="1" x14ac:dyDescent="0.25">
      <c r="B116" s="285">
        <v>42856</v>
      </c>
      <c r="C116" s="272">
        <v>33</v>
      </c>
      <c r="D116" s="272">
        <v>11</v>
      </c>
      <c r="E116" s="272">
        <v>2762</v>
      </c>
      <c r="F116" s="272">
        <v>1203</v>
      </c>
      <c r="G116" s="272">
        <v>1396</v>
      </c>
      <c r="H116" s="272">
        <v>2599</v>
      </c>
    </row>
    <row r="117" spans="2:8" hidden="1" outlineLevel="1" x14ac:dyDescent="0.25">
      <c r="B117" s="285">
        <v>42887</v>
      </c>
      <c r="C117" s="272">
        <v>4096</v>
      </c>
      <c r="D117" s="272">
        <v>40</v>
      </c>
      <c r="E117" s="272">
        <v>176735</v>
      </c>
      <c r="F117" s="272">
        <v>21206</v>
      </c>
      <c r="G117" s="272">
        <v>29918</v>
      </c>
      <c r="H117" s="272">
        <v>51124</v>
      </c>
    </row>
    <row r="118" spans="2:8" hidden="1" outlineLevel="1" x14ac:dyDescent="0.25">
      <c r="B118" s="285">
        <v>42917</v>
      </c>
      <c r="C118" s="272">
        <v>6517</v>
      </c>
      <c r="D118" s="272">
        <v>46</v>
      </c>
      <c r="E118" s="272">
        <v>93102</v>
      </c>
      <c r="F118" s="272">
        <v>16060</v>
      </c>
      <c r="G118" s="272">
        <v>22383</v>
      </c>
      <c r="H118" s="272">
        <v>38443</v>
      </c>
    </row>
    <row r="119" spans="2:8" hidden="1" outlineLevel="1" x14ac:dyDescent="0.25">
      <c r="B119" s="285">
        <v>42948</v>
      </c>
      <c r="C119" s="272">
        <v>7909</v>
      </c>
      <c r="D119" s="272">
        <v>49</v>
      </c>
      <c r="E119" s="272">
        <v>2314</v>
      </c>
      <c r="F119" s="272">
        <v>1181</v>
      </c>
      <c r="G119" s="272">
        <v>999</v>
      </c>
      <c r="H119" s="272">
        <v>2180</v>
      </c>
    </row>
    <row r="120" spans="2:8" hidden="1" outlineLevel="1" x14ac:dyDescent="0.25">
      <c r="B120" s="285">
        <v>42979</v>
      </c>
      <c r="C120" s="272">
        <v>2045</v>
      </c>
      <c r="D120" s="272">
        <v>33</v>
      </c>
      <c r="E120" s="272">
        <v>37486</v>
      </c>
      <c r="F120" s="272">
        <v>9638</v>
      </c>
      <c r="G120" s="272">
        <v>14569</v>
      </c>
      <c r="H120" s="272">
        <v>24207</v>
      </c>
    </row>
    <row r="121" spans="2:8" hidden="1" outlineLevel="1" x14ac:dyDescent="0.25">
      <c r="B121" s="285">
        <v>43009</v>
      </c>
      <c r="C121" s="272">
        <v>1138</v>
      </c>
      <c r="D121" s="272">
        <v>31</v>
      </c>
      <c r="E121" s="272">
        <v>33256</v>
      </c>
      <c r="F121" s="272">
        <v>9130</v>
      </c>
      <c r="G121" s="272">
        <v>15883</v>
      </c>
      <c r="H121" s="272">
        <v>25013</v>
      </c>
    </row>
    <row r="122" spans="2:8" hidden="1" outlineLevel="1" x14ac:dyDescent="0.25">
      <c r="B122" s="285">
        <v>43040</v>
      </c>
      <c r="C122" s="272">
        <v>989</v>
      </c>
      <c r="D122" s="272">
        <v>32</v>
      </c>
      <c r="E122" s="272">
        <v>26590</v>
      </c>
      <c r="F122" s="272">
        <v>8080</v>
      </c>
      <c r="G122" s="272">
        <v>12842</v>
      </c>
      <c r="H122" s="272">
        <v>20922</v>
      </c>
    </row>
    <row r="123" spans="2:8" hidden="1" outlineLevel="1" x14ac:dyDescent="0.25">
      <c r="B123" s="285">
        <v>43070</v>
      </c>
      <c r="C123" s="272">
        <v>1027</v>
      </c>
      <c r="D123" s="272">
        <v>26</v>
      </c>
      <c r="E123" s="272">
        <v>18586</v>
      </c>
      <c r="F123" s="272">
        <v>7147</v>
      </c>
      <c r="G123" s="272">
        <v>10315</v>
      </c>
      <c r="H123" s="272">
        <v>17462</v>
      </c>
    </row>
    <row r="124" spans="2:8" collapsed="1" x14ac:dyDescent="0.25">
      <c r="B124" s="384" t="s">
        <v>912</v>
      </c>
      <c r="C124" s="276">
        <v>1993.75</v>
      </c>
      <c r="D124" s="276">
        <v>28.333333333333332</v>
      </c>
      <c r="E124" s="276">
        <v>33598.083333333336</v>
      </c>
      <c r="F124" s="276">
        <v>6543.083333333333</v>
      </c>
      <c r="G124" s="276">
        <v>9552.4166666666661</v>
      </c>
      <c r="H124" s="276">
        <v>16095.5</v>
      </c>
    </row>
    <row r="125" spans="2:8" hidden="1" outlineLevel="1" x14ac:dyDescent="0.25">
      <c r="B125" s="285">
        <v>43101</v>
      </c>
      <c r="C125" s="272">
        <v>1354</v>
      </c>
      <c r="D125" s="272">
        <v>30</v>
      </c>
      <c r="E125" s="272">
        <v>18570</v>
      </c>
      <c r="F125" s="272">
        <v>7039</v>
      </c>
      <c r="G125" s="272">
        <v>10476</v>
      </c>
      <c r="H125" s="272">
        <v>17515</v>
      </c>
    </row>
    <row r="126" spans="2:8" hidden="1" outlineLevel="1" x14ac:dyDescent="0.25">
      <c r="B126" s="285">
        <v>43132</v>
      </c>
      <c r="C126" s="272">
        <v>1044</v>
      </c>
      <c r="D126" s="272">
        <v>26</v>
      </c>
      <c r="E126" s="272">
        <v>12624</v>
      </c>
      <c r="F126" s="272">
        <v>7245</v>
      </c>
      <c r="G126" s="272">
        <v>4546</v>
      </c>
      <c r="H126" s="272">
        <v>11791</v>
      </c>
    </row>
    <row r="127" spans="2:8" hidden="1" outlineLevel="1" x14ac:dyDescent="0.25">
      <c r="B127" s="285">
        <v>43160</v>
      </c>
      <c r="C127" s="272">
        <v>923</v>
      </c>
      <c r="D127" s="272">
        <v>42</v>
      </c>
      <c r="E127" s="272">
        <v>19233</v>
      </c>
      <c r="F127" s="272">
        <v>7306</v>
      </c>
      <c r="G127" s="272">
        <v>10727</v>
      </c>
      <c r="H127" s="272">
        <v>18033</v>
      </c>
    </row>
    <row r="128" spans="2:8" hidden="1" outlineLevel="1" x14ac:dyDescent="0.25">
      <c r="B128" s="285">
        <v>43191</v>
      </c>
      <c r="C128" s="272">
        <v>1496</v>
      </c>
      <c r="D128" s="272">
        <v>53</v>
      </c>
      <c r="E128" s="272">
        <v>27469</v>
      </c>
      <c r="F128" s="272">
        <v>12706</v>
      </c>
      <c r="G128" s="272">
        <v>9262</v>
      </c>
      <c r="H128" s="272">
        <v>21968</v>
      </c>
    </row>
    <row r="129" spans="2:8" hidden="1" outlineLevel="1" x14ac:dyDescent="0.25">
      <c r="B129" s="285">
        <v>43221</v>
      </c>
      <c r="C129" s="272">
        <v>1099</v>
      </c>
      <c r="D129" s="272">
        <v>44</v>
      </c>
      <c r="E129" s="272">
        <v>19923</v>
      </c>
      <c r="F129" s="272">
        <v>7814</v>
      </c>
      <c r="G129" s="272">
        <v>11003</v>
      </c>
      <c r="H129" s="272">
        <v>18817</v>
      </c>
    </row>
    <row r="130" spans="2:8" hidden="1" outlineLevel="1" x14ac:dyDescent="0.25">
      <c r="B130" s="285">
        <v>43252</v>
      </c>
      <c r="C130" s="272">
        <v>2919</v>
      </c>
      <c r="D130" s="272">
        <v>53</v>
      </c>
      <c r="E130" s="272">
        <v>33135</v>
      </c>
      <c r="F130" s="272">
        <v>8927</v>
      </c>
      <c r="G130" s="272">
        <v>12977</v>
      </c>
      <c r="H130" s="272">
        <v>21904</v>
      </c>
    </row>
    <row r="131" spans="2:8" hidden="1" outlineLevel="1" x14ac:dyDescent="0.25">
      <c r="B131" s="285">
        <v>43282</v>
      </c>
      <c r="C131" s="272">
        <v>643</v>
      </c>
      <c r="D131" s="272">
        <v>53</v>
      </c>
      <c r="E131" s="272">
        <v>16559</v>
      </c>
      <c r="F131" s="272">
        <v>6259</v>
      </c>
      <c r="G131" s="272">
        <v>9397</v>
      </c>
      <c r="H131" s="272">
        <v>15656</v>
      </c>
    </row>
    <row r="132" spans="2:8" hidden="1" outlineLevel="1" x14ac:dyDescent="0.25">
      <c r="B132" s="285">
        <v>43313</v>
      </c>
      <c r="C132" s="272">
        <v>542</v>
      </c>
      <c r="D132" s="272">
        <v>55</v>
      </c>
      <c r="E132" s="272">
        <v>16468</v>
      </c>
      <c r="F132" s="272">
        <v>9380</v>
      </c>
      <c r="G132" s="272">
        <v>6293</v>
      </c>
      <c r="H132" s="272">
        <v>15673</v>
      </c>
    </row>
    <row r="133" spans="2:8" hidden="1" outlineLevel="1" x14ac:dyDescent="0.25">
      <c r="B133" s="285">
        <v>43344</v>
      </c>
      <c r="C133" s="272">
        <v>542</v>
      </c>
      <c r="D133" s="272">
        <v>47</v>
      </c>
      <c r="E133" s="272">
        <v>20636</v>
      </c>
      <c r="F133" s="272">
        <v>10966</v>
      </c>
      <c r="G133" s="272">
        <v>7467</v>
      </c>
      <c r="H133" s="272">
        <v>18433</v>
      </c>
    </row>
    <row r="134" spans="2:8" hidden="1" outlineLevel="1" x14ac:dyDescent="0.25">
      <c r="B134" s="285">
        <v>43374</v>
      </c>
      <c r="C134" s="272">
        <v>1166</v>
      </c>
      <c r="D134" s="272">
        <v>64</v>
      </c>
      <c r="E134" s="272">
        <v>18153</v>
      </c>
      <c r="F134" s="272">
        <v>6728</v>
      </c>
      <c r="G134" s="272">
        <v>9884</v>
      </c>
      <c r="H134" s="272">
        <v>16612</v>
      </c>
    </row>
    <row r="135" spans="2:8" hidden="1" outlineLevel="1" x14ac:dyDescent="0.25">
      <c r="B135" s="285">
        <v>43405</v>
      </c>
      <c r="C135" s="272">
        <v>684</v>
      </c>
      <c r="D135" s="272">
        <v>59</v>
      </c>
      <c r="E135" s="272">
        <v>22023</v>
      </c>
      <c r="F135" s="272">
        <v>10985</v>
      </c>
      <c r="G135" s="272">
        <v>7542</v>
      </c>
      <c r="H135" s="272">
        <v>18527</v>
      </c>
    </row>
    <row r="136" spans="2:8" hidden="1" outlineLevel="1" x14ac:dyDescent="0.25">
      <c r="B136" s="285">
        <v>43435</v>
      </c>
      <c r="C136" s="272">
        <v>1306</v>
      </c>
      <c r="D136" s="272">
        <v>51</v>
      </c>
      <c r="E136" s="272">
        <v>25922</v>
      </c>
      <c r="F136" s="272">
        <v>12754</v>
      </c>
      <c r="G136" s="272">
        <v>8814</v>
      </c>
      <c r="H136" s="272">
        <v>21568</v>
      </c>
    </row>
    <row r="137" spans="2:8" collapsed="1" x14ac:dyDescent="0.25">
      <c r="B137" s="384" t="s">
        <v>913</v>
      </c>
      <c r="C137" s="276">
        <v>1143.1666666666667</v>
      </c>
      <c r="D137" s="276">
        <v>48.083333333333336</v>
      </c>
      <c r="E137" s="276">
        <v>20892.916666666668</v>
      </c>
      <c r="F137" s="276">
        <v>9009.0833333333339</v>
      </c>
      <c r="G137" s="276">
        <v>9032.3333333333339</v>
      </c>
      <c r="H137" s="276">
        <v>18041.416666666668</v>
      </c>
    </row>
    <row r="138" spans="2:8" hidden="1" outlineLevel="1" x14ac:dyDescent="0.25">
      <c r="B138" s="285">
        <v>43466</v>
      </c>
      <c r="C138" s="272">
        <v>800</v>
      </c>
      <c r="D138" s="272">
        <v>51</v>
      </c>
      <c r="E138" s="272">
        <v>28255</v>
      </c>
      <c r="F138" s="272">
        <v>13972</v>
      </c>
      <c r="G138" s="272">
        <v>9596</v>
      </c>
      <c r="H138" s="272">
        <v>23568</v>
      </c>
    </row>
    <row r="139" spans="2:8" hidden="1" outlineLevel="1" x14ac:dyDescent="0.25">
      <c r="B139" s="285">
        <v>43497</v>
      </c>
      <c r="C139" s="272">
        <v>819</v>
      </c>
      <c r="D139" s="272">
        <v>47</v>
      </c>
      <c r="E139" s="272">
        <v>24473</v>
      </c>
      <c r="F139" s="272">
        <v>12346</v>
      </c>
      <c r="G139" s="272">
        <v>8362</v>
      </c>
      <c r="H139" s="272">
        <v>20708</v>
      </c>
    </row>
    <row r="140" spans="2:8" hidden="1" outlineLevel="1" x14ac:dyDescent="0.25">
      <c r="B140" s="285">
        <v>43525</v>
      </c>
      <c r="C140" s="272">
        <v>1105</v>
      </c>
      <c r="D140" s="272">
        <v>42</v>
      </c>
      <c r="E140" s="272">
        <v>20396</v>
      </c>
      <c r="F140" s="272">
        <v>11217</v>
      </c>
      <c r="G140" s="272">
        <v>7436</v>
      </c>
      <c r="H140" s="272">
        <v>18653</v>
      </c>
    </row>
    <row r="141" spans="2:8" hidden="1" outlineLevel="1" x14ac:dyDescent="0.25">
      <c r="B141" s="285">
        <v>43556</v>
      </c>
      <c r="C141" s="272">
        <v>1016</v>
      </c>
      <c r="D141" s="272">
        <v>35</v>
      </c>
      <c r="E141" s="272">
        <v>17319</v>
      </c>
      <c r="F141" s="272">
        <v>9829</v>
      </c>
      <c r="G141" s="272">
        <v>6577</v>
      </c>
      <c r="H141" s="272">
        <v>16406</v>
      </c>
    </row>
    <row r="142" spans="2:8" hidden="1" outlineLevel="1" x14ac:dyDescent="0.25">
      <c r="B142" s="285">
        <v>43586</v>
      </c>
      <c r="C142" s="272">
        <v>1094</v>
      </c>
      <c r="D142" s="272">
        <v>44</v>
      </c>
      <c r="E142" s="272">
        <v>26936</v>
      </c>
      <c r="F142" s="272">
        <v>8619</v>
      </c>
      <c r="G142" s="272">
        <v>12910</v>
      </c>
      <c r="H142" s="272">
        <v>21529</v>
      </c>
    </row>
    <row r="143" spans="2:8" hidden="1" outlineLevel="1" x14ac:dyDescent="0.25">
      <c r="B143" s="285">
        <v>43617</v>
      </c>
      <c r="C143" s="272">
        <v>962</v>
      </c>
      <c r="D143" s="272">
        <v>41</v>
      </c>
      <c r="E143" s="272">
        <v>17186</v>
      </c>
      <c r="F143" s="272">
        <v>6205</v>
      </c>
      <c r="G143" s="272">
        <v>9829</v>
      </c>
      <c r="H143" s="272">
        <v>16034</v>
      </c>
    </row>
    <row r="144" spans="2:8" hidden="1" outlineLevel="1" x14ac:dyDescent="0.25">
      <c r="B144" s="285">
        <v>43647</v>
      </c>
      <c r="C144" s="272">
        <v>1148</v>
      </c>
      <c r="D144" s="272">
        <v>41</v>
      </c>
      <c r="E144" s="272">
        <v>17113</v>
      </c>
      <c r="F144" s="272">
        <v>9788</v>
      </c>
      <c r="G144" s="272">
        <v>6179</v>
      </c>
      <c r="H144" s="272">
        <v>15967</v>
      </c>
    </row>
    <row r="145" spans="2:8" hidden="1" outlineLevel="1" x14ac:dyDescent="0.25">
      <c r="B145" s="285">
        <v>43678</v>
      </c>
      <c r="C145" s="272">
        <v>896</v>
      </c>
      <c r="D145" s="272">
        <v>34</v>
      </c>
      <c r="E145" s="272">
        <v>17644</v>
      </c>
      <c r="F145" s="272">
        <v>10151</v>
      </c>
      <c r="G145" s="272">
        <v>6422</v>
      </c>
      <c r="H145" s="272">
        <v>16573</v>
      </c>
    </row>
    <row r="146" spans="2:8" hidden="1" outlineLevel="1" x14ac:dyDescent="0.25">
      <c r="B146" s="285">
        <v>43709</v>
      </c>
      <c r="C146" s="272">
        <v>926</v>
      </c>
      <c r="D146" s="272">
        <v>31</v>
      </c>
      <c r="E146" s="272">
        <v>17905</v>
      </c>
      <c r="F146" s="272">
        <v>10281</v>
      </c>
      <c r="G146" s="272">
        <v>6541</v>
      </c>
      <c r="H146" s="272">
        <v>16573</v>
      </c>
    </row>
    <row r="147" spans="2:8" hidden="1" outlineLevel="1" x14ac:dyDescent="0.25">
      <c r="B147" s="285">
        <v>43739</v>
      </c>
      <c r="C147" s="272">
        <v>1371</v>
      </c>
      <c r="D147" s="272">
        <v>30</v>
      </c>
      <c r="E147" s="272">
        <v>18586</v>
      </c>
      <c r="F147" s="272">
        <v>6769</v>
      </c>
      <c r="G147" s="272">
        <v>10563</v>
      </c>
      <c r="H147" s="272">
        <v>17332</v>
      </c>
    </row>
    <row r="148" spans="2:8" hidden="1" outlineLevel="1" x14ac:dyDescent="0.25">
      <c r="B148" s="285">
        <v>43770</v>
      </c>
      <c r="C148" s="272">
        <v>1269</v>
      </c>
      <c r="D148" s="272">
        <v>37</v>
      </c>
      <c r="E148" s="272">
        <v>18254</v>
      </c>
      <c r="F148" s="272">
        <v>10266</v>
      </c>
      <c r="G148" s="272">
        <v>6534</v>
      </c>
      <c r="H148" s="272">
        <v>16800</v>
      </c>
    </row>
    <row r="149" spans="2:8" hidden="1" outlineLevel="1" x14ac:dyDescent="0.25">
      <c r="B149" s="285">
        <v>43800</v>
      </c>
      <c r="C149" s="272">
        <v>819</v>
      </c>
      <c r="D149" s="272">
        <v>36</v>
      </c>
      <c r="E149" s="272">
        <v>18254</v>
      </c>
      <c r="F149" s="272">
        <v>10460</v>
      </c>
      <c r="G149" s="272">
        <v>6540</v>
      </c>
      <c r="H149" s="272">
        <v>17000</v>
      </c>
    </row>
    <row r="150" spans="2:8" collapsed="1" x14ac:dyDescent="0.25">
      <c r="B150" s="384" t="s">
        <v>914</v>
      </c>
      <c r="C150" s="276">
        <v>1018.75</v>
      </c>
      <c r="D150" s="276">
        <v>39.083333333333336</v>
      </c>
      <c r="E150" s="276">
        <v>20193.416666666668</v>
      </c>
      <c r="F150" s="276">
        <v>9991.9166666666661</v>
      </c>
      <c r="G150" s="276">
        <v>8124.083333333333</v>
      </c>
      <c r="H150" s="276">
        <v>18095.25</v>
      </c>
    </row>
    <row r="151" spans="2:8" hidden="1" outlineLevel="1" x14ac:dyDescent="0.25">
      <c r="B151" s="285">
        <v>43831</v>
      </c>
      <c r="C151" s="272">
        <v>834</v>
      </c>
      <c r="D151" s="272">
        <v>42</v>
      </c>
      <c r="E151" s="272">
        <v>18617</v>
      </c>
      <c r="F151" s="272">
        <v>6664</v>
      </c>
      <c r="G151" s="272">
        <v>10715</v>
      </c>
      <c r="H151" s="272">
        <v>17379</v>
      </c>
    </row>
    <row r="152" spans="2:8" hidden="1" outlineLevel="1" x14ac:dyDescent="0.25">
      <c r="B152" s="285">
        <v>43862</v>
      </c>
      <c r="C152" s="272">
        <v>698</v>
      </c>
      <c r="D152" s="272">
        <v>37</v>
      </c>
      <c r="E152" s="272">
        <v>18087</v>
      </c>
      <c r="F152" s="272">
        <v>6398</v>
      </c>
      <c r="G152" s="272">
        <v>10470</v>
      </c>
      <c r="H152" s="272">
        <v>16868</v>
      </c>
    </row>
    <row r="153" spans="2:8" hidden="1" outlineLevel="1" x14ac:dyDescent="0.25">
      <c r="B153" s="285">
        <v>43891</v>
      </c>
      <c r="C153" s="272">
        <v>335</v>
      </c>
      <c r="D153" s="272">
        <v>11</v>
      </c>
      <c r="E153" s="272">
        <v>2479</v>
      </c>
      <c r="F153" s="272">
        <v>833</v>
      </c>
      <c r="G153" s="272">
        <v>1333</v>
      </c>
      <c r="H153" s="272">
        <v>2166</v>
      </c>
    </row>
    <row r="154" spans="2:8" hidden="1" outlineLevel="1" x14ac:dyDescent="0.25">
      <c r="B154" s="285">
        <v>43922</v>
      </c>
      <c r="C154" s="272">
        <v>1807</v>
      </c>
      <c r="D154" s="272">
        <v>46</v>
      </c>
      <c r="E154" s="272">
        <v>35380</v>
      </c>
      <c r="F154" s="272">
        <v>8953</v>
      </c>
      <c r="G154" s="272">
        <v>13726</v>
      </c>
      <c r="H154" s="272">
        <v>22679</v>
      </c>
    </row>
    <row r="155" spans="2:8" hidden="1" outlineLevel="1" x14ac:dyDescent="0.25">
      <c r="B155" s="285">
        <v>43952</v>
      </c>
      <c r="C155" s="272">
        <v>812</v>
      </c>
      <c r="D155" s="272">
        <v>43</v>
      </c>
      <c r="E155" s="272">
        <v>19198</v>
      </c>
      <c r="F155" s="272">
        <v>7081</v>
      </c>
      <c r="G155" s="272">
        <v>10993</v>
      </c>
      <c r="H155" s="272">
        <v>18074</v>
      </c>
    </row>
    <row r="156" spans="2:8" hidden="1" outlineLevel="1" x14ac:dyDescent="0.25">
      <c r="B156" s="285">
        <v>43983</v>
      </c>
      <c r="C156" s="272">
        <v>717</v>
      </c>
      <c r="D156" s="272">
        <v>40</v>
      </c>
      <c r="E156" s="272">
        <v>21037</v>
      </c>
      <c r="F156" s="272">
        <v>6751</v>
      </c>
      <c r="G156" s="272">
        <v>10650</v>
      </c>
      <c r="H156" s="272">
        <v>17401</v>
      </c>
    </row>
    <row r="157" spans="2:8" hidden="1" outlineLevel="1" x14ac:dyDescent="0.25">
      <c r="B157" s="285" t="s">
        <v>785</v>
      </c>
      <c r="C157" s="272">
        <v>403</v>
      </c>
      <c r="D157" s="272">
        <v>40</v>
      </c>
      <c r="E157" s="272">
        <v>15217</v>
      </c>
      <c r="F157" s="272">
        <v>5506</v>
      </c>
      <c r="G157" s="272">
        <v>8781</v>
      </c>
      <c r="H157" s="272">
        <v>14287</v>
      </c>
    </row>
    <row r="158" spans="2:8" hidden="1" outlineLevel="1" x14ac:dyDescent="0.25">
      <c r="B158" s="285">
        <v>44044</v>
      </c>
      <c r="C158" s="272">
        <v>226</v>
      </c>
      <c r="D158" s="272">
        <v>29</v>
      </c>
      <c r="E158" s="272">
        <v>16560</v>
      </c>
      <c r="F158" s="272">
        <v>9684</v>
      </c>
      <c r="G158" s="272">
        <v>6022</v>
      </c>
      <c r="H158" s="272">
        <v>15706</v>
      </c>
    </row>
    <row r="159" spans="2:8" hidden="1" outlineLevel="1" x14ac:dyDescent="0.25">
      <c r="B159" s="285">
        <v>44075</v>
      </c>
      <c r="C159" s="272">
        <v>130</v>
      </c>
      <c r="D159" s="272">
        <v>26</v>
      </c>
      <c r="E159" s="272">
        <v>17807</v>
      </c>
      <c r="F159" s="272">
        <v>6374</v>
      </c>
      <c r="G159" s="272">
        <v>10337</v>
      </c>
      <c r="H159" s="272">
        <v>16711</v>
      </c>
    </row>
    <row r="160" spans="2:8" hidden="1" outlineLevel="1" x14ac:dyDescent="0.25">
      <c r="B160" s="285">
        <v>44105</v>
      </c>
      <c r="C160" s="272">
        <v>85</v>
      </c>
      <c r="D160" s="272">
        <v>26</v>
      </c>
      <c r="E160" s="272">
        <v>19642</v>
      </c>
      <c r="F160" s="272">
        <v>7053</v>
      </c>
      <c r="G160" s="272">
        <v>11284</v>
      </c>
      <c r="H160" s="272">
        <v>18337</v>
      </c>
    </row>
    <row r="161" spans="2:8" hidden="1" outlineLevel="1" x14ac:dyDescent="0.25">
      <c r="B161" s="285">
        <v>44136</v>
      </c>
      <c r="C161" s="272">
        <v>64</v>
      </c>
      <c r="D161" s="272">
        <v>27</v>
      </c>
      <c r="E161" s="272">
        <v>20331</v>
      </c>
      <c r="F161" s="272">
        <v>7299</v>
      </c>
      <c r="G161" s="272">
        <v>11518</v>
      </c>
      <c r="H161" s="272">
        <v>18817</v>
      </c>
    </row>
    <row r="162" spans="2:8" hidden="1" outlineLevel="1" x14ac:dyDescent="0.25">
      <c r="B162" s="285">
        <v>44166</v>
      </c>
      <c r="C162" s="272">
        <v>61</v>
      </c>
      <c r="D162" s="272">
        <v>28</v>
      </c>
      <c r="E162" s="272">
        <v>22733</v>
      </c>
      <c r="F162" s="272">
        <v>8214</v>
      </c>
      <c r="G162" s="272">
        <v>12811</v>
      </c>
      <c r="H162" s="272">
        <v>21025</v>
      </c>
    </row>
    <row r="163" spans="2:8" collapsed="1" x14ac:dyDescent="0.25">
      <c r="B163" s="384" t="s">
        <v>915</v>
      </c>
      <c r="C163" s="276">
        <v>514.33333333333337</v>
      </c>
      <c r="D163" s="276">
        <v>32.916666666666664</v>
      </c>
      <c r="E163" s="276">
        <v>18924</v>
      </c>
      <c r="F163" s="276">
        <v>6734.166666666667</v>
      </c>
      <c r="G163" s="276">
        <v>9886.6666666666661</v>
      </c>
      <c r="H163" s="276">
        <v>16620.833333333332</v>
      </c>
    </row>
    <row r="164" spans="2:8" hidden="1" outlineLevel="1" x14ac:dyDescent="0.25">
      <c r="B164" s="285">
        <v>44197</v>
      </c>
      <c r="C164" s="272">
        <v>61</v>
      </c>
      <c r="D164" s="272">
        <v>23</v>
      </c>
      <c r="E164" s="272">
        <v>24914</v>
      </c>
      <c r="F164" s="272">
        <v>8732</v>
      </c>
      <c r="G164" s="272">
        <v>14109</v>
      </c>
      <c r="H164" s="272">
        <v>22841</v>
      </c>
    </row>
    <row r="165" spans="2:8" hidden="1" outlineLevel="1" x14ac:dyDescent="0.25">
      <c r="B165" s="285">
        <v>44228</v>
      </c>
      <c r="C165" s="272">
        <v>52</v>
      </c>
      <c r="D165" s="272">
        <v>18</v>
      </c>
      <c r="E165" s="272">
        <v>25495</v>
      </c>
      <c r="F165" s="272">
        <v>8692</v>
      </c>
      <c r="G165" s="272">
        <v>14503</v>
      </c>
      <c r="H165" s="272">
        <v>23195</v>
      </c>
    </row>
    <row r="166" spans="2:8" hidden="1" outlineLevel="1" x14ac:dyDescent="0.25">
      <c r="B166" s="285">
        <v>44256</v>
      </c>
      <c r="C166" s="272">
        <v>89</v>
      </c>
      <c r="D166" s="272">
        <v>22</v>
      </c>
      <c r="E166" s="272">
        <v>26451</v>
      </c>
      <c r="F166" s="272">
        <v>9196</v>
      </c>
      <c r="G166" s="272">
        <v>14960</v>
      </c>
      <c r="H166" s="272">
        <v>24156</v>
      </c>
    </row>
    <row r="167" spans="2:8" hidden="1" outlineLevel="1" x14ac:dyDescent="0.25">
      <c r="B167" s="285">
        <v>44287</v>
      </c>
      <c r="C167" s="272">
        <v>35</v>
      </c>
      <c r="D167" s="272">
        <v>19</v>
      </c>
      <c r="E167" s="272">
        <v>27062</v>
      </c>
      <c r="F167" s="272">
        <v>9299</v>
      </c>
      <c r="G167" s="272">
        <v>15603</v>
      </c>
      <c r="H167" s="272">
        <v>24902</v>
      </c>
    </row>
    <row r="168" spans="2:8" hidden="1" outlineLevel="1" x14ac:dyDescent="0.25">
      <c r="B168" s="285">
        <v>44317</v>
      </c>
      <c r="C168" s="272">
        <v>43</v>
      </c>
      <c r="D168" s="272">
        <v>18</v>
      </c>
      <c r="E168" s="272">
        <v>30323</v>
      </c>
      <c r="F168" s="272">
        <v>9912</v>
      </c>
      <c r="G168" s="272">
        <v>16497</v>
      </c>
      <c r="H168" s="272">
        <v>26409</v>
      </c>
    </row>
    <row r="169" spans="2:8" hidden="1" outlineLevel="1" x14ac:dyDescent="0.25">
      <c r="B169" s="285">
        <v>44348</v>
      </c>
      <c r="C169" s="272">
        <v>49</v>
      </c>
      <c r="D169" s="272">
        <v>20</v>
      </c>
      <c r="E169" s="272">
        <v>25728</v>
      </c>
      <c r="F169" s="272">
        <v>8894</v>
      </c>
      <c r="G169" s="272">
        <v>14936</v>
      </c>
      <c r="H169" s="272">
        <v>23830</v>
      </c>
    </row>
    <row r="170" spans="2:8" hidden="1" outlineLevel="1" x14ac:dyDescent="0.25">
      <c r="B170" s="285">
        <v>44378</v>
      </c>
      <c r="C170" s="272">
        <v>54</v>
      </c>
      <c r="D170" s="272">
        <v>25</v>
      </c>
      <c r="E170" s="272">
        <v>27581</v>
      </c>
      <c r="F170" s="272">
        <v>9481</v>
      </c>
      <c r="G170" s="272">
        <v>16038</v>
      </c>
      <c r="H170" s="272">
        <v>25519</v>
      </c>
    </row>
    <row r="171" spans="2:8" hidden="1" outlineLevel="1" x14ac:dyDescent="0.25">
      <c r="B171" s="285">
        <v>44409</v>
      </c>
      <c r="C171" s="272">
        <v>36</v>
      </c>
      <c r="D171" s="272">
        <v>24</v>
      </c>
      <c r="E171" s="272">
        <v>28456</v>
      </c>
      <c r="F171" s="272">
        <v>9849</v>
      </c>
      <c r="G171" s="272">
        <v>16277</v>
      </c>
      <c r="H171" s="272">
        <v>26126</v>
      </c>
    </row>
    <row r="172" spans="2:8" hidden="1" outlineLevel="1" x14ac:dyDescent="0.25">
      <c r="B172" s="285">
        <v>44440</v>
      </c>
      <c r="C172" s="272">
        <v>35</v>
      </c>
      <c r="D172" s="272">
        <v>24</v>
      </c>
      <c r="E172" s="272">
        <v>29198</v>
      </c>
      <c r="F172" s="272">
        <v>9726</v>
      </c>
      <c r="G172" s="272">
        <v>16702</v>
      </c>
      <c r="H172" s="272">
        <v>26428</v>
      </c>
    </row>
    <row r="173" spans="2:8" hidden="1" outlineLevel="1" x14ac:dyDescent="0.25">
      <c r="B173" s="285">
        <v>44470</v>
      </c>
      <c r="C173" s="272">
        <v>55</v>
      </c>
      <c r="D173" s="272">
        <v>24</v>
      </c>
      <c r="E173" s="272">
        <v>31131</v>
      </c>
      <c r="F173" s="272">
        <v>10352</v>
      </c>
      <c r="G173" s="272">
        <v>18028</v>
      </c>
      <c r="H173" s="272">
        <v>28380</v>
      </c>
    </row>
    <row r="174" spans="2:8" hidden="1" outlineLevel="1" x14ac:dyDescent="0.25">
      <c r="B174" s="285">
        <v>44501</v>
      </c>
      <c r="C174" s="272">
        <v>45</v>
      </c>
      <c r="D174" s="272">
        <v>18</v>
      </c>
      <c r="E174" s="272">
        <v>30171</v>
      </c>
      <c r="F174" s="272">
        <v>9798</v>
      </c>
      <c r="G174" s="272">
        <v>17755</v>
      </c>
      <c r="H174" s="272">
        <v>27553</v>
      </c>
    </row>
    <row r="175" spans="2:8" hidden="1" outlineLevel="1" x14ac:dyDescent="0.25">
      <c r="B175" s="285">
        <v>44531</v>
      </c>
      <c r="C175" s="272">
        <v>26</v>
      </c>
      <c r="D175" s="272">
        <v>17</v>
      </c>
      <c r="E175" s="272">
        <v>30869</v>
      </c>
      <c r="F175" s="272">
        <v>10052</v>
      </c>
      <c r="G175" s="272">
        <v>18529</v>
      </c>
      <c r="H175" s="272">
        <v>28581</v>
      </c>
    </row>
    <row r="176" spans="2:8" collapsed="1" x14ac:dyDescent="0.25">
      <c r="B176" s="384" t="s">
        <v>916</v>
      </c>
      <c r="C176" s="276">
        <v>48.333333333333336</v>
      </c>
      <c r="D176" s="276">
        <v>21</v>
      </c>
      <c r="E176" s="276">
        <v>28114.916666666668</v>
      </c>
      <c r="F176" s="276">
        <v>9498.5833333333339</v>
      </c>
      <c r="G176" s="276">
        <v>16161.416666666666</v>
      </c>
      <c r="H176" s="276">
        <v>25660</v>
      </c>
    </row>
    <row r="177" spans="2:8" hidden="1" outlineLevel="1" x14ac:dyDescent="0.25">
      <c r="B177" s="285">
        <v>44562</v>
      </c>
      <c r="C177" s="272">
        <v>46</v>
      </c>
      <c r="D177" s="272">
        <v>20</v>
      </c>
      <c r="E177" s="272">
        <v>32712</v>
      </c>
      <c r="F177" s="272">
        <v>10458</v>
      </c>
      <c r="G177" s="272">
        <v>19591</v>
      </c>
      <c r="H177" s="272">
        <v>30049</v>
      </c>
    </row>
    <row r="178" spans="2:8" hidden="1" outlineLevel="1" x14ac:dyDescent="0.25">
      <c r="B178" s="285">
        <v>44593</v>
      </c>
      <c r="C178" s="272">
        <v>63</v>
      </c>
      <c r="D178" s="272">
        <v>28</v>
      </c>
      <c r="E178" s="272">
        <v>31230</v>
      </c>
      <c r="F178" s="272">
        <v>9626</v>
      </c>
      <c r="G178" s="272">
        <v>18893</v>
      </c>
      <c r="H178" s="272">
        <v>28519</v>
      </c>
    </row>
    <row r="179" spans="2:8" hidden="1" outlineLevel="1" x14ac:dyDescent="0.25">
      <c r="B179" s="285">
        <v>44621</v>
      </c>
      <c r="C179" s="272">
        <v>118</v>
      </c>
      <c r="D179" s="272">
        <v>46</v>
      </c>
      <c r="E179" s="272">
        <v>31857</v>
      </c>
      <c r="F179" s="272">
        <v>10028</v>
      </c>
      <c r="G179" s="272">
        <v>19428</v>
      </c>
      <c r="H179" s="272">
        <v>29456</v>
      </c>
    </row>
    <row r="180" spans="2:8" hidden="1" outlineLevel="1" x14ac:dyDescent="0.25">
      <c r="B180" s="285">
        <v>44652</v>
      </c>
      <c r="C180" s="272">
        <v>20</v>
      </c>
      <c r="D180" s="272">
        <v>12</v>
      </c>
      <c r="E180" s="272">
        <v>4626</v>
      </c>
      <c r="F180" s="272">
        <v>1247</v>
      </c>
      <c r="G180" s="272">
        <v>2850</v>
      </c>
      <c r="H180" s="272">
        <v>4097</v>
      </c>
    </row>
    <row r="181" spans="2:8" hidden="1" outlineLevel="1" x14ac:dyDescent="0.25">
      <c r="B181" s="285">
        <v>44682</v>
      </c>
      <c r="C181" s="272">
        <v>1528</v>
      </c>
      <c r="D181" s="272">
        <v>104</v>
      </c>
      <c r="E181" s="272">
        <v>52617</v>
      </c>
      <c r="F181" s="272">
        <v>12016</v>
      </c>
      <c r="G181" s="272">
        <v>23615</v>
      </c>
      <c r="H181" s="272">
        <v>35631</v>
      </c>
    </row>
    <row r="182" spans="2:8" hidden="1" outlineLevel="1" x14ac:dyDescent="0.25">
      <c r="B182" s="285">
        <v>44713</v>
      </c>
      <c r="C182" s="272">
        <v>720</v>
      </c>
      <c r="D182" s="272">
        <v>113</v>
      </c>
      <c r="E182" s="272">
        <v>34898</v>
      </c>
      <c r="F182" s="272">
        <v>9940</v>
      </c>
      <c r="G182" s="272">
        <v>19746</v>
      </c>
      <c r="H182" s="272">
        <v>29686</v>
      </c>
    </row>
    <row r="183" spans="2:8" hidden="1" outlineLevel="1" x14ac:dyDescent="0.25">
      <c r="B183" s="285">
        <v>44743</v>
      </c>
      <c r="C183" s="272">
        <v>609</v>
      </c>
      <c r="D183" s="272">
        <v>137</v>
      </c>
      <c r="E183" s="272">
        <v>33331</v>
      </c>
      <c r="F183" s="272">
        <v>10125</v>
      </c>
      <c r="G183" s="272">
        <v>20535</v>
      </c>
      <c r="H183" s="272">
        <v>30660</v>
      </c>
    </row>
    <row r="184" spans="2:8" hidden="1" outlineLevel="1" x14ac:dyDescent="0.25">
      <c r="B184" s="285">
        <v>44774</v>
      </c>
      <c r="C184" s="272">
        <v>323</v>
      </c>
      <c r="D184" s="272">
        <v>128</v>
      </c>
      <c r="E184" s="272">
        <v>32908</v>
      </c>
      <c r="F184" s="272">
        <v>10040</v>
      </c>
      <c r="G184" s="272">
        <v>20415</v>
      </c>
      <c r="H184" s="272">
        <v>30455</v>
      </c>
    </row>
    <row r="185" spans="2:8" hidden="1" outlineLevel="1" x14ac:dyDescent="0.25">
      <c r="B185" s="285">
        <v>44805</v>
      </c>
      <c r="C185" s="272">
        <v>282</v>
      </c>
      <c r="D185" s="272">
        <v>117</v>
      </c>
      <c r="E185" s="272">
        <v>34010</v>
      </c>
      <c r="F185" s="272">
        <v>10341</v>
      </c>
      <c r="G185" s="272">
        <v>20999</v>
      </c>
      <c r="H185" s="272">
        <v>31340</v>
      </c>
    </row>
    <row r="186" spans="2:8" hidden="1" outlineLevel="1" x14ac:dyDescent="0.25">
      <c r="B186" s="285">
        <v>44835</v>
      </c>
      <c r="C186" s="272">
        <v>260</v>
      </c>
      <c r="D186" s="272">
        <v>116</v>
      </c>
      <c r="E186" s="272">
        <v>35879</v>
      </c>
      <c r="F186" s="272">
        <v>10893</v>
      </c>
      <c r="G186" s="272">
        <v>22543</v>
      </c>
      <c r="H186" s="272">
        <v>33436</v>
      </c>
    </row>
    <row r="187" spans="2:8" hidden="1" outlineLevel="1" x14ac:dyDescent="0.25">
      <c r="B187" s="285">
        <v>44866</v>
      </c>
      <c r="C187" s="272">
        <v>215</v>
      </c>
      <c r="D187" s="272">
        <v>99</v>
      </c>
      <c r="E187" s="272">
        <v>35422</v>
      </c>
      <c r="F187" s="272">
        <v>10570</v>
      </c>
      <c r="G187" s="272">
        <v>21747</v>
      </c>
      <c r="H187" s="272">
        <v>32317</v>
      </c>
    </row>
    <row r="188" spans="2:8" hidden="1" outlineLevel="1" x14ac:dyDescent="0.25">
      <c r="B188" s="285">
        <v>44896</v>
      </c>
      <c r="C188" s="272">
        <v>198</v>
      </c>
      <c r="D188" s="272">
        <v>103</v>
      </c>
      <c r="E188" s="272">
        <v>36687</v>
      </c>
      <c r="F188" s="272">
        <v>10925</v>
      </c>
      <c r="G188" s="272">
        <v>23077</v>
      </c>
      <c r="H188" s="272">
        <v>34002</v>
      </c>
    </row>
    <row r="189" spans="2:8" collapsed="1" x14ac:dyDescent="0.25">
      <c r="B189" s="384" t="s">
        <v>917</v>
      </c>
      <c r="C189" s="276">
        <v>365.16666666666669</v>
      </c>
      <c r="D189" s="276">
        <v>85.25</v>
      </c>
      <c r="E189" s="276">
        <v>33014.75</v>
      </c>
      <c r="F189" s="276">
        <v>9684.0833333333339</v>
      </c>
      <c r="G189" s="276">
        <v>19453.25</v>
      </c>
      <c r="H189" s="276">
        <v>29137.333333333332</v>
      </c>
    </row>
    <row r="190" spans="2:8" hidden="1" outlineLevel="1" x14ac:dyDescent="0.25">
      <c r="B190" s="285">
        <v>44927</v>
      </c>
      <c r="C190" s="272">
        <v>189</v>
      </c>
      <c r="D190" s="272">
        <v>102</v>
      </c>
      <c r="E190" s="272">
        <v>36869</v>
      </c>
      <c r="F190" s="272">
        <v>10688</v>
      </c>
      <c r="G190" s="272">
        <v>23174</v>
      </c>
      <c r="H190" s="272">
        <v>33862</v>
      </c>
    </row>
    <row r="191" spans="2:8" hidden="1" outlineLevel="1" x14ac:dyDescent="0.25">
      <c r="B191" s="285">
        <v>44958</v>
      </c>
      <c r="C191" s="272">
        <v>174</v>
      </c>
      <c r="D191" s="272">
        <v>81</v>
      </c>
      <c r="E191" s="272">
        <v>32585</v>
      </c>
      <c r="F191" s="272">
        <v>8981</v>
      </c>
      <c r="G191" s="272">
        <v>20134</v>
      </c>
      <c r="H191" s="272">
        <v>29115</v>
      </c>
    </row>
    <row r="192" spans="2:8" hidden="1" outlineLevel="1" x14ac:dyDescent="0.25">
      <c r="B192" s="285">
        <v>44986</v>
      </c>
      <c r="C192" s="272">
        <v>19</v>
      </c>
      <c r="D192" s="272">
        <v>5</v>
      </c>
      <c r="E192" s="272">
        <v>10516</v>
      </c>
      <c r="F192" s="272">
        <v>6615</v>
      </c>
      <c r="G192" s="272">
        <v>2718</v>
      </c>
      <c r="H192" s="272">
        <v>9333</v>
      </c>
    </row>
    <row r="193" spans="2:8" hidden="1" outlineLevel="1" x14ac:dyDescent="0.25">
      <c r="B193" s="285">
        <v>45017</v>
      </c>
      <c r="C193" s="272">
        <v>564</v>
      </c>
      <c r="D193" s="272">
        <v>89</v>
      </c>
      <c r="E193" s="272">
        <v>58536</v>
      </c>
      <c r="F193" s="272">
        <v>12865</v>
      </c>
      <c r="G193" s="272">
        <v>27365</v>
      </c>
      <c r="H193" s="272">
        <v>40230</v>
      </c>
    </row>
    <row r="194" spans="2:8" hidden="1" outlineLevel="1" x14ac:dyDescent="0.25">
      <c r="B194" s="285">
        <v>45047</v>
      </c>
      <c r="C194" s="272">
        <v>312</v>
      </c>
      <c r="D194" s="272">
        <v>92</v>
      </c>
      <c r="E194" s="272">
        <v>58591</v>
      </c>
      <c r="F194" s="272">
        <v>13865</v>
      </c>
      <c r="G194" s="272">
        <v>29696</v>
      </c>
      <c r="H194" s="272">
        <v>43561</v>
      </c>
    </row>
    <row r="195" spans="2:8" hidden="1" outlineLevel="1" x14ac:dyDescent="0.25">
      <c r="B195" s="285">
        <v>45078</v>
      </c>
      <c r="C195" s="272">
        <v>326</v>
      </c>
      <c r="D195" s="272">
        <v>71</v>
      </c>
      <c r="E195" s="272">
        <v>35028</v>
      </c>
      <c r="F195" s="272">
        <v>9883</v>
      </c>
      <c r="G195" s="272">
        <v>22235</v>
      </c>
      <c r="H195" s="272">
        <v>32118</v>
      </c>
    </row>
    <row r="196" spans="2:8" hidden="1" outlineLevel="1" x14ac:dyDescent="0.25">
      <c r="B196" s="285">
        <v>45108</v>
      </c>
      <c r="C196" s="272">
        <v>385</v>
      </c>
      <c r="D196" s="272">
        <v>76</v>
      </c>
      <c r="E196" s="272">
        <v>37977</v>
      </c>
      <c r="F196" s="272">
        <v>10938</v>
      </c>
      <c r="G196" s="272">
        <v>24101</v>
      </c>
      <c r="H196" s="272">
        <v>35039</v>
      </c>
    </row>
    <row r="197" spans="2:8" hidden="1" outlineLevel="1" x14ac:dyDescent="0.25">
      <c r="B197" s="285">
        <v>45139</v>
      </c>
      <c r="C197" s="272">
        <v>156</v>
      </c>
      <c r="D197" s="272">
        <v>76</v>
      </c>
      <c r="E197" s="272">
        <v>37789</v>
      </c>
      <c r="F197" s="272">
        <v>10655</v>
      </c>
      <c r="G197" s="272">
        <v>23927</v>
      </c>
      <c r="H197" s="272">
        <v>34582</v>
      </c>
    </row>
    <row r="198" spans="2:8" hidden="1" outlineLevel="1" x14ac:dyDescent="0.25">
      <c r="B198" s="285">
        <v>45170</v>
      </c>
      <c r="C198" s="272">
        <v>316</v>
      </c>
      <c r="D198" s="272">
        <v>61</v>
      </c>
      <c r="E198" s="272">
        <v>36982</v>
      </c>
      <c r="F198" s="272">
        <v>10620</v>
      </c>
      <c r="G198" s="272">
        <v>23610</v>
      </c>
      <c r="H198" s="272">
        <v>34230</v>
      </c>
    </row>
    <row r="199" spans="2:8" hidden="1" outlineLevel="1" x14ac:dyDescent="0.25">
      <c r="B199" s="285">
        <v>45200</v>
      </c>
      <c r="C199" s="272">
        <v>123</v>
      </c>
      <c r="D199" s="272">
        <v>58</v>
      </c>
      <c r="E199" s="272">
        <v>38309</v>
      </c>
      <c r="F199" s="272">
        <v>10873</v>
      </c>
      <c r="G199" s="272">
        <v>24153</v>
      </c>
      <c r="H199" s="272">
        <v>35026</v>
      </c>
    </row>
    <row r="200" spans="2:8" hidden="1" outlineLevel="1" x14ac:dyDescent="0.25">
      <c r="B200" s="285">
        <v>45231</v>
      </c>
      <c r="C200" s="272">
        <v>6</v>
      </c>
      <c r="D200" s="272">
        <v>3</v>
      </c>
      <c r="E200" s="272">
        <v>5792</v>
      </c>
      <c r="F200" s="272">
        <v>1312</v>
      </c>
      <c r="G200" s="272">
        <v>3664</v>
      </c>
      <c r="H200" s="272">
        <v>4976</v>
      </c>
    </row>
    <row r="201" spans="2:8" hidden="1" outlineLevel="1" x14ac:dyDescent="0.25">
      <c r="B201" s="285">
        <v>45261</v>
      </c>
      <c r="C201" s="272">
        <v>211</v>
      </c>
      <c r="D201" s="272">
        <v>63</v>
      </c>
      <c r="E201" s="272">
        <v>62916</v>
      </c>
      <c r="F201" s="272">
        <v>11994</v>
      </c>
      <c r="G201" s="272">
        <v>26509</v>
      </c>
      <c r="H201" s="272">
        <v>38503</v>
      </c>
    </row>
    <row r="202" spans="2:8" collapsed="1" x14ac:dyDescent="0.25">
      <c r="B202" s="384" t="s">
        <v>918</v>
      </c>
      <c r="C202" s="276">
        <v>231.75</v>
      </c>
      <c r="D202" s="276">
        <v>64.75</v>
      </c>
      <c r="E202" s="276">
        <v>37657.5</v>
      </c>
      <c r="F202" s="276">
        <v>9940.75</v>
      </c>
      <c r="G202" s="276">
        <v>20940.5</v>
      </c>
      <c r="H202" s="276">
        <v>30881.25</v>
      </c>
    </row>
    <row r="203" spans="2:8" hidden="1" outlineLevel="1" x14ac:dyDescent="0.25">
      <c r="B203" s="285">
        <v>45292</v>
      </c>
      <c r="C203" s="272">
        <v>110</v>
      </c>
      <c r="D203" s="272">
        <v>43</v>
      </c>
      <c r="E203" s="272">
        <v>30154</v>
      </c>
      <c r="F203" s="272">
        <v>8510</v>
      </c>
      <c r="G203" s="272">
        <v>19130</v>
      </c>
      <c r="H203" s="272">
        <v>27640</v>
      </c>
    </row>
    <row r="204" spans="2:8" hidden="1" outlineLevel="1" x14ac:dyDescent="0.25">
      <c r="B204" s="285">
        <v>45323</v>
      </c>
      <c r="C204" s="272">
        <v>143</v>
      </c>
      <c r="D204" s="272">
        <v>41</v>
      </c>
      <c r="E204" s="272">
        <v>41342</v>
      </c>
      <c r="F204" s="272">
        <v>10376</v>
      </c>
      <c r="G204" s="272">
        <v>23796</v>
      </c>
      <c r="H204" s="272">
        <v>34172</v>
      </c>
    </row>
    <row r="205" spans="2:8" hidden="1" outlineLevel="1" x14ac:dyDescent="0.25">
      <c r="B205" s="285">
        <v>45352</v>
      </c>
      <c r="C205" s="272">
        <v>236</v>
      </c>
      <c r="D205" s="272">
        <v>38</v>
      </c>
      <c r="E205" s="272">
        <v>31561</v>
      </c>
      <c r="F205" s="272">
        <v>9013</v>
      </c>
      <c r="G205" s="272">
        <v>19872</v>
      </c>
      <c r="H205" s="272">
        <v>28885</v>
      </c>
    </row>
    <row r="206" spans="2:8" hidden="1" outlineLevel="1" x14ac:dyDescent="0.25">
      <c r="B206" s="285">
        <v>45383</v>
      </c>
      <c r="C206" s="272">
        <v>367</v>
      </c>
      <c r="D206" s="272">
        <v>41</v>
      </c>
      <c r="E206" s="272">
        <v>40938</v>
      </c>
      <c r="F206" s="272">
        <v>11222</v>
      </c>
      <c r="G206" s="272">
        <v>23139</v>
      </c>
      <c r="H206" s="272">
        <v>34361</v>
      </c>
    </row>
    <row r="207" spans="2:8" hidden="1" outlineLevel="1" x14ac:dyDescent="0.25">
      <c r="B207" s="285">
        <v>45413</v>
      </c>
      <c r="C207" s="272">
        <v>485</v>
      </c>
      <c r="D207" s="272">
        <v>38</v>
      </c>
      <c r="E207" s="272">
        <v>40096</v>
      </c>
      <c r="F207" s="272">
        <v>10792</v>
      </c>
      <c r="G207" s="272">
        <v>22492</v>
      </c>
      <c r="H207" s="272">
        <v>33284</v>
      </c>
    </row>
    <row r="208" spans="2:8" hidden="1" outlineLevel="1" x14ac:dyDescent="0.25">
      <c r="B208" s="285">
        <v>45444</v>
      </c>
      <c r="C208" s="272">
        <v>188</v>
      </c>
      <c r="D208" s="272">
        <v>30</v>
      </c>
      <c r="E208" s="272">
        <v>30045</v>
      </c>
      <c r="F208" s="272">
        <v>8788</v>
      </c>
      <c r="G208" s="272">
        <v>18518</v>
      </c>
      <c r="H208" s="272">
        <v>27306</v>
      </c>
    </row>
    <row r="209" spans="2:8" hidden="1" outlineLevel="1" x14ac:dyDescent="0.25">
      <c r="B209" s="285">
        <v>45474</v>
      </c>
      <c r="C209" s="272">
        <v>352</v>
      </c>
      <c r="D209" s="272">
        <v>30</v>
      </c>
      <c r="E209" s="272">
        <v>28220</v>
      </c>
      <c r="F209" s="272">
        <v>8221</v>
      </c>
      <c r="G209" s="272">
        <v>17756</v>
      </c>
      <c r="H209" s="272">
        <v>25977</v>
      </c>
    </row>
    <row r="210" spans="2:8" hidden="1" outlineLevel="1" x14ac:dyDescent="0.25">
      <c r="B210" s="285">
        <v>45505</v>
      </c>
      <c r="C210" s="272">
        <v>376</v>
      </c>
      <c r="D210" s="272">
        <v>28</v>
      </c>
      <c r="E210" s="272">
        <v>27430</v>
      </c>
      <c r="F210" s="272">
        <v>7942</v>
      </c>
      <c r="G210" s="272">
        <v>17044</v>
      </c>
      <c r="H210" s="272">
        <v>24986</v>
      </c>
    </row>
    <row r="211" spans="2:8" hidden="1" outlineLevel="1" x14ac:dyDescent="0.25">
      <c r="B211" s="285">
        <v>45536</v>
      </c>
      <c r="C211" s="272">
        <v>444</v>
      </c>
      <c r="D211" s="272">
        <v>32</v>
      </c>
      <c r="E211" s="272">
        <v>29282</v>
      </c>
      <c r="F211" s="272">
        <v>18290</v>
      </c>
      <c r="G211" s="272">
        <v>8780</v>
      </c>
      <c r="H211" s="272">
        <v>27070</v>
      </c>
    </row>
    <row r="212" spans="2:8" hidden="1" outlineLevel="1" x14ac:dyDescent="0.25">
      <c r="B212" s="285">
        <v>45566</v>
      </c>
      <c r="C212" s="272">
        <v>555</v>
      </c>
      <c r="D212" s="272">
        <v>36</v>
      </c>
      <c r="E212" s="272">
        <v>28657</v>
      </c>
      <c r="F212" s="272">
        <v>9585</v>
      </c>
      <c r="G212" s="272">
        <v>16776</v>
      </c>
      <c r="H212" s="272">
        <v>26361</v>
      </c>
    </row>
    <row r="213" spans="2:8" hidden="1" outlineLevel="1" x14ac:dyDescent="0.25">
      <c r="B213" s="285">
        <v>45597</v>
      </c>
      <c r="C213" s="272">
        <v>417</v>
      </c>
      <c r="D213" s="272">
        <v>37</v>
      </c>
      <c r="E213" s="272">
        <v>26508</v>
      </c>
      <c r="F213" s="272">
        <v>8715</v>
      </c>
      <c r="G213" s="272">
        <v>15664</v>
      </c>
      <c r="H213" s="272">
        <v>24379</v>
      </c>
    </row>
    <row r="214" spans="2:8" hidden="1" outlineLevel="1" x14ac:dyDescent="0.25">
      <c r="B214" s="285">
        <v>45627</v>
      </c>
      <c r="C214" s="272">
        <v>450</v>
      </c>
      <c r="D214" s="272">
        <v>35</v>
      </c>
      <c r="E214" s="272">
        <v>27967</v>
      </c>
      <c r="F214" s="272">
        <v>9209</v>
      </c>
      <c r="G214" s="272">
        <v>16496</v>
      </c>
      <c r="H214" s="272">
        <v>25705</v>
      </c>
    </row>
    <row r="215" spans="2:8" collapsed="1" x14ac:dyDescent="0.25">
      <c r="B215" s="384" t="s">
        <v>974</v>
      </c>
      <c r="C215" s="276">
        <v>343.58333333333331</v>
      </c>
      <c r="D215" s="276">
        <v>35.75</v>
      </c>
      <c r="E215" s="276">
        <v>31850</v>
      </c>
      <c r="F215" s="276">
        <v>10055.25</v>
      </c>
      <c r="G215" s="276">
        <v>18288.583333333332</v>
      </c>
      <c r="H215" s="276">
        <v>28343.833333333332</v>
      </c>
    </row>
    <row r="216" spans="2:8" x14ac:dyDescent="0.25">
      <c r="B216" s="4" t="s">
        <v>796</v>
      </c>
    </row>
  </sheetData>
  <mergeCells count="7">
    <mergeCell ref="B7:B9"/>
    <mergeCell ref="C7:D7"/>
    <mergeCell ref="E7:H7"/>
    <mergeCell ref="C8:C9"/>
    <mergeCell ref="D8:D9"/>
    <mergeCell ref="E8:E9"/>
    <mergeCell ref="F8:H8"/>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D66E-33C4-469B-A43C-E279700A063C}">
  <sheetPr>
    <tabColor theme="5"/>
  </sheetPr>
  <dimension ref="B2:L327"/>
  <sheetViews>
    <sheetView showGridLines="0" workbookViewId="0"/>
  </sheetViews>
  <sheetFormatPr baseColWidth="10" defaultRowHeight="15" outlineLevelRow="1" x14ac:dyDescent="0.25"/>
  <cols>
    <col min="2" max="2" width="19.28515625" customWidth="1"/>
    <col min="3" max="3" width="15.85546875" customWidth="1"/>
    <col min="4" max="4" width="12.85546875" customWidth="1"/>
    <col min="5" max="5" width="13" customWidth="1"/>
  </cols>
  <sheetData>
    <row r="2" spans="2:12" ht="23.25" x14ac:dyDescent="0.25">
      <c r="B2" s="1" t="s">
        <v>724</v>
      </c>
    </row>
    <row r="4" spans="2:12" ht="18.75" x14ac:dyDescent="0.3">
      <c r="B4" s="2" t="s">
        <v>725</v>
      </c>
      <c r="C4" s="2"/>
      <c r="D4" s="2"/>
      <c r="E4" s="2"/>
      <c r="F4" s="2"/>
      <c r="G4" s="2"/>
      <c r="H4" s="2"/>
      <c r="I4" s="2"/>
      <c r="J4" s="2"/>
      <c r="K4" s="2"/>
      <c r="L4" s="2"/>
    </row>
    <row r="5" spans="2:12" x14ac:dyDescent="0.25">
      <c r="B5" s="15" t="s">
        <v>976</v>
      </c>
    </row>
    <row r="7" spans="2:12" ht="15" customHeight="1" x14ac:dyDescent="0.25">
      <c r="B7" s="539" t="s">
        <v>472</v>
      </c>
      <c r="C7" s="543" t="s">
        <v>726</v>
      </c>
      <c r="D7" s="637" t="s">
        <v>720</v>
      </c>
      <c r="E7" s="638"/>
      <c r="F7" s="639"/>
    </row>
    <row r="8" spans="2:12" x14ac:dyDescent="0.25">
      <c r="B8" s="541"/>
      <c r="C8" s="543"/>
      <c r="D8" s="356" t="s">
        <v>73</v>
      </c>
      <c r="E8" s="356" t="s">
        <v>74</v>
      </c>
      <c r="F8" s="356" t="s">
        <v>588</v>
      </c>
    </row>
    <row r="9" spans="2:12" x14ac:dyDescent="0.25">
      <c r="B9" s="385" t="s">
        <v>723</v>
      </c>
      <c r="C9" s="386">
        <v>333</v>
      </c>
      <c r="D9" s="386"/>
      <c r="E9" s="386"/>
      <c r="F9" s="386"/>
    </row>
    <row r="10" spans="2:12" x14ac:dyDescent="0.25">
      <c r="B10" s="245" t="s">
        <v>28</v>
      </c>
      <c r="C10" s="386">
        <v>2105</v>
      </c>
      <c r="D10" s="386"/>
      <c r="E10" s="386"/>
      <c r="F10" s="386"/>
    </row>
    <row r="11" spans="2:12" x14ac:dyDescent="0.25">
      <c r="B11" s="245" t="s">
        <v>29</v>
      </c>
      <c r="C11" s="386">
        <v>1759</v>
      </c>
      <c r="D11" s="386"/>
      <c r="E11" s="386"/>
      <c r="F11" s="386"/>
    </row>
    <row r="12" spans="2:12" x14ac:dyDescent="0.25">
      <c r="B12" s="245" t="s">
        <v>30</v>
      </c>
      <c r="C12" s="387">
        <v>1026</v>
      </c>
      <c r="D12" s="387"/>
      <c r="E12" s="387"/>
      <c r="F12" s="387"/>
    </row>
    <row r="13" spans="2:12" x14ac:dyDescent="0.25">
      <c r="B13" s="245" t="s">
        <v>707</v>
      </c>
      <c r="C13" s="387">
        <v>807</v>
      </c>
      <c r="D13" s="387"/>
      <c r="E13" s="387"/>
      <c r="F13" s="387">
        <v>75178</v>
      </c>
    </row>
    <row r="14" spans="2:12" x14ac:dyDescent="0.25">
      <c r="B14" s="245" t="s">
        <v>34</v>
      </c>
      <c r="C14" s="386">
        <v>654</v>
      </c>
      <c r="D14" s="386"/>
      <c r="E14" s="386"/>
      <c r="F14" s="386">
        <v>114198</v>
      </c>
    </row>
    <row r="15" spans="2:12" hidden="1" outlineLevel="1" x14ac:dyDescent="0.25">
      <c r="B15" s="369">
        <v>41640</v>
      </c>
      <c r="C15" s="370">
        <v>57</v>
      </c>
      <c r="D15" s="370"/>
      <c r="E15" s="370"/>
      <c r="F15" s="370">
        <v>10003</v>
      </c>
    </row>
    <row r="16" spans="2:12" hidden="1" outlineLevel="1" x14ac:dyDescent="0.25">
      <c r="B16" s="369">
        <v>41671</v>
      </c>
      <c r="C16" s="370">
        <v>36</v>
      </c>
      <c r="D16" s="370"/>
      <c r="E16" s="370"/>
      <c r="F16" s="370">
        <v>8116</v>
      </c>
    </row>
    <row r="17" spans="2:6" hidden="1" outlineLevel="1" x14ac:dyDescent="0.25">
      <c r="B17" s="369">
        <v>41699</v>
      </c>
      <c r="C17" s="370">
        <v>43</v>
      </c>
      <c r="D17" s="370"/>
      <c r="E17" s="370"/>
      <c r="F17" s="370">
        <v>3794</v>
      </c>
    </row>
    <row r="18" spans="2:6" hidden="1" outlineLevel="1" x14ac:dyDescent="0.25">
      <c r="B18" s="369">
        <v>41730</v>
      </c>
      <c r="C18" s="370">
        <v>44</v>
      </c>
      <c r="D18" s="370"/>
      <c r="E18" s="370"/>
      <c r="F18" s="370">
        <v>5833</v>
      </c>
    </row>
    <row r="19" spans="2:6" hidden="1" outlineLevel="1" x14ac:dyDescent="0.25">
      <c r="B19" s="369">
        <v>41760</v>
      </c>
      <c r="C19" s="370">
        <v>47</v>
      </c>
      <c r="D19" s="370"/>
      <c r="E19" s="370"/>
      <c r="F19" s="370">
        <v>3916</v>
      </c>
    </row>
    <row r="20" spans="2:6" hidden="1" outlineLevel="1" x14ac:dyDescent="0.25">
      <c r="B20" s="369">
        <v>41791</v>
      </c>
      <c r="C20" s="370">
        <v>48</v>
      </c>
      <c r="D20" s="370"/>
      <c r="E20" s="370"/>
      <c r="F20" s="370">
        <v>3251</v>
      </c>
    </row>
    <row r="21" spans="2:6" hidden="1" outlineLevel="1" x14ac:dyDescent="0.25">
      <c r="B21" s="369">
        <v>41821</v>
      </c>
      <c r="C21" s="370">
        <v>47</v>
      </c>
      <c r="D21" s="370"/>
      <c r="E21" s="370"/>
      <c r="F21" s="370">
        <v>3190</v>
      </c>
    </row>
    <row r="22" spans="2:6" hidden="1" outlineLevel="1" x14ac:dyDescent="0.25">
      <c r="B22" s="369">
        <v>41852</v>
      </c>
      <c r="C22" s="370">
        <v>44</v>
      </c>
      <c r="D22" s="370"/>
      <c r="E22" s="370"/>
      <c r="F22" s="370">
        <v>3136</v>
      </c>
    </row>
    <row r="23" spans="2:6" hidden="1" outlineLevel="1" x14ac:dyDescent="0.25">
      <c r="B23" s="369">
        <v>41883</v>
      </c>
      <c r="C23" s="370">
        <v>41</v>
      </c>
      <c r="D23" s="370"/>
      <c r="E23" s="370"/>
      <c r="F23" s="370">
        <v>2928</v>
      </c>
    </row>
    <row r="24" spans="2:6" hidden="1" outlineLevel="1" x14ac:dyDescent="0.25">
      <c r="B24" s="369">
        <v>41913</v>
      </c>
      <c r="C24" s="370">
        <v>34</v>
      </c>
      <c r="D24" s="370"/>
      <c r="E24" s="370"/>
      <c r="F24" s="370">
        <v>2732</v>
      </c>
    </row>
    <row r="25" spans="2:6" hidden="1" outlineLevel="1" x14ac:dyDescent="0.25">
      <c r="B25" s="369">
        <v>41944</v>
      </c>
      <c r="C25" s="370">
        <v>25</v>
      </c>
      <c r="D25" s="370"/>
      <c r="E25" s="370"/>
      <c r="F25" s="370">
        <v>3936</v>
      </c>
    </row>
    <row r="26" spans="2:6" hidden="1" outlineLevel="1" x14ac:dyDescent="0.25">
      <c r="B26" s="369">
        <v>41974</v>
      </c>
      <c r="C26" s="370">
        <v>47</v>
      </c>
      <c r="D26" s="370"/>
      <c r="E26" s="370"/>
      <c r="F26" s="370">
        <v>3018</v>
      </c>
    </row>
    <row r="27" spans="2:6" collapsed="1" x14ac:dyDescent="0.25">
      <c r="B27" s="385" t="s">
        <v>36</v>
      </c>
      <c r="C27" s="386">
        <v>513</v>
      </c>
      <c r="D27" s="386"/>
      <c r="E27" s="386"/>
      <c r="F27" s="386">
        <v>53853</v>
      </c>
    </row>
    <row r="28" spans="2:6" hidden="1" outlineLevel="1" x14ac:dyDescent="0.25">
      <c r="B28" s="369">
        <v>42005</v>
      </c>
      <c r="C28" s="370">
        <v>40</v>
      </c>
      <c r="D28" s="370"/>
      <c r="E28" s="370"/>
      <c r="F28" s="370">
        <v>2343</v>
      </c>
    </row>
    <row r="29" spans="2:6" hidden="1" outlineLevel="1" x14ac:dyDescent="0.25">
      <c r="B29" s="369">
        <v>42036</v>
      </c>
      <c r="C29" s="370">
        <v>37</v>
      </c>
      <c r="D29" s="370"/>
      <c r="E29" s="370"/>
      <c r="F29" s="370">
        <v>2758</v>
      </c>
    </row>
    <row r="30" spans="2:6" hidden="1" outlineLevel="1" x14ac:dyDescent="0.25">
      <c r="B30" s="369">
        <v>42064</v>
      </c>
      <c r="C30" s="370">
        <v>39</v>
      </c>
      <c r="D30" s="370"/>
      <c r="E30" s="370"/>
      <c r="F30" s="370">
        <v>2319</v>
      </c>
    </row>
    <row r="31" spans="2:6" hidden="1" outlineLevel="1" x14ac:dyDescent="0.25">
      <c r="B31" s="369">
        <v>42095</v>
      </c>
      <c r="C31" s="370">
        <v>33</v>
      </c>
      <c r="D31" s="370"/>
      <c r="E31" s="370"/>
      <c r="F31" s="370">
        <v>1250</v>
      </c>
    </row>
    <row r="32" spans="2:6" hidden="1" outlineLevel="1" x14ac:dyDescent="0.25">
      <c r="B32" s="369">
        <v>42125</v>
      </c>
      <c r="C32" s="370">
        <v>31</v>
      </c>
      <c r="D32" s="370"/>
      <c r="E32" s="370"/>
      <c r="F32" s="370">
        <v>1952</v>
      </c>
    </row>
    <row r="33" spans="2:6" hidden="1" outlineLevel="1" x14ac:dyDescent="0.25">
      <c r="B33" s="369">
        <v>42156</v>
      </c>
      <c r="C33" s="370">
        <v>38</v>
      </c>
      <c r="D33" s="370"/>
      <c r="E33" s="370"/>
      <c r="F33" s="370">
        <v>1536</v>
      </c>
    </row>
    <row r="34" spans="2:6" hidden="1" outlineLevel="1" x14ac:dyDescent="0.25">
      <c r="B34" s="369">
        <v>42186</v>
      </c>
      <c r="C34" s="370">
        <v>33</v>
      </c>
      <c r="D34" s="370"/>
      <c r="E34" s="370"/>
      <c r="F34" s="370">
        <v>2640</v>
      </c>
    </row>
    <row r="35" spans="2:6" hidden="1" outlineLevel="1" x14ac:dyDescent="0.25">
      <c r="B35" s="369">
        <v>42217</v>
      </c>
      <c r="C35" s="370">
        <v>37</v>
      </c>
      <c r="D35" s="370"/>
      <c r="E35" s="370"/>
      <c r="F35" s="370">
        <v>1723</v>
      </c>
    </row>
    <row r="36" spans="2:6" hidden="1" outlineLevel="1" x14ac:dyDescent="0.25">
      <c r="B36" s="369">
        <v>42248</v>
      </c>
      <c r="C36" s="370">
        <v>40</v>
      </c>
      <c r="D36" s="370"/>
      <c r="E36" s="370"/>
      <c r="F36" s="370">
        <v>2602</v>
      </c>
    </row>
    <row r="37" spans="2:6" hidden="1" outlineLevel="1" x14ac:dyDescent="0.25">
      <c r="B37" s="369">
        <v>42278</v>
      </c>
      <c r="C37" s="370">
        <v>39</v>
      </c>
      <c r="D37" s="370"/>
      <c r="E37" s="370"/>
      <c r="F37" s="370">
        <v>2691</v>
      </c>
    </row>
    <row r="38" spans="2:6" hidden="1" outlineLevel="1" x14ac:dyDescent="0.25">
      <c r="B38" s="369">
        <v>42309</v>
      </c>
      <c r="C38" s="370">
        <v>37</v>
      </c>
      <c r="D38" s="370"/>
      <c r="E38" s="370"/>
      <c r="F38" s="370">
        <v>2518</v>
      </c>
    </row>
    <row r="39" spans="2:6" hidden="1" outlineLevel="1" x14ac:dyDescent="0.25">
      <c r="B39" s="369">
        <v>42339</v>
      </c>
      <c r="C39" s="370">
        <v>33</v>
      </c>
      <c r="D39" s="370"/>
      <c r="E39" s="370"/>
      <c r="F39" s="370">
        <v>2358</v>
      </c>
    </row>
    <row r="40" spans="2:6" collapsed="1" x14ac:dyDescent="0.25">
      <c r="B40" s="385" t="s">
        <v>38</v>
      </c>
      <c r="C40" s="386">
        <v>437</v>
      </c>
      <c r="D40" s="386"/>
      <c r="E40" s="386"/>
      <c r="F40" s="386">
        <v>26690</v>
      </c>
    </row>
    <row r="41" spans="2:6" hidden="1" outlineLevel="1" x14ac:dyDescent="0.25">
      <c r="B41" s="369">
        <v>42370</v>
      </c>
      <c r="C41" s="370">
        <v>33</v>
      </c>
      <c r="D41" s="370"/>
      <c r="E41" s="370"/>
      <c r="F41" s="370">
        <v>3308</v>
      </c>
    </row>
    <row r="42" spans="2:6" hidden="1" outlineLevel="1" x14ac:dyDescent="0.25">
      <c r="B42" s="369">
        <v>42401</v>
      </c>
      <c r="C42" s="370">
        <v>33</v>
      </c>
      <c r="D42" s="370"/>
      <c r="E42" s="370"/>
      <c r="F42" s="370">
        <v>2327</v>
      </c>
    </row>
    <row r="43" spans="2:6" hidden="1" outlineLevel="1" x14ac:dyDescent="0.25">
      <c r="B43" s="369">
        <v>42430</v>
      </c>
      <c r="C43" s="370">
        <v>40</v>
      </c>
      <c r="D43" s="370"/>
      <c r="E43" s="370"/>
      <c r="F43" s="370">
        <v>2621</v>
      </c>
    </row>
    <row r="44" spans="2:6" hidden="1" outlineLevel="1" x14ac:dyDescent="0.25">
      <c r="B44" s="369">
        <v>42461</v>
      </c>
      <c r="C44" s="370">
        <v>39</v>
      </c>
      <c r="D44" s="370"/>
      <c r="E44" s="370"/>
      <c r="F44" s="370">
        <v>2495</v>
      </c>
    </row>
    <row r="45" spans="2:6" hidden="1" outlineLevel="1" x14ac:dyDescent="0.25">
      <c r="B45" s="369">
        <v>42491</v>
      </c>
      <c r="C45" s="370">
        <v>40</v>
      </c>
      <c r="D45" s="370">
        <v>1000</v>
      </c>
      <c r="E45" s="370">
        <v>1038</v>
      </c>
      <c r="F45" s="370">
        <v>2038</v>
      </c>
    </row>
    <row r="46" spans="2:6" hidden="1" outlineLevel="1" x14ac:dyDescent="0.25">
      <c r="B46" s="369">
        <v>42522</v>
      </c>
      <c r="C46" s="370">
        <v>37</v>
      </c>
      <c r="D46" s="370" t="s">
        <v>786</v>
      </c>
      <c r="E46" s="370" t="s">
        <v>786</v>
      </c>
      <c r="F46" s="370">
        <v>1960</v>
      </c>
    </row>
    <row r="47" spans="2:6" hidden="1" outlineLevel="1" x14ac:dyDescent="0.25">
      <c r="B47" s="369">
        <v>42552</v>
      </c>
      <c r="C47" s="370">
        <v>46</v>
      </c>
      <c r="D47" s="370">
        <v>1739</v>
      </c>
      <c r="E47" s="370">
        <v>1498</v>
      </c>
      <c r="F47" s="370">
        <v>3237</v>
      </c>
    </row>
    <row r="48" spans="2:6" hidden="1" outlineLevel="1" x14ac:dyDescent="0.25">
      <c r="B48" s="369">
        <v>42583</v>
      </c>
      <c r="C48" s="370">
        <v>47</v>
      </c>
      <c r="D48" s="370">
        <v>1262</v>
      </c>
      <c r="E48" s="370">
        <v>1077</v>
      </c>
      <c r="F48" s="370">
        <v>2339</v>
      </c>
    </row>
    <row r="49" spans="2:6" hidden="1" outlineLevel="1" x14ac:dyDescent="0.25">
      <c r="B49" s="369">
        <v>42614</v>
      </c>
      <c r="C49" s="370">
        <v>38</v>
      </c>
      <c r="D49" s="370">
        <v>1119</v>
      </c>
      <c r="E49" s="370">
        <v>1309</v>
      </c>
      <c r="F49" s="370">
        <v>2428</v>
      </c>
    </row>
    <row r="50" spans="2:6" hidden="1" outlineLevel="1" x14ac:dyDescent="0.25">
      <c r="B50" s="369">
        <v>42644</v>
      </c>
      <c r="C50" s="370">
        <v>36</v>
      </c>
      <c r="D50" s="370">
        <v>943</v>
      </c>
      <c r="E50" s="370">
        <v>705</v>
      </c>
      <c r="F50" s="370">
        <v>1648</v>
      </c>
    </row>
    <row r="51" spans="2:6" hidden="1" outlineLevel="1" x14ac:dyDescent="0.25">
      <c r="B51" s="369">
        <v>42675</v>
      </c>
      <c r="C51" s="370">
        <v>42</v>
      </c>
      <c r="D51" s="370">
        <v>2225</v>
      </c>
      <c r="E51" s="370">
        <v>1770</v>
      </c>
      <c r="F51" s="370">
        <v>3995</v>
      </c>
    </row>
    <row r="52" spans="2:6" hidden="1" outlineLevel="1" x14ac:dyDescent="0.25">
      <c r="B52" s="369">
        <v>42705</v>
      </c>
      <c r="C52" s="370">
        <v>50</v>
      </c>
      <c r="D52" s="370">
        <v>3021</v>
      </c>
      <c r="E52" s="370">
        <v>2296</v>
      </c>
      <c r="F52" s="370">
        <v>5317</v>
      </c>
    </row>
    <row r="53" spans="2:6" collapsed="1" x14ac:dyDescent="0.25">
      <c r="B53" s="385" t="s">
        <v>55</v>
      </c>
      <c r="C53" s="386">
        <v>481</v>
      </c>
      <c r="D53" s="386"/>
      <c r="E53" s="386"/>
      <c r="F53" s="386">
        <v>33713</v>
      </c>
    </row>
    <row r="54" spans="2:6" hidden="1" outlineLevel="1" x14ac:dyDescent="0.25">
      <c r="B54" s="369">
        <v>42736</v>
      </c>
      <c r="C54" s="370">
        <v>40</v>
      </c>
      <c r="D54" s="370">
        <v>2335</v>
      </c>
      <c r="E54" s="370">
        <v>1830</v>
      </c>
      <c r="F54" s="370">
        <v>4165</v>
      </c>
    </row>
    <row r="55" spans="2:6" hidden="1" outlineLevel="1" x14ac:dyDescent="0.25">
      <c r="B55" s="369">
        <v>42767</v>
      </c>
      <c r="C55" s="370">
        <v>32</v>
      </c>
      <c r="D55" s="370">
        <v>2075</v>
      </c>
      <c r="E55" s="370">
        <v>1511</v>
      </c>
      <c r="F55" s="370">
        <v>3586</v>
      </c>
    </row>
    <row r="56" spans="2:6" hidden="1" outlineLevel="1" x14ac:dyDescent="0.25">
      <c r="B56" s="369">
        <v>42795</v>
      </c>
      <c r="C56" s="370">
        <v>37</v>
      </c>
      <c r="D56" s="370">
        <v>922</v>
      </c>
      <c r="E56" s="370">
        <v>763</v>
      </c>
      <c r="F56" s="370">
        <v>1685</v>
      </c>
    </row>
    <row r="57" spans="2:6" hidden="1" outlineLevel="1" x14ac:dyDescent="0.25">
      <c r="B57" s="369">
        <v>42826</v>
      </c>
      <c r="C57" s="370">
        <v>27</v>
      </c>
      <c r="D57" s="370">
        <v>464</v>
      </c>
      <c r="E57" s="370">
        <v>377</v>
      </c>
      <c r="F57" s="370">
        <v>841</v>
      </c>
    </row>
    <row r="58" spans="2:6" hidden="1" outlineLevel="1" x14ac:dyDescent="0.25">
      <c r="B58" s="369">
        <v>42856</v>
      </c>
      <c r="C58" s="370">
        <v>36</v>
      </c>
      <c r="D58" s="370">
        <v>870</v>
      </c>
      <c r="E58" s="370">
        <v>555</v>
      </c>
      <c r="F58" s="370">
        <v>1425</v>
      </c>
    </row>
    <row r="59" spans="2:6" hidden="1" outlineLevel="1" x14ac:dyDescent="0.25">
      <c r="B59" s="369">
        <v>42887</v>
      </c>
      <c r="C59" s="370">
        <v>38</v>
      </c>
      <c r="D59" s="370">
        <v>479</v>
      </c>
      <c r="E59" s="370">
        <v>437</v>
      </c>
      <c r="F59" s="370">
        <v>916</v>
      </c>
    </row>
    <row r="60" spans="2:6" hidden="1" outlineLevel="1" x14ac:dyDescent="0.25">
      <c r="B60" s="369">
        <v>42917</v>
      </c>
      <c r="C60" s="370">
        <v>31</v>
      </c>
      <c r="D60" s="370">
        <v>544</v>
      </c>
      <c r="E60" s="370">
        <v>385</v>
      </c>
      <c r="F60" s="370">
        <v>929</v>
      </c>
    </row>
    <row r="61" spans="2:6" hidden="1" outlineLevel="1" x14ac:dyDescent="0.25">
      <c r="B61" s="369">
        <v>42948</v>
      </c>
      <c r="C61" s="370">
        <v>34</v>
      </c>
      <c r="D61" s="370">
        <v>715</v>
      </c>
      <c r="E61" s="370">
        <v>414</v>
      </c>
      <c r="F61" s="370">
        <v>1129</v>
      </c>
    </row>
    <row r="62" spans="2:6" hidden="1" outlineLevel="1" x14ac:dyDescent="0.25">
      <c r="B62" s="369">
        <v>42979</v>
      </c>
      <c r="C62" s="370">
        <v>36</v>
      </c>
      <c r="D62" s="370">
        <v>680</v>
      </c>
      <c r="E62" s="370">
        <v>537</v>
      </c>
      <c r="F62" s="370">
        <v>1217</v>
      </c>
    </row>
    <row r="63" spans="2:6" hidden="1" outlineLevel="1" x14ac:dyDescent="0.25">
      <c r="B63" s="369">
        <v>43009</v>
      </c>
      <c r="C63" s="370">
        <v>33</v>
      </c>
      <c r="D63" s="370">
        <v>503</v>
      </c>
      <c r="E63" s="370">
        <v>374</v>
      </c>
      <c r="F63" s="370">
        <v>877</v>
      </c>
    </row>
    <row r="64" spans="2:6" hidden="1" outlineLevel="1" x14ac:dyDescent="0.25">
      <c r="B64" s="369">
        <v>43040</v>
      </c>
      <c r="C64" s="370">
        <v>40</v>
      </c>
      <c r="D64" s="370">
        <v>676</v>
      </c>
      <c r="E64" s="370">
        <v>640</v>
      </c>
      <c r="F64" s="370">
        <v>1316</v>
      </c>
    </row>
    <row r="65" spans="2:6" hidden="1" outlineLevel="1" x14ac:dyDescent="0.25">
      <c r="B65" s="369">
        <v>43070</v>
      </c>
      <c r="C65" s="370">
        <v>56</v>
      </c>
      <c r="D65" s="370">
        <v>742</v>
      </c>
      <c r="E65" s="370">
        <v>697</v>
      </c>
      <c r="F65" s="370">
        <v>1439</v>
      </c>
    </row>
    <row r="66" spans="2:6" collapsed="1" x14ac:dyDescent="0.25">
      <c r="B66" s="385" t="s">
        <v>58</v>
      </c>
      <c r="C66" s="386">
        <v>440</v>
      </c>
      <c r="D66" s="386">
        <v>11005</v>
      </c>
      <c r="E66" s="386">
        <v>8520</v>
      </c>
      <c r="F66" s="386">
        <v>19525</v>
      </c>
    </row>
    <row r="67" spans="2:6" hidden="1" outlineLevel="1" x14ac:dyDescent="0.25">
      <c r="B67" s="369">
        <v>43101</v>
      </c>
      <c r="C67" s="370">
        <v>46</v>
      </c>
      <c r="D67" s="370">
        <v>1310</v>
      </c>
      <c r="E67" s="370">
        <v>1294</v>
      </c>
      <c r="F67" s="370">
        <v>2604</v>
      </c>
    </row>
    <row r="68" spans="2:6" hidden="1" outlineLevel="1" x14ac:dyDescent="0.25">
      <c r="B68" s="369">
        <v>43132</v>
      </c>
      <c r="C68" s="370">
        <v>61</v>
      </c>
      <c r="D68" s="370">
        <v>1107</v>
      </c>
      <c r="E68" s="370">
        <v>809</v>
      </c>
      <c r="F68" s="370">
        <v>1916</v>
      </c>
    </row>
    <row r="69" spans="2:6" hidden="1" outlineLevel="1" x14ac:dyDescent="0.25">
      <c r="B69" s="369">
        <v>43160</v>
      </c>
      <c r="C69" s="370">
        <v>44</v>
      </c>
      <c r="D69" s="370">
        <v>861</v>
      </c>
      <c r="E69" s="370">
        <v>608</v>
      </c>
      <c r="F69" s="370">
        <v>1469</v>
      </c>
    </row>
    <row r="70" spans="2:6" hidden="1" outlineLevel="1" x14ac:dyDescent="0.25">
      <c r="B70" s="369">
        <v>43191</v>
      </c>
      <c r="C70" s="370">
        <v>39</v>
      </c>
      <c r="D70" s="370">
        <v>653</v>
      </c>
      <c r="E70" s="370">
        <v>498</v>
      </c>
      <c r="F70" s="370">
        <v>1151</v>
      </c>
    </row>
    <row r="71" spans="2:6" hidden="1" outlineLevel="1" x14ac:dyDescent="0.25">
      <c r="B71" s="369">
        <v>43221</v>
      </c>
      <c r="C71" s="370">
        <v>40</v>
      </c>
      <c r="D71" s="370">
        <v>965</v>
      </c>
      <c r="E71" s="370">
        <v>663</v>
      </c>
      <c r="F71" s="370">
        <v>1628</v>
      </c>
    </row>
    <row r="72" spans="2:6" hidden="1" outlineLevel="1" x14ac:dyDescent="0.25">
      <c r="B72" s="369">
        <v>43252</v>
      </c>
      <c r="C72" s="370">
        <v>55</v>
      </c>
      <c r="D72" s="370">
        <v>836</v>
      </c>
      <c r="E72" s="370">
        <v>774</v>
      </c>
      <c r="F72" s="370">
        <v>1610</v>
      </c>
    </row>
    <row r="73" spans="2:6" hidden="1" outlineLevel="1" x14ac:dyDescent="0.25">
      <c r="B73" s="369">
        <v>43282</v>
      </c>
      <c r="C73" s="370">
        <v>54</v>
      </c>
      <c r="D73" s="370">
        <v>1124</v>
      </c>
      <c r="E73" s="370">
        <v>980</v>
      </c>
      <c r="F73" s="370">
        <v>2104</v>
      </c>
    </row>
    <row r="74" spans="2:6" hidden="1" outlineLevel="1" x14ac:dyDescent="0.25">
      <c r="B74" s="369">
        <v>43313</v>
      </c>
      <c r="C74" s="370">
        <v>74</v>
      </c>
      <c r="D74" s="370">
        <v>1725</v>
      </c>
      <c r="E74" s="370">
        <v>1398</v>
      </c>
      <c r="F74" s="370">
        <v>3123</v>
      </c>
    </row>
    <row r="75" spans="2:6" hidden="1" outlineLevel="1" x14ac:dyDescent="0.25">
      <c r="B75" s="369">
        <v>43344</v>
      </c>
      <c r="C75" s="370">
        <v>50</v>
      </c>
      <c r="D75" s="370">
        <v>1229</v>
      </c>
      <c r="E75" s="370">
        <v>1067</v>
      </c>
      <c r="F75" s="370">
        <v>2296</v>
      </c>
    </row>
    <row r="76" spans="2:6" hidden="1" outlineLevel="1" x14ac:dyDescent="0.25">
      <c r="B76" s="369">
        <v>43374</v>
      </c>
      <c r="C76" s="370">
        <v>31</v>
      </c>
      <c r="D76" s="370">
        <v>1359</v>
      </c>
      <c r="E76" s="370">
        <v>477</v>
      </c>
      <c r="F76" s="370">
        <v>1836</v>
      </c>
    </row>
    <row r="77" spans="2:6" hidden="1" outlineLevel="1" x14ac:dyDescent="0.25">
      <c r="B77" s="369">
        <v>43405</v>
      </c>
      <c r="C77" s="370">
        <v>21</v>
      </c>
      <c r="D77" s="370">
        <v>1224</v>
      </c>
      <c r="E77" s="370">
        <v>699</v>
      </c>
      <c r="F77" s="370">
        <v>1923</v>
      </c>
    </row>
    <row r="78" spans="2:6" hidden="1" outlineLevel="1" x14ac:dyDescent="0.25">
      <c r="B78" s="369">
        <v>43435</v>
      </c>
      <c r="C78" s="370">
        <v>63</v>
      </c>
      <c r="D78" s="370">
        <v>1322</v>
      </c>
      <c r="E78" s="370">
        <v>1102</v>
      </c>
      <c r="F78" s="370">
        <v>2424</v>
      </c>
    </row>
    <row r="79" spans="2:6" collapsed="1" x14ac:dyDescent="0.25">
      <c r="B79" s="385" t="s">
        <v>59</v>
      </c>
      <c r="C79" s="386">
        <v>578</v>
      </c>
      <c r="D79" s="386">
        <v>13715</v>
      </c>
      <c r="E79" s="386">
        <v>10369</v>
      </c>
      <c r="F79" s="386">
        <v>24084</v>
      </c>
    </row>
    <row r="80" spans="2:6" hidden="1" outlineLevel="1" x14ac:dyDescent="0.25">
      <c r="B80" s="369">
        <v>43466</v>
      </c>
      <c r="C80" s="370">
        <v>46</v>
      </c>
      <c r="D80" s="370">
        <v>1409</v>
      </c>
      <c r="E80" s="370">
        <v>848</v>
      </c>
      <c r="F80" s="370">
        <v>2257</v>
      </c>
    </row>
    <row r="81" spans="2:6" hidden="1" outlineLevel="1" x14ac:dyDescent="0.25">
      <c r="B81" s="369">
        <v>43497</v>
      </c>
      <c r="C81" s="370">
        <v>47</v>
      </c>
      <c r="D81" s="370">
        <v>543</v>
      </c>
      <c r="E81" s="370">
        <v>395</v>
      </c>
      <c r="F81" s="370">
        <v>938</v>
      </c>
    </row>
    <row r="82" spans="2:6" hidden="1" outlineLevel="1" x14ac:dyDescent="0.25">
      <c r="B82" s="369">
        <v>43525</v>
      </c>
      <c r="C82" s="370">
        <v>42</v>
      </c>
      <c r="D82" s="370">
        <v>524</v>
      </c>
      <c r="E82" s="370">
        <v>314</v>
      </c>
      <c r="F82" s="370">
        <v>838</v>
      </c>
    </row>
    <row r="83" spans="2:6" hidden="1" outlineLevel="1" x14ac:dyDescent="0.25">
      <c r="B83" s="369">
        <v>43556</v>
      </c>
      <c r="C83" s="370">
        <v>49</v>
      </c>
      <c r="D83" s="370">
        <v>627</v>
      </c>
      <c r="E83" s="370">
        <v>551</v>
      </c>
      <c r="F83" s="370">
        <v>1178</v>
      </c>
    </row>
    <row r="84" spans="2:6" hidden="1" outlineLevel="1" x14ac:dyDescent="0.25">
      <c r="B84" s="369">
        <v>43586</v>
      </c>
      <c r="C84" s="370">
        <v>71</v>
      </c>
      <c r="D84" s="370">
        <v>1402</v>
      </c>
      <c r="E84" s="370">
        <v>1306</v>
      </c>
      <c r="F84" s="370">
        <v>2708</v>
      </c>
    </row>
    <row r="85" spans="2:6" hidden="1" outlineLevel="1" x14ac:dyDescent="0.25">
      <c r="B85" s="369">
        <v>43617</v>
      </c>
      <c r="C85" s="370">
        <v>68</v>
      </c>
      <c r="D85" s="370">
        <v>1687</v>
      </c>
      <c r="E85" s="370">
        <v>1029</v>
      </c>
      <c r="F85" s="370">
        <v>2716</v>
      </c>
    </row>
    <row r="86" spans="2:6" hidden="1" outlineLevel="1" x14ac:dyDescent="0.25">
      <c r="B86" s="369">
        <v>43647</v>
      </c>
      <c r="C86" s="370">
        <v>73</v>
      </c>
      <c r="D86" s="370">
        <v>1201</v>
      </c>
      <c r="E86" s="370">
        <v>953</v>
      </c>
      <c r="F86" s="370">
        <v>2154</v>
      </c>
    </row>
    <row r="87" spans="2:6" hidden="1" outlineLevel="1" x14ac:dyDescent="0.25">
      <c r="B87" s="369">
        <v>43678</v>
      </c>
      <c r="C87" s="370">
        <v>72</v>
      </c>
      <c r="D87" s="370">
        <v>1090</v>
      </c>
      <c r="E87" s="370">
        <v>1128</v>
      </c>
      <c r="F87" s="370">
        <v>2218</v>
      </c>
    </row>
    <row r="88" spans="2:6" hidden="1" outlineLevel="1" x14ac:dyDescent="0.25">
      <c r="B88" s="369">
        <v>43709</v>
      </c>
      <c r="C88" s="370">
        <v>81</v>
      </c>
      <c r="D88" s="370">
        <v>620</v>
      </c>
      <c r="E88" s="370">
        <v>590</v>
      </c>
      <c r="F88" s="370">
        <v>1210</v>
      </c>
    </row>
    <row r="89" spans="2:6" hidden="1" outlineLevel="1" x14ac:dyDescent="0.25">
      <c r="B89" s="369">
        <v>43739</v>
      </c>
      <c r="C89" s="370">
        <v>33</v>
      </c>
      <c r="D89" s="370">
        <v>599</v>
      </c>
      <c r="E89" s="370">
        <v>438</v>
      </c>
      <c r="F89" s="370">
        <v>1037</v>
      </c>
    </row>
    <row r="90" spans="2:6" hidden="1" outlineLevel="1" x14ac:dyDescent="0.25">
      <c r="B90" s="369">
        <v>43770</v>
      </c>
      <c r="C90" s="370">
        <v>78</v>
      </c>
      <c r="D90" s="370">
        <v>535</v>
      </c>
      <c r="E90" s="370">
        <v>508</v>
      </c>
      <c r="F90" s="370">
        <v>1043</v>
      </c>
    </row>
    <row r="91" spans="2:6" hidden="1" outlineLevel="1" x14ac:dyDescent="0.25">
      <c r="B91" s="369">
        <v>43800</v>
      </c>
      <c r="C91" s="370">
        <v>77</v>
      </c>
      <c r="D91" s="370">
        <v>536</v>
      </c>
      <c r="E91" s="370">
        <v>544</v>
      </c>
      <c r="F91" s="370">
        <v>1080</v>
      </c>
    </row>
    <row r="92" spans="2:6" collapsed="1" x14ac:dyDescent="0.25">
      <c r="B92" s="385" t="s">
        <v>60</v>
      </c>
      <c r="C92" s="386">
        <v>737</v>
      </c>
      <c r="D92" s="386">
        <v>10773</v>
      </c>
      <c r="E92" s="386">
        <v>8604</v>
      </c>
      <c r="F92" s="386">
        <v>19377</v>
      </c>
    </row>
    <row r="93" spans="2:6" hidden="1" outlineLevel="1" x14ac:dyDescent="0.25">
      <c r="B93" s="369">
        <v>43831</v>
      </c>
      <c r="C93" s="370">
        <v>83</v>
      </c>
      <c r="D93" s="370">
        <v>1062</v>
      </c>
      <c r="E93" s="370">
        <v>1446</v>
      </c>
      <c r="F93" s="370">
        <v>2508</v>
      </c>
    </row>
    <row r="94" spans="2:6" hidden="1" outlineLevel="1" x14ac:dyDescent="0.25">
      <c r="B94" s="369">
        <v>43862</v>
      </c>
      <c r="C94" s="370">
        <v>91</v>
      </c>
      <c r="D94" s="370">
        <v>1308</v>
      </c>
      <c r="E94" s="370">
        <v>1064</v>
      </c>
      <c r="F94" s="370">
        <v>2372</v>
      </c>
    </row>
    <row r="95" spans="2:6" hidden="1" outlineLevel="1" x14ac:dyDescent="0.25">
      <c r="B95" s="369">
        <v>43891</v>
      </c>
      <c r="C95" s="370">
        <v>73</v>
      </c>
      <c r="D95" s="370">
        <v>908</v>
      </c>
      <c r="E95" s="370">
        <v>827</v>
      </c>
      <c r="F95" s="370">
        <v>1735</v>
      </c>
    </row>
    <row r="96" spans="2:6" hidden="1" outlineLevel="1" x14ac:dyDescent="0.25">
      <c r="B96" s="369">
        <v>43922</v>
      </c>
      <c r="C96" s="370">
        <v>13</v>
      </c>
      <c r="D96" s="370">
        <v>34</v>
      </c>
      <c r="E96" s="370">
        <v>58</v>
      </c>
      <c r="F96" s="370">
        <v>92</v>
      </c>
    </row>
    <row r="97" spans="2:6" hidden="1" outlineLevel="1" x14ac:dyDescent="0.25">
      <c r="B97" s="369">
        <v>43952</v>
      </c>
      <c r="C97" s="370">
        <v>16</v>
      </c>
      <c r="D97" s="370">
        <v>356</v>
      </c>
      <c r="E97" s="370">
        <v>298</v>
      </c>
      <c r="F97" s="370">
        <v>654</v>
      </c>
    </row>
    <row r="98" spans="2:6" hidden="1" outlineLevel="1" x14ac:dyDescent="0.25">
      <c r="B98" s="369">
        <v>43983</v>
      </c>
      <c r="C98" s="370">
        <v>16</v>
      </c>
      <c r="D98" s="370">
        <v>143</v>
      </c>
      <c r="E98" s="370">
        <v>150</v>
      </c>
      <c r="F98" s="370">
        <v>293</v>
      </c>
    </row>
    <row r="99" spans="2:6" hidden="1" outlineLevel="1" x14ac:dyDescent="0.25">
      <c r="B99" s="369">
        <v>44013</v>
      </c>
      <c r="C99" s="370">
        <v>26</v>
      </c>
      <c r="D99" s="370">
        <v>245</v>
      </c>
      <c r="E99" s="370">
        <v>212</v>
      </c>
      <c r="F99" s="370">
        <v>457</v>
      </c>
    </row>
    <row r="100" spans="2:6" hidden="1" outlineLevel="1" x14ac:dyDescent="0.25">
      <c r="B100" s="369">
        <v>44044</v>
      </c>
      <c r="C100" s="370">
        <v>27</v>
      </c>
      <c r="D100" s="370">
        <v>364</v>
      </c>
      <c r="E100" s="370">
        <v>280</v>
      </c>
      <c r="F100" s="370">
        <v>644</v>
      </c>
    </row>
    <row r="101" spans="2:6" hidden="1" outlineLevel="1" x14ac:dyDescent="0.25">
      <c r="B101" s="369">
        <v>44075</v>
      </c>
      <c r="C101" s="370">
        <v>32</v>
      </c>
      <c r="D101" s="370">
        <v>439</v>
      </c>
      <c r="E101" s="370">
        <v>549</v>
      </c>
      <c r="F101" s="370">
        <v>988</v>
      </c>
    </row>
    <row r="102" spans="2:6" hidden="1" outlineLevel="1" x14ac:dyDescent="0.25">
      <c r="B102" s="369">
        <v>44105</v>
      </c>
      <c r="C102" s="370">
        <v>45</v>
      </c>
      <c r="D102" s="370">
        <v>439</v>
      </c>
      <c r="E102" s="370">
        <v>356</v>
      </c>
      <c r="F102" s="370">
        <v>795</v>
      </c>
    </row>
    <row r="103" spans="2:6" hidden="1" outlineLevel="1" x14ac:dyDescent="0.25">
      <c r="B103" s="369">
        <v>44136</v>
      </c>
      <c r="C103" s="370">
        <v>21</v>
      </c>
      <c r="D103" s="370">
        <v>423</v>
      </c>
      <c r="E103" s="370">
        <v>315</v>
      </c>
      <c r="F103" s="370">
        <v>738</v>
      </c>
    </row>
    <row r="104" spans="2:6" hidden="1" outlineLevel="1" x14ac:dyDescent="0.25">
      <c r="B104" s="369">
        <v>44166</v>
      </c>
      <c r="C104" s="370">
        <v>14</v>
      </c>
      <c r="D104" s="370">
        <v>326</v>
      </c>
      <c r="E104" s="370">
        <v>348</v>
      </c>
      <c r="F104" s="370">
        <v>674</v>
      </c>
    </row>
    <row r="105" spans="2:6" collapsed="1" x14ac:dyDescent="0.25">
      <c r="B105" s="385" t="s">
        <v>64</v>
      </c>
      <c r="C105" s="386">
        <v>457</v>
      </c>
      <c r="D105" s="386">
        <v>6047</v>
      </c>
      <c r="E105" s="386">
        <v>5903</v>
      </c>
      <c r="F105" s="386">
        <v>11950</v>
      </c>
    </row>
    <row r="106" spans="2:6" hidden="1" outlineLevel="1" x14ac:dyDescent="0.25">
      <c r="B106" s="369">
        <v>44197</v>
      </c>
      <c r="C106" s="370">
        <v>21</v>
      </c>
      <c r="D106" s="370">
        <v>863</v>
      </c>
      <c r="E106" s="370">
        <v>646</v>
      </c>
      <c r="F106" s="370">
        <v>1509</v>
      </c>
    </row>
    <row r="107" spans="2:6" hidden="1" outlineLevel="1" x14ac:dyDescent="0.25">
      <c r="B107" s="369">
        <v>44228</v>
      </c>
      <c r="C107" s="370">
        <v>12</v>
      </c>
      <c r="D107" s="370">
        <v>504</v>
      </c>
      <c r="E107" s="370">
        <v>400</v>
      </c>
      <c r="F107" s="370">
        <v>904</v>
      </c>
    </row>
    <row r="108" spans="2:6" hidden="1" outlineLevel="1" x14ac:dyDescent="0.25">
      <c r="B108" s="369">
        <v>44256</v>
      </c>
      <c r="C108" s="370">
        <v>17</v>
      </c>
      <c r="D108" s="370">
        <v>371</v>
      </c>
      <c r="E108" s="370">
        <v>245</v>
      </c>
      <c r="F108" s="370">
        <v>616</v>
      </c>
    </row>
    <row r="109" spans="2:6" hidden="1" outlineLevel="1" x14ac:dyDescent="0.25">
      <c r="B109" s="369">
        <v>44287</v>
      </c>
      <c r="C109" s="370">
        <v>9</v>
      </c>
      <c r="D109" s="370">
        <v>304</v>
      </c>
      <c r="E109" s="370">
        <v>210</v>
      </c>
      <c r="F109" s="370">
        <v>514</v>
      </c>
    </row>
    <row r="110" spans="2:6" hidden="1" outlineLevel="1" x14ac:dyDescent="0.25">
      <c r="B110" s="369">
        <v>44317</v>
      </c>
      <c r="C110" s="370">
        <v>37</v>
      </c>
      <c r="D110" s="370">
        <v>321</v>
      </c>
      <c r="E110" s="370">
        <v>719</v>
      </c>
      <c r="F110" s="370">
        <v>1040</v>
      </c>
    </row>
    <row r="111" spans="2:6" hidden="1" outlineLevel="1" x14ac:dyDescent="0.25">
      <c r="B111" s="369">
        <v>44348</v>
      </c>
      <c r="C111" s="370">
        <v>54</v>
      </c>
      <c r="D111" s="370">
        <v>420</v>
      </c>
      <c r="E111" s="370">
        <v>429</v>
      </c>
      <c r="F111" s="370">
        <v>849</v>
      </c>
    </row>
    <row r="112" spans="2:6" hidden="1" outlineLevel="1" x14ac:dyDescent="0.25">
      <c r="B112" s="369">
        <v>44378</v>
      </c>
      <c r="C112" s="370">
        <v>14</v>
      </c>
      <c r="D112" s="370">
        <v>83</v>
      </c>
      <c r="E112" s="370">
        <v>65</v>
      </c>
      <c r="F112" s="370">
        <v>148</v>
      </c>
    </row>
    <row r="113" spans="2:6" hidden="1" outlineLevel="1" x14ac:dyDescent="0.25">
      <c r="B113" s="369">
        <v>44409</v>
      </c>
      <c r="C113" s="370">
        <v>50</v>
      </c>
      <c r="D113" s="370">
        <v>526</v>
      </c>
      <c r="E113" s="370">
        <v>488</v>
      </c>
      <c r="F113" s="370">
        <v>1014</v>
      </c>
    </row>
    <row r="114" spans="2:6" hidden="1" outlineLevel="1" x14ac:dyDescent="0.25">
      <c r="B114" s="369">
        <v>44440</v>
      </c>
      <c r="C114" s="370">
        <v>17</v>
      </c>
      <c r="D114" s="370">
        <v>200</v>
      </c>
      <c r="E114" s="370">
        <v>159</v>
      </c>
      <c r="F114" s="370">
        <v>359</v>
      </c>
    </row>
    <row r="115" spans="2:6" hidden="1" outlineLevel="1" x14ac:dyDescent="0.25">
      <c r="B115" s="369">
        <v>44470</v>
      </c>
      <c r="C115" s="370">
        <v>17</v>
      </c>
      <c r="D115" s="370">
        <v>244</v>
      </c>
      <c r="E115" s="370">
        <v>174</v>
      </c>
      <c r="F115" s="370">
        <v>418</v>
      </c>
    </row>
    <row r="116" spans="2:6" hidden="1" outlineLevel="1" x14ac:dyDescent="0.25">
      <c r="B116" s="369">
        <v>44501</v>
      </c>
      <c r="C116" s="370">
        <v>13</v>
      </c>
      <c r="D116" s="370">
        <v>138</v>
      </c>
      <c r="E116" s="370">
        <v>158</v>
      </c>
      <c r="F116" s="370">
        <v>296</v>
      </c>
    </row>
    <row r="117" spans="2:6" hidden="1" outlineLevel="1" x14ac:dyDescent="0.25">
      <c r="B117" s="369">
        <v>44531</v>
      </c>
      <c r="C117" s="370">
        <v>35</v>
      </c>
      <c r="D117" s="370">
        <v>241</v>
      </c>
      <c r="E117" s="370">
        <v>258</v>
      </c>
      <c r="F117" s="370">
        <v>499</v>
      </c>
    </row>
    <row r="118" spans="2:6" collapsed="1" x14ac:dyDescent="0.25">
      <c r="B118" s="385" t="s">
        <v>65</v>
      </c>
      <c r="C118" s="386">
        <v>296</v>
      </c>
      <c r="D118" s="386">
        <v>4215</v>
      </c>
      <c r="E118" s="386">
        <v>3951</v>
      </c>
      <c r="F118" s="386">
        <v>8166</v>
      </c>
    </row>
    <row r="119" spans="2:6" hidden="1" outlineLevel="1" x14ac:dyDescent="0.25">
      <c r="B119" s="369">
        <v>44562</v>
      </c>
      <c r="C119" s="370">
        <v>52</v>
      </c>
      <c r="D119" s="370">
        <v>987</v>
      </c>
      <c r="E119" s="370">
        <v>892</v>
      </c>
      <c r="F119" s="370">
        <v>1879</v>
      </c>
    </row>
    <row r="120" spans="2:6" hidden="1" outlineLevel="1" x14ac:dyDescent="0.25">
      <c r="B120" s="369">
        <v>44593</v>
      </c>
      <c r="C120" s="370">
        <v>47</v>
      </c>
      <c r="D120" s="370">
        <v>751</v>
      </c>
      <c r="E120" s="370">
        <v>629</v>
      </c>
      <c r="F120" s="370">
        <v>1380</v>
      </c>
    </row>
    <row r="121" spans="2:6" hidden="1" outlineLevel="1" x14ac:dyDescent="0.25">
      <c r="B121" s="369">
        <v>44621</v>
      </c>
      <c r="C121" s="370">
        <v>69</v>
      </c>
      <c r="D121" s="370">
        <v>383</v>
      </c>
      <c r="E121" s="370">
        <v>358</v>
      </c>
      <c r="F121" s="370">
        <v>741</v>
      </c>
    </row>
    <row r="122" spans="2:6" hidden="1" outlineLevel="1" x14ac:dyDescent="0.25">
      <c r="B122" s="369">
        <v>44652</v>
      </c>
      <c r="C122" s="370">
        <v>75</v>
      </c>
      <c r="D122" s="370">
        <v>425</v>
      </c>
      <c r="E122" s="370">
        <v>381</v>
      </c>
      <c r="F122" s="370">
        <v>806</v>
      </c>
    </row>
    <row r="123" spans="2:6" hidden="1" outlineLevel="1" x14ac:dyDescent="0.25">
      <c r="B123" s="369">
        <v>44682</v>
      </c>
      <c r="C123" s="370">
        <v>80</v>
      </c>
      <c r="D123" s="370">
        <v>426</v>
      </c>
      <c r="E123" s="370">
        <v>325</v>
      </c>
      <c r="F123" s="370">
        <v>751</v>
      </c>
    </row>
    <row r="124" spans="2:6" hidden="1" outlineLevel="1" x14ac:dyDescent="0.25">
      <c r="B124" s="369">
        <v>44713</v>
      </c>
      <c r="C124" s="370">
        <v>51</v>
      </c>
      <c r="D124" s="370">
        <v>361</v>
      </c>
      <c r="E124" s="370">
        <v>295</v>
      </c>
      <c r="F124" s="370">
        <v>656</v>
      </c>
    </row>
    <row r="125" spans="2:6" hidden="1" outlineLevel="1" x14ac:dyDescent="0.25">
      <c r="B125" s="369">
        <v>44743</v>
      </c>
      <c r="C125" s="370">
        <v>38</v>
      </c>
      <c r="D125" s="370">
        <v>482</v>
      </c>
      <c r="E125" s="370">
        <v>401</v>
      </c>
      <c r="F125" s="370">
        <v>883</v>
      </c>
    </row>
    <row r="126" spans="2:6" hidden="1" outlineLevel="1" x14ac:dyDescent="0.25">
      <c r="B126" s="369">
        <v>44774</v>
      </c>
      <c r="C126" s="370">
        <v>35</v>
      </c>
      <c r="D126" s="370">
        <v>909</v>
      </c>
      <c r="E126" s="370">
        <v>570</v>
      </c>
      <c r="F126" s="370">
        <v>1479</v>
      </c>
    </row>
    <row r="127" spans="2:6" hidden="1" outlineLevel="1" x14ac:dyDescent="0.25">
      <c r="B127" s="369">
        <v>44805</v>
      </c>
      <c r="C127" s="370">
        <v>20</v>
      </c>
      <c r="D127" s="370">
        <v>387</v>
      </c>
      <c r="E127" s="370">
        <v>319</v>
      </c>
      <c r="F127" s="370">
        <v>706</v>
      </c>
    </row>
    <row r="128" spans="2:6" hidden="1" outlineLevel="1" x14ac:dyDescent="0.25">
      <c r="B128" s="369">
        <v>44835</v>
      </c>
      <c r="C128" s="370">
        <v>33</v>
      </c>
      <c r="D128" s="370">
        <v>504</v>
      </c>
      <c r="E128" s="370">
        <v>459</v>
      </c>
      <c r="F128" s="370">
        <v>963</v>
      </c>
    </row>
    <row r="129" spans="2:10" hidden="1" outlineLevel="1" x14ac:dyDescent="0.25">
      <c r="B129" s="369">
        <v>44866</v>
      </c>
      <c r="C129" s="370">
        <v>53</v>
      </c>
      <c r="D129" s="370">
        <v>204</v>
      </c>
      <c r="E129" s="370">
        <v>266</v>
      </c>
      <c r="F129" s="370">
        <v>470</v>
      </c>
    </row>
    <row r="130" spans="2:10" hidden="1" outlineLevel="1" x14ac:dyDescent="0.25">
      <c r="B130" s="369">
        <v>44896</v>
      </c>
      <c r="C130" s="370">
        <v>49</v>
      </c>
      <c r="D130" s="370">
        <v>219</v>
      </c>
      <c r="E130" s="370">
        <v>281</v>
      </c>
      <c r="F130" s="370">
        <v>500</v>
      </c>
    </row>
    <row r="131" spans="2:10" collapsed="1" x14ac:dyDescent="0.25">
      <c r="B131" s="385" t="s">
        <v>66</v>
      </c>
      <c r="C131" s="386">
        <v>602</v>
      </c>
      <c r="D131" s="386">
        <v>6038</v>
      </c>
      <c r="E131" s="386">
        <v>5176</v>
      </c>
      <c r="F131" s="386">
        <v>11214</v>
      </c>
    </row>
    <row r="132" spans="2:10" hidden="1" outlineLevel="1" x14ac:dyDescent="0.25">
      <c r="B132" s="369">
        <v>44927</v>
      </c>
      <c r="C132" s="370">
        <v>49</v>
      </c>
      <c r="D132" s="370">
        <v>321</v>
      </c>
      <c r="E132" s="370">
        <v>409</v>
      </c>
      <c r="F132" s="370">
        <v>730</v>
      </c>
    </row>
    <row r="133" spans="2:10" hidden="1" outlineLevel="1" x14ac:dyDescent="0.25">
      <c r="B133" s="369">
        <v>44958</v>
      </c>
      <c r="C133" s="370">
        <v>19</v>
      </c>
      <c r="D133" s="370">
        <v>443</v>
      </c>
      <c r="E133" s="370">
        <v>408</v>
      </c>
      <c r="F133" s="370">
        <v>851</v>
      </c>
    </row>
    <row r="134" spans="2:10" hidden="1" outlineLevel="1" x14ac:dyDescent="0.25">
      <c r="B134" s="369">
        <v>44986</v>
      </c>
      <c r="C134" s="370">
        <v>41</v>
      </c>
      <c r="D134" s="370">
        <v>272</v>
      </c>
      <c r="E134" s="370">
        <v>339</v>
      </c>
      <c r="F134" s="370">
        <v>611</v>
      </c>
    </row>
    <row r="135" spans="2:10" hidden="1" outlineLevel="1" x14ac:dyDescent="0.25">
      <c r="B135" s="369">
        <v>45017</v>
      </c>
      <c r="C135" s="370">
        <v>37</v>
      </c>
      <c r="D135" s="370">
        <v>872</v>
      </c>
      <c r="E135" s="370">
        <v>903</v>
      </c>
      <c r="F135" s="370">
        <v>1775</v>
      </c>
    </row>
    <row r="136" spans="2:10" hidden="1" outlineLevel="1" x14ac:dyDescent="0.25">
      <c r="B136" s="369">
        <v>45047</v>
      </c>
      <c r="C136" s="370">
        <v>23</v>
      </c>
      <c r="D136" s="370">
        <v>166</v>
      </c>
      <c r="E136" s="370">
        <v>181</v>
      </c>
      <c r="F136" s="370">
        <v>347</v>
      </c>
    </row>
    <row r="137" spans="2:10" hidden="1" outlineLevel="1" x14ac:dyDescent="0.25">
      <c r="B137" s="369">
        <v>45078</v>
      </c>
      <c r="C137" s="370">
        <v>15</v>
      </c>
      <c r="D137" s="370">
        <v>274</v>
      </c>
      <c r="E137" s="370">
        <v>259</v>
      </c>
      <c r="F137" s="370">
        <v>533</v>
      </c>
    </row>
    <row r="138" spans="2:10" hidden="1" outlineLevel="1" x14ac:dyDescent="0.25">
      <c r="B138" s="369">
        <v>45108</v>
      </c>
      <c r="C138" s="370">
        <v>31</v>
      </c>
      <c r="D138" s="370">
        <v>993</v>
      </c>
      <c r="E138" s="370">
        <v>939</v>
      </c>
      <c r="F138" s="370">
        <v>1932</v>
      </c>
    </row>
    <row r="139" spans="2:10" hidden="1" outlineLevel="1" x14ac:dyDescent="0.25">
      <c r="B139" s="369">
        <v>45139</v>
      </c>
      <c r="C139" s="370">
        <v>23</v>
      </c>
      <c r="D139" s="370">
        <v>53</v>
      </c>
      <c r="E139" s="370">
        <v>68</v>
      </c>
      <c r="F139" s="370">
        <v>121</v>
      </c>
    </row>
    <row r="140" spans="2:10" hidden="1" outlineLevel="1" x14ac:dyDescent="0.25">
      <c r="B140" s="369">
        <v>45170</v>
      </c>
      <c r="C140" s="370">
        <v>22</v>
      </c>
      <c r="D140" s="370">
        <v>214</v>
      </c>
      <c r="E140" s="370">
        <v>285</v>
      </c>
      <c r="F140" s="370">
        <v>499</v>
      </c>
      <c r="H140" s="144"/>
      <c r="I140" s="144"/>
      <c r="J140" s="144"/>
    </row>
    <row r="141" spans="2:10" hidden="1" outlineLevel="1" x14ac:dyDescent="0.25">
      <c r="B141" s="369">
        <v>45200</v>
      </c>
      <c r="C141" s="370">
        <v>11</v>
      </c>
      <c r="D141" s="370">
        <v>242</v>
      </c>
      <c r="E141" s="370">
        <v>80</v>
      </c>
      <c r="F141" s="370">
        <v>322</v>
      </c>
      <c r="H141" s="144"/>
      <c r="I141" s="144"/>
      <c r="J141" s="144"/>
    </row>
    <row r="142" spans="2:10" hidden="1" outlineLevel="1" x14ac:dyDescent="0.25">
      <c r="B142" s="369">
        <v>45231</v>
      </c>
      <c r="C142" s="370">
        <v>13</v>
      </c>
      <c r="D142" s="370">
        <v>86</v>
      </c>
      <c r="E142" s="370">
        <v>109</v>
      </c>
      <c r="F142" s="370">
        <v>195</v>
      </c>
      <c r="H142" s="144"/>
      <c r="I142" s="144"/>
      <c r="J142" s="144"/>
    </row>
    <row r="143" spans="2:10" hidden="1" outlineLevel="1" x14ac:dyDescent="0.25">
      <c r="B143" s="369">
        <v>45261</v>
      </c>
      <c r="C143" s="370">
        <v>13</v>
      </c>
      <c r="D143" s="370">
        <v>479</v>
      </c>
      <c r="E143" s="370">
        <v>587</v>
      </c>
      <c r="F143" s="370">
        <v>1066</v>
      </c>
      <c r="H143" s="144"/>
      <c r="I143" s="144"/>
      <c r="J143" s="144"/>
    </row>
    <row r="144" spans="2:10" collapsed="1" x14ac:dyDescent="0.25">
      <c r="B144" s="385" t="s">
        <v>902</v>
      </c>
      <c r="C144" s="386">
        <v>297</v>
      </c>
      <c r="D144" s="386">
        <v>4415</v>
      </c>
      <c r="E144" s="386">
        <v>4567</v>
      </c>
      <c r="F144" s="386">
        <v>8982</v>
      </c>
      <c r="H144" s="144"/>
      <c r="I144" s="144"/>
      <c r="J144" s="144"/>
    </row>
    <row r="145" spans="2:10" hidden="1" outlineLevel="1" x14ac:dyDescent="0.25">
      <c r="B145" s="369">
        <v>45292</v>
      </c>
      <c r="C145" s="370">
        <v>27</v>
      </c>
      <c r="D145" s="370">
        <v>1812</v>
      </c>
      <c r="E145" s="370">
        <v>1084</v>
      </c>
      <c r="F145" s="370">
        <v>2896</v>
      </c>
      <c r="H145" s="144"/>
      <c r="I145" s="144"/>
      <c r="J145" s="144"/>
    </row>
    <row r="146" spans="2:10" hidden="1" outlineLevel="1" x14ac:dyDescent="0.25">
      <c r="B146" s="369">
        <v>45323</v>
      </c>
      <c r="C146" s="370">
        <v>14</v>
      </c>
      <c r="D146" s="370">
        <v>625</v>
      </c>
      <c r="E146" s="370">
        <v>568</v>
      </c>
      <c r="F146" s="370">
        <v>1193</v>
      </c>
      <c r="H146" s="144"/>
      <c r="I146" s="144"/>
      <c r="J146" s="144"/>
    </row>
    <row r="147" spans="2:10" hidden="1" outlineLevel="1" x14ac:dyDescent="0.25">
      <c r="B147" s="369">
        <v>45352</v>
      </c>
      <c r="C147" s="370">
        <v>12</v>
      </c>
      <c r="D147" s="370">
        <v>304</v>
      </c>
      <c r="E147" s="370">
        <v>261</v>
      </c>
      <c r="F147" s="370">
        <v>565</v>
      </c>
      <c r="H147" s="144"/>
      <c r="I147" s="144"/>
      <c r="J147" s="144"/>
    </row>
    <row r="148" spans="2:10" hidden="1" outlineLevel="1" x14ac:dyDescent="0.25">
      <c r="B148" s="369">
        <v>45383</v>
      </c>
      <c r="C148" s="370">
        <v>7</v>
      </c>
      <c r="D148" s="370">
        <v>90</v>
      </c>
      <c r="E148" s="370">
        <v>81</v>
      </c>
      <c r="F148" s="370">
        <v>171</v>
      </c>
      <c r="H148" s="144"/>
      <c r="I148" s="144"/>
      <c r="J148" s="144"/>
    </row>
    <row r="149" spans="2:10" hidden="1" outlineLevel="1" x14ac:dyDescent="0.25">
      <c r="B149" s="369">
        <v>45413</v>
      </c>
      <c r="C149" s="370">
        <v>14</v>
      </c>
      <c r="D149" s="370">
        <v>290</v>
      </c>
      <c r="E149" s="370">
        <v>433</v>
      </c>
      <c r="F149" s="370">
        <v>723</v>
      </c>
      <c r="H149" s="144"/>
      <c r="I149" s="144"/>
      <c r="J149" s="144"/>
    </row>
    <row r="150" spans="2:10" hidden="1" outlineLevel="1" x14ac:dyDescent="0.25">
      <c r="B150" s="369">
        <v>45444</v>
      </c>
      <c r="C150" s="370">
        <v>18</v>
      </c>
      <c r="D150" s="370">
        <v>262</v>
      </c>
      <c r="E150" s="370">
        <v>256</v>
      </c>
      <c r="F150" s="370">
        <v>518</v>
      </c>
      <c r="H150" s="144"/>
      <c r="I150" s="144"/>
      <c r="J150" s="144"/>
    </row>
    <row r="151" spans="2:10" hidden="1" outlineLevel="1" x14ac:dyDescent="0.25">
      <c r="B151" s="369">
        <v>45474</v>
      </c>
      <c r="C151" s="370">
        <v>13</v>
      </c>
      <c r="D151" s="370">
        <v>409</v>
      </c>
      <c r="E151" s="370">
        <v>352</v>
      </c>
      <c r="F151" s="370">
        <v>761</v>
      </c>
      <c r="H151" s="144"/>
      <c r="I151" s="144"/>
      <c r="J151" s="144"/>
    </row>
    <row r="152" spans="2:10" hidden="1" outlineLevel="1" x14ac:dyDescent="0.25">
      <c r="B152" s="369">
        <v>45505</v>
      </c>
      <c r="C152" s="370">
        <v>13</v>
      </c>
      <c r="D152" s="370">
        <v>247</v>
      </c>
      <c r="E152" s="370">
        <v>272</v>
      </c>
      <c r="F152" s="370">
        <v>519</v>
      </c>
      <c r="H152" s="144"/>
      <c r="I152" s="144"/>
      <c r="J152" s="144"/>
    </row>
    <row r="153" spans="2:10" hidden="1" outlineLevel="1" x14ac:dyDescent="0.25">
      <c r="B153" s="369">
        <v>45536</v>
      </c>
      <c r="C153" s="370">
        <v>14</v>
      </c>
      <c r="D153" s="370">
        <v>270</v>
      </c>
      <c r="E153" s="370">
        <v>291</v>
      </c>
      <c r="F153" s="370">
        <v>561</v>
      </c>
      <c r="H153" s="144"/>
      <c r="I153" s="144"/>
      <c r="J153" s="144"/>
    </row>
    <row r="154" spans="2:10" hidden="1" outlineLevel="1" x14ac:dyDescent="0.25">
      <c r="B154" s="369">
        <v>45566</v>
      </c>
      <c r="C154" s="370">
        <v>16</v>
      </c>
      <c r="D154" s="370">
        <v>296</v>
      </c>
      <c r="E154" s="370">
        <v>546</v>
      </c>
      <c r="F154" s="370">
        <v>842</v>
      </c>
      <c r="H154" s="144"/>
      <c r="I154" s="144"/>
      <c r="J154" s="144"/>
    </row>
    <row r="155" spans="2:10" hidden="1" outlineLevel="1" x14ac:dyDescent="0.25">
      <c r="B155" s="369">
        <v>45597</v>
      </c>
      <c r="C155" s="370">
        <v>10</v>
      </c>
      <c r="D155" s="370">
        <v>29</v>
      </c>
      <c r="E155" s="370">
        <v>31</v>
      </c>
      <c r="F155" s="370">
        <v>60</v>
      </c>
      <c r="H155" s="144"/>
      <c r="I155" s="144"/>
      <c r="J155" s="144"/>
    </row>
    <row r="156" spans="2:10" hidden="1" outlineLevel="1" x14ac:dyDescent="0.25">
      <c r="B156" s="369">
        <v>45627</v>
      </c>
      <c r="C156" s="370">
        <v>12</v>
      </c>
      <c r="D156" s="370">
        <v>237</v>
      </c>
      <c r="E156" s="370">
        <v>338</v>
      </c>
      <c r="F156" s="370">
        <v>575</v>
      </c>
      <c r="H156" s="144"/>
      <c r="I156" s="144"/>
      <c r="J156" s="144"/>
    </row>
    <row r="157" spans="2:10" collapsed="1" x14ac:dyDescent="0.25">
      <c r="B157" s="388" t="s">
        <v>972</v>
      </c>
      <c r="C157" s="386">
        <v>170</v>
      </c>
      <c r="D157" s="386">
        <v>4871</v>
      </c>
      <c r="E157" s="386">
        <v>4513</v>
      </c>
      <c r="F157" s="386">
        <v>9384</v>
      </c>
      <c r="H157" s="144"/>
      <c r="I157" s="144"/>
      <c r="J157" s="144"/>
    </row>
    <row r="158" spans="2:10" x14ac:dyDescent="0.25">
      <c r="B158" s="245" t="s">
        <v>919</v>
      </c>
      <c r="C158" s="264">
        <v>11692</v>
      </c>
      <c r="D158" s="264">
        <v>61079</v>
      </c>
      <c r="E158" s="264">
        <v>51603</v>
      </c>
      <c r="F158" s="264">
        <v>416314</v>
      </c>
    </row>
    <row r="159" spans="2:10" x14ac:dyDescent="0.25">
      <c r="B159" s="4" t="s">
        <v>796</v>
      </c>
    </row>
    <row r="160" spans="2:10" x14ac:dyDescent="0.25">
      <c r="D160" s="258"/>
      <c r="E160" s="258"/>
    </row>
    <row r="161" spans="2:11" ht="18.75" x14ac:dyDescent="0.3">
      <c r="B161" s="2" t="s">
        <v>728</v>
      </c>
      <c r="C161" s="2"/>
      <c r="D161" s="2"/>
      <c r="E161" s="2"/>
      <c r="F161" s="2"/>
      <c r="G161" s="2"/>
      <c r="H161" s="2"/>
      <c r="I161" s="2"/>
      <c r="J161" s="2"/>
      <c r="K161" s="2"/>
    </row>
    <row r="162" spans="2:11" x14ac:dyDescent="0.25">
      <c r="B162" s="3" t="s">
        <v>977</v>
      </c>
    </row>
    <row r="164" spans="2:11" x14ac:dyDescent="0.25">
      <c r="B164" s="635" t="s">
        <v>472</v>
      </c>
      <c r="C164" s="490" t="s">
        <v>688</v>
      </c>
      <c r="D164" s="490"/>
      <c r="E164" s="490"/>
      <c r="F164" s="636" t="s">
        <v>726</v>
      </c>
    </row>
    <row r="165" spans="2:11" x14ac:dyDescent="0.25">
      <c r="B165" s="635"/>
      <c r="C165" s="372" t="s">
        <v>14</v>
      </c>
      <c r="D165" s="372" t="s">
        <v>15</v>
      </c>
      <c r="E165" s="372" t="s">
        <v>727</v>
      </c>
      <c r="F165" s="636"/>
    </row>
    <row r="166" spans="2:11" x14ac:dyDescent="0.25">
      <c r="B166" s="389" t="s">
        <v>707</v>
      </c>
      <c r="C166" s="390">
        <v>114</v>
      </c>
      <c r="D166" s="390">
        <v>539</v>
      </c>
      <c r="E166" s="391">
        <v>154</v>
      </c>
      <c r="F166" s="390">
        <v>807</v>
      </c>
    </row>
    <row r="167" spans="2:11" hidden="1" outlineLevel="1" x14ac:dyDescent="0.25">
      <c r="B167" s="371">
        <v>41275</v>
      </c>
      <c r="C167" s="373">
        <v>8</v>
      </c>
      <c r="D167" s="373">
        <v>38</v>
      </c>
      <c r="E167" s="374">
        <v>12</v>
      </c>
      <c r="F167" s="373">
        <v>58</v>
      </c>
    </row>
    <row r="168" spans="2:11" hidden="1" outlineLevel="1" x14ac:dyDescent="0.25">
      <c r="B168" s="371">
        <v>41306</v>
      </c>
      <c r="C168" s="373">
        <v>5</v>
      </c>
      <c r="D168" s="373">
        <v>35</v>
      </c>
      <c r="E168" s="374">
        <v>15</v>
      </c>
      <c r="F168" s="373">
        <v>55</v>
      </c>
    </row>
    <row r="169" spans="2:11" hidden="1" outlineLevel="1" x14ac:dyDescent="0.25">
      <c r="B169" s="371">
        <v>41334</v>
      </c>
      <c r="C169" s="373">
        <v>10</v>
      </c>
      <c r="D169" s="373">
        <v>42</v>
      </c>
      <c r="E169" s="374">
        <v>12</v>
      </c>
      <c r="F169" s="373">
        <v>64</v>
      </c>
    </row>
    <row r="170" spans="2:11" hidden="1" outlineLevel="1" x14ac:dyDescent="0.25">
      <c r="B170" s="371">
        <v>41365</v>
      </c>
      <c r="C170" s="373">
        <v>10</v>
      </c>
      <c r="D170" s="373">
        <v>41</v>
      </c>
      <c r="E170" s="374">
        <v>15</v>
      </c>
      <c r="F170" s="373">
        <v>66</v>
      </c>
    </row>
    <row r="171" spans="2:11" hidden="1" outlineLevel="1" x14ac:dyDescent="0.25">
      <c r="B171" s="371">
        <v>41395</v>
      </c>
      <c r="C171" s="373">
        <v>6</v>
      </c>
      <c r="D171" s="373">
        <v>43</v>
      </c>
      <c r="E171" s="374">
        <v>11</v>
      </c>
      <c r="F171" s="373">
        <v>60</v>
      </c>
    </row>
    <row r="172" spans="2:11" hidden="1" outlineLevel="1" x14ac:dyDescent="0.25">
      <c r="B172" s="371">
        <v>41426</v>
      </c>
      <c r="C172" s="373">
        <v>6</v>
      </c>
      <c r="D172" s="373">
        <v>34</v>
      </c>
      <c r="E172" s="374">
        <v>14</v>
      </c>
      <c r="F172" s="373">
        <v>54</v>
      </c>
    </row>
    <row r="173" spans="2:11" hidden="1" outlineLevel="1" x14ac:dyDescent="0.25">
      <c r="B173" s="371">
        <v>41456</v>
      </c>
      <c r="C173" s="373">
        <v>4</v>
      </c>
      <c r="D173" s="373">
        <v>42</v>
      </c>
      <c r="E173" s="374">
        <v>12</v>
      </c>
      <c r="F173" s="373">
        <v>58</v>
      </c>
    </row>
    <row r="174" spans="2:11" hidden="1" outlineLevel="1" x14ac:dyDescent="0.25">
      <c r="B174" s="371">
        <v>41487</v>
      </c>
      <c r="C174" s="373">
        <v>7</v>
      </c>
      <c r="D174" s="373">
        <v>39</v>
      </c>
      <c r="E174" s="374">
        <v>12</v>
      </c>
      <c r="F174" s="373">
        <v>58</v>
      </c>
    </row>
    <row r="175" spans="2:11" hidden="1" outlineLevel="1" x14ac:dyDescent="0.25">
      <c r="B175" s="371">
        <v>41518</v>
      </c>
      <c r="C175" s="373">
        <v>5</v>
      </c>
      <c r="D175" s="373">
        <v>33</v>
      </c>
      <c r="E175" s="374">
        <v>12</v>
      </c>
      <c r="F175" s="373">
        <v>50</v>
      </c>
    </row>
    <row r="176" spans="2:11" hidden="1" outlineLevel="1" x14ac:dyDescent="0.25">
      <c r="B176" s="371">
        <v>41548</v>
      </c>
      <c r="C176" s="373">
        <v>3</v>
      </c>
      <c r="D176" s="373">
        <v>28</v>
      </c>
      <c r="E176" s="374">
        <v>17</v>
      </c>
      <c r="F176" s="373">
        <v>48</v>
      </c>
    </row>
    <row r="177" spans="2:6" hidden="1" outlineLevel="1" x14ac:dyDescent="0.25">
      <c r="B177" s="371">
        <v>41579</v>
      </c>
      <c r="C177" s="373">
        <v>3</v>
      </c>
      <c r="D177" s="373">
        <v>18</v>
      </c>
      <c r="E177" s="374">
        <v>7</v>
      </c>
      <c r="F177" s="373">
        <v>28</v>
      </c>
    </row>
    <row r="178" spans="2:6" hidden="1" outlineLevel="1" x14ac:dyDescent="0.25">
      <c r="B178" s="371">
        <v>41609</v>
      </c>
      <c r="C178" s="373">
        <v>7</v>
      </c>
      <c r="D178" s="373">
        <v>37</v>
      </c>
      <c r="E178" s="374">
        <v>11</v>
      </c>
      <c r="F178" s="373">
        <v>55</v>
      </c>
    </row>
    <row r="179" spans="2:6" collapsed="1" x14ac:dyDescent="0.25">
      <c r="B179" s="389" t="s">
        <v>34</v>
      </c>
      <c r="C179" s="390">
        <v>74</v>
      </c>
      <c r="D179" s="390">
        <v>430</v>
      </c>
      <c r="E179" s="391">
        <v>150</v>
      </c>
      <c r="F179" s="390">
        <v>654</v>
      </c>
    </row>
    <row r="180" spans="2:6" hidden="1" outlineLevel="1" x14ac:dyDescent="0.25">
      <c r="B180" s="371">
        <v>41640</v>
      </c>
      <c r="C180" s="373">
        <v>7</v>
      </c>
      <c r="D180" s="373">
        <v>32</v>
      </c>
      <c r="E180" s="374">
        <v>18</v>
      </c>
      <c r="F180" s="373">
        <v>57</v>
      </c>
    </row>
    <row r="181" spans="2:6" hidden="1" outlineLevel="1" x14ac:dyDescent="0.25">
      <c r="B181" s="371">
        <v>41671</v>
      </c>
      <c r="C181" s="373">
        <v>3</v>
      </c>
      <c r="D181" s="373">
        <v>24</v>
      </c>
      <c r="E181" s="374">
        <v>9</v>
      </c>
      <c r="F181" s="373">
        <v>36</v>
      </c>
    </row>
    <row r="182" spans="2:6" hidden="1" outlineLevel="1" x14ac:dyDescent="0.25">
      <c r="B182" s="371">
        <v>41699</v>
      </c>
      <c r="C182" s="373">
        <v>7</v>
      </c>
      <c r="D182" s="373">
        <v>21</v>
      </c>
      <c r="E182" s="374">
        <v>15</v>
      </c>
      <c r="F182" s="373">
        <v>43</v>
      </c>
    </row>
    <row r="183" spans="2:6" hidden="1" outlineLevel="1" x14ac:dyDescent="0.25">
      <c r="B183" s="371">
        <v>41730</v>
      </c>
      <c r="C183" s="373">
        <v>9</v>
      </c>
      <c r="D183" s="373">
        <v>25</v>
      </c>
      <c r="E183" s="374">
        <v>10</v>
      </c>
      <c r="F183" s="373">
        <v>44</v>
      </c>
    </row>
    <row r="184" spans="2:6" hidden="1" outlineLevel="1" x14ac:dyDescent="0.25">
      <c r="B184" s="371">
        <v>41760</v>
      </c>
      <c r="C184" s="373">
        <v>7</v>
      </c>
      <c r="D184" s="373">
        <v>29</v>
      </c>
      <c r="E184" s="374">
        <v>11</v>
      </c>
      <c r="F184" s="373">
        <v>47</v>
      </c>
    </row>
    <row r="185" spans="2:6" hidden="1" outlineLevel="1" x14ac:dyDescent="0.25">
      <c r="B185" s="371">
        <v>41791</v>
      </c>
      <c r="C185" s="373">
        <v>0</v>
      </c>
      <c r="D185" s="373">
        <v>31</v>
      </c>
      <c r="E185" s="374">
        <v>17</v>
      </c>
      <c r="F185" s="373">
        <v>48</v>
      </c>
    </row>
    <row r="186" spans="2:6" hidden="1" outlineLevel="1" x14ac:dyDescent="0.25">
      <c r="B186" s="371">
        <v>41821</v>
      </c>
      <c r="C186" s="373">
        <v>3</v>
      </c>
      <c r="D186" s="373">
        <v>29</v>
      </c>
      <c r="E186" s="374">
        <v>15</v>
      </c>
      <c r="F186" s="373">
        <v>47</v>
      </c>
    </row>
    <row r="187" spans="2:6" hidden="1" outlineLevel="1" x14ac:dyDescent="0.25">
      <c r="B187" s="371">
        <v>41852</v>
      </c>
      <c r="C187" s="373">
        <v>5</v>
      </c>
      <c r="D187" s="373">
        <v>30</v>
      </c>
      <c r="E187" s="374">
        <v>9</v>
      </c>
      <c r="F187" s="373">
        <v>44</v>
      </c>
    </row>
    <row r="188" spans="2:6" hidden="1" outlineLevel="1" x14ac:dyDescent="0.25">
      <c r="B188" s="371">
        <v>41883</v>
      </c>
      <c r="C188" s="373">
        <v>2</v>
      </c>
      <c r="D188" s="373">
        <v>39</v>
      </c>
      <c r="E188" s="374"/>
      <c r="F188" s="373">
        <v>41</v>
      </c>
    </row>
    <row r="189" spans="2:6" hidden="1" outlineLevel="1" x14ac:dyDescent="0.25">
      <c r="B189" s="371">
        <v>41913</v>
      </c>
      <c r="C189" s="373">
        <v>5</v>
      </c>
      <c r="D189" s="373">
        <v>29</v>
      </c>
      <c r="E189" s="374"/>
      <c r="F189" s="373">
        <v>34</v>
      </c>
    </row>
    <row r="190" spans="2:6" hidden="1" outlineLevel="1" x14ac:dyDescent="0.25">
      <c r="B190" s="371">
        <v>41944</v>
      </c>
      <c r="C190" s="373">
        <v>1</v>
      </c>
      <c r="D190" s="373">
        <v>20</v>
      </c>
      <c r="E190" s="374">
        <v>4</v>
      </c>
      <c r="F190" s="373">
        <v>25</v>
      </c>
    </row>
    <row r="191" spans="2:6" hidden="1" outlineLevel="1" x14ac:dyDescent="0.25">
      <c r="B191" s="371">
        <v>41974</v>
      </c>
      <c r="C191" s="373">
        <v>4</v>
      </c>
      <c r="D191" s="373">
        <v>38</v>
      </c>
      <c r="E191" s="374">
        <v>5</v>
      </c>
      <c r="F191" s="373">
        <v>47</v>
      </c>
    </row>
    <row r="192" spans="2:6" collapsed="1" x14ac:dyDescent="0.25">
      <c r="B192" s="389" t="s">
        <v>36</v>
      </c>
      <c r="C192" s="390">
        <v>53</v>
      </c>
      <c r="D192" s="390">
        <v>347</v>
      </c>
      <c r="E192" s="391">
        <v>113</v>
      </c>
      <c r="F192" s="390">
        <v>513</v>
      </c>
    </row>
    <row r="193" spans="2:6" hidden="1" outlineLevel="1" x14ac:dyDescent="0.25">
      <c r="B193" s="371">
        <v>42005</v>
      </c>
      <c r="C193" s="373">
        <v>2</v>
      </c>
      <c r="D193" s="373">
        <v>26</v>
      </c>
      <c r="E193" s="374">
        <v>12</v>
      </c>
      <c r="F193" s="373">
        <v>40</v>
      </c>
    </row>
    <row r="194" spans="2:6" hidden="1" outlineLevel="1" x14ac:dyDescent="0.25">
      <c r="B194" s="371">
        <v>42036</v>
      </c>
      <c r="C194" s="373">
        <v>1</v>
      </c>
      <c r="D194" s="373">
        <v>21</v>
      </c>
      <c r="E194" s="374">
        <v>15</v>
      </c>
      <c r="F194" s="373">
        <v>37</v>
      </c>
    </row>
    <row r="195" spans="2:6" hidden="1" outlineLevel="1" x14ac:dyDescent="0.25">
      <c r="B195" s="371">
        <v>42064</v>
      </c>
      <c r="C195" s="373">
        <v>7</v>
      </c>
      <c r="D195" s="373">
        <v>24</v>
      </c>
      <c r="E195" s="374">
        <v>8</v>
      </c>
      <c r="F195" s="373">
        <v>39</v>
      </c>
    </row>
    <row r="196" spans="2:6" hidden="1" outlineLevel="1" x14ac:dyDescent="0.25">
      <c r="B196" s="371">
        <v>42095</v>
      </c>
      <c r="C196" s="373">
        <v>7</v>
      </c>
      <c r="D196" s="373">
        <v>21</v>
      </c>
      <c r="E196" s="374">
        <v>5</v>
      </c>
      <c r="F196" s="373">
        <v>33</v>
      </c>
    </row>
    <row r="197" spans="2:6" hidden="1" outlineLevel="1" x14ac:dyDescent="0.25">
      <c r="B197" s="371">
        <v>42125</v>
      </c>
      <c r="C197" s="373"/>
      <c r="D197" s="373">
        <v>18</v>
      </c>
      <c r="E197" s="374">
        <v>13</v>
      </c>
      <c r="F197" s="373">
        <v>31</v>
      </c>
    </row>
    <row r="198" spans="2:6" hidden="1" outlineLevel="1" x14ac:dyDescent="0.25">
      <c r="B198" s="371">
        <v>42156</v>
      </c>
      <c r="C198" s="373">
        <v>5</v>
      </c>
      <c r="D198" s="373">
        <v>22</v>
      </c>
      <c r="E198" s="374">
        <v>11</v>
      </c>
      <c r="F198" s="373">
        <v>38</v>
      </c>
    </row>
    <row r="199" spans="2:6" hidden="1" outlineLevel="1" x14ac:dyDescent="0.25">
      <c r="B199" s="371">
        <v>42186</v>
      </c>
      <c r="C199" s="373">
        <v>1</v>
      </c>
      <c r="D199" s="373">
        <v>22</v>
      </c>
      <c r="E199" s="374">
        <v>10</v>
      </c>
      <c r="F199" s="373">
        <v>33</v>
      </c>
    </row>
    <row r="200" spans="2:6" hidden="1" outlineLevel="1" x14ac:dyDescent="0.25">
      <c r="B200" s="371">
        <v>42217</v>
      </c>
      <c r="C200" s="373">
        <v>4</v>
      </c>
      <c r="D200" s="373">
        <v>27</v>
      </c>
      <c r="E200" s="374">
        <v>6</v>
      </c>
      <c r="F200" s="373">
        <v>37</v>
      </c>
    </row>
    <row r="201" spans="2:6" hidden="1" outlineLevel="1" x14ac:dyDescent="0.25">
      <c r="B201" s="371">
        <v>42248</v>
      </c>
      <c r="C201" s="373">
        <v>1</v>
      </c>
      <c r="D201" s="373">
        <v>32</v>
      </c>
      <c r="E201" s="374">
        <v>7</v>
      </c>
      <c r="F201" s="373">
        <v>40</v>
      </c>
    </row>
    <row r="202" spans="2:6" hidden="1" outlineLevel="1" x14ac:dyDescent="0.25">
      <c r="B202" s="371">
        <v>42278</v>
      </c>
      <c r="C202" s="373">
        <v>9</v>
      </c>
      <c r="D202" s="373">
        <v>21</v>
      </c>
      <c r="E202" s="374">
        <v>9</v>
      </c>
      <c r="F202" s="373">
        <v>39</v>
      </c>
    </row>
    <row r="203" spans="2:6" hidden="1" outlineLevel="1" x14ac:dyDescent="0.25">
      <c r="B203" s="371">
        <v>42309</v>
      </c>
      <c r="C203" s="373">
        <v>7</v>
      </c>
      <c r="D203" s="373">
        <v>26</v>
      </c>
      <c r="E203" s="374">
        <v>4</v>
      </c>
      <c r="F203" s="373">
        <v>37</v>
      </c>
    </row>
    <row r="204" spans="2:6" hidden="1" outlineLevel="1" x14ac:dyDescent="0.25">
      <c r="B204" s="371">
        <v>42339</v>
      </c>
      <c r="C204" s="373">
        <v>6</v>
      </c>
      <c r="D204" s="373">
        <v>21</v>
      </c>
      <c r="E204" s="374">
        <v>6</v>
      </c>
      <c r="F204" s="373">
        <v>33</v>
      </c>
    </row>
    <row r="205" spans="2:6" collapsed="1" x14ac:dyDescent="0.25">
      <c r="B205" s="389" t="s">
        <v>38</v>
      </c>
      <c r="C205" s="390">
        <v>50</v>
      </c>
      <c r="D205" s="390">
        <v>281</v>
      </c>
      <c r="E205" s="391">
        <v>106</v>
      </c>
      <c r="F205" s="390">
        <v>437</v>
      </c>
    </row>
    <row r="206" spans="2:6" hidden="1" outlineLevel="1" x14ac:dyDescent="0.25">
      <c r="B206" s="371">
        <v>42370</v>
      </c>
      <c r="C206" s="373">
        <v>4</v>
      </c>
      <c r="D206" s="373">
        <v>19</v>
      </c>
      <c r="E206" s="374">
        <v>10</v>
      </c>
      <c r="F206" s="373">
        <v>33</v>
      </c>
    </row>
    <row r="207" spans="2:6" hidden="1" outlineLevel="1" x14ac:dyDescent="0.25">
      <c r="B207" s="371">
        <v>42401</v>
      </c>
      <c r="C207" s="373">
        <v>17</v>
      </c>
      <c r="D207" s="373">
        <v>16</v>
      </c>
      <c r="E207" s="374">
        <v>0</v>
      </c>
      <c r="F207" s="373">
        <v>33</v>
      </c>
    </row>
    <row r="208" spans="2:6" hidden="1" outlineLevel="1" x14ac:dyDescent="0.25">
      <c r="B208" s="371">
        <v>42430</v>
      </c>
      <c r="C208" s="373">
        <v>14</v>
      </c>
      <c r="D208" s="373">
        <v>13</v>
      </c>
      <c r="E208" s="374">
        <v>13</v>
      </c>
      <c r="F208" s="373">
        <v>40</v>
      </c>
    </row>
    <row r="209" spans="2:6" hidden="1" outlineLevel="1" x14ac:dyDescent="0.25">
      <c r="B209" s="371">
        <v>42461</v>
      </c>
      <c r="C209" s="373">
        <v>8</v>
      </c>
      <c r="D209" s="373">
        <v>19</v>
      </c>
      <c r="E209" s="374">
        <v>12</v>
      </c>
      <c r="F209" s="373">
        <v>39</v>
      </c>
    </row>
    <row r="210" spans="2:6" hidden="1" outlineLevel="1" x14ac:dyDescent="0.25">
      <c r="B210" s="371">
        <v>42491</v>
      </c>
      <c r="C210" s="373">
        <v>7</v>
      </c>
      <c r="D210" s="373">
        <v>21</v>
      </c>
      <c r="E210" s="374">
        <v>12</v>
      </c>
      <c r="F210" s="373">
        <v>40</v>
      </c>
    </row>
    <row r="211" spans="2:6" hidden="1" outlineLevel="1" x14ac:dyDescent="0.25">
      <c r="B211" s="371">
        <v>42522</v>
      </c>
      <c r="C211" s="373">
        <v>7</v>
      </c>
      <c r="D211" s="373">
        <v>19</v>
      </c>
      <c r="E211" s="374">
        <v>11</v>
      </c>
      <c r="F211" s="373">
        <v>37</v>
      </c>
    </row>
    <row r="212" spans="2:6" hidden="1" outlineLevel="1" x14ac:dyDescent="0.25">
      <c r="B212" s="371">
        <v>42552</v>
      </c>
      <c r="C212" s="373">
        <v>18</v>
      </c>
      <c r="D212" s="373">
        <v>16</v>
      </c>
      <c r="E212" s="374">
        <v>12</v>
      </c>
      <c r="F212" s="373">
        <v>46</v>
      </c>
    </row>
    <row r="213" spans="2:6" hidden="1" outlineLevel="1" x14ac:dyDescent="0.25">
      <c r="B213" s="371">
        <v>42583</v>
      </c>
      <c r="C213" s="373">
        <v>12</v>
      </c>
      <c r="D213" s="373">
        <v>18</v>
      </c>
      <c r="E213" s="374">
        <v>17</v>
      </c>
      <c r="F213" s="373">
        <v>47</v>
      </c>
    </row>
    <row r="214" spans="2:6" hidden="1" outlineLevel="1" x14ac:dyDescent="0.25">
      <c r="B214" s="371">
        <v>42614</v>
      </c>
      <c r="C214" s="373">
        <v>6</v>
      </c>
      <c r="D214" s="373">
        <v>19</v>
      </c>
      <c r="E214" s="374">
        <v>13</v>
      </c>
      <c r="F214" s="373">
        <v>38</v>
      </c>
    </row>
    <row r="215" spans="2:6" hidden="1" outlineLevel="1" x14ac:dyDescent="0.25">
      <c r="B215" s="371">
        <v>42644</v>
      </c>
      <c r="C215" s="373">
        <v>10</v>
      </c>
      <c r="D215" s="373">
        <v>15</v>
      </c>
      <c r="E215" s="374">
        <v>11</v>
      </c>
      <c r="F215" s="373">
        <v>36</v>
      </c>
    </row>
    <row r="216" spans="2:6" hidden="1" outlineLevel="1" x14ac:dyDescent="0.25">
      <c r="B216" s="371">
        <v>42675</v>
      </c>
      <c r="C216" s="373">
        <v>14</v>
      </c>
      <c r="D216" s="373">
        <v>16</v>
      </c>
      <c r="E216" s="374">
        <v>12</v>
      </c>
      <c r="F216" s="373">
        <v>42</v>
      </c>
    </row>
    <row r="217" spans="2:6" hidden="1" outlineLevel="1" x14ac:dyDescent="0.25">
      <c r="B217" s="371">
        <v>42705</v>
      </c>
      <c r="C217" s="373">
        <v>14</v>
      </c>
      <c r="D217" s="373">
        <v>16</v>
      </c>
      <c r="E217" s="374">
        <v>20</v>
      </c>
      <c r="F217" s="373">
        <v>50</v>
      </c>
    </row>
    <row r="218" spans="2:6" collapsed="1" x14ac:dyDescent="0.25">
      <c r="B218" s="389" t="s">
        <v>55</v>
      </c>
      <c r="C218" s="390">
        <v>131</v>
      </c>
      <c r="D218" s="390">
        <v>207</v>
      </c>
      <c r="E218" s="391">
        <v>143</v>
      </c>
      <c r="F218" s="390">
        <v>481</v>
      </c>
    </row>
    <row r="219" spans="2:6" hidden="1" outlineLevel="1" x14ac:dyDescent="0.25">
      <c r="B219" s="371">
        <v>42736</v>
      </c>
      <c r="C219" s="373">
        <v>8</v>
      </c>
      <c r="D219" s="373">
        <v>17</v>
      </c>
      <c r="E219" s="374">
        <v>15</v>
      </c>
      <c r="F219" s="373">
        <v>40</v>
      </c>
    </row>
    <row r="220" spans="2:6" hidden="1" outlineLevel="1" x14ac:dyDescent="0.25">
      <c r="B220" s="371">
        <v>42767</v>
      </c>
      <c r="C220" s="373">
        <v>9</v>
      </c>
      <c r="D220" s="373">
        <v>11</v>
      </c>
      <c r="E220" s="374">
        <v>12</v>
      </c>
      <c r="F220" s="373">
        <v>32</v>
      </c>
    </row>
    <row r="221" spans="2:6" hidden="1" outlineLevel="1" x14ac:dyDescent="0.25">
      <c r="B221" s="371">
        <v>42795</v>
      </c>
      <c r="C221" s="373">
        <v>9</v>
      </c>
      <c r="D221" s="373">
        <v>13</v>
      </c>
      <c r="E221" s="374">
        <v>15</v>
      </c>
      <c r="F221" s="373">
        <v>37</v>
      </c>
    </row>
    <row r="222" spans="2:6" hidden="1" outlineLevel="1" x14ac:dyDescent="0.25">
      <c r="B222" s="371">
        <v>42826</v>
      </c>
      <c r="C222" s="373">
        <v>3</v>
      </c>
      <c r="D222" s="373">
        <v>17</v>
      </c>
      <c r="E222" s="374">
        <v>7</v>
      </c>
      <c r="F222" s="373">
        <v>27</v>
      </c>
    </row>
    <row r="223" spans="2:6" hidden="1" outlineLevel="1" x14ac:dyDescent="0.25">
      <c r="B223" s="371">
        <v>42856</v>
      </c>
      <c r="C223" s="373">
        <v>8</v>
      </c>
      <c r="D223" s="373">
        <v>18</v>
      </c>
      <c r="E223" s="374">
        <v>10</v>
      </c>
      <c r="F223" s="373">
        <v>36</v>
      </c>
    </row>
    <row r="224" spans="2:6" hidden="1" outlineLevel="1" x14ac:dyDescent="0.25">
      <c r="B224" s="371">
        <v>42887</v>
      </c>
      <c r="C224" s="373">
        <v>12</v>
      </c>
      <c r="D224" s="373">
        <v>19</v>
      </c>
      <c r="E224" s="374">
        <v>7</v>
      </c>
      <c r="F224" s="373">
        <v>38</v>
      </c>
    </row>
    <row r="225" spans="2:6" hidden="1" outlineLevel="1" x14ac:dyDescent="0.25">
      <c r="B225" s="371">
        <v>42917</v>
      </c>
      <c r="C225" s="373">
        <v>8</v>
      </c>
      <c r="D225" s="373">
        <v>12</v>
      </c>
      <c r="E225" s="374">
        <v>11</v>
      </c>
      <c r="F225" s="373">
        <v>31</v>
      </c>
    </row>
    <row r="226" spans="2:6" hidden="1" outlineLevel="1" x14ac:dyDescent="0.25">
      <c r="B226" s="371">
        <v>42948</v>
      </c>
      <c r="C226" s="373">
        <v>10</v>
      </c>
      <c r="D226" s="373">
        <v>13</v>
      </c>
      <c r="E226" s="374">
        <v>11</v>
      </c>
      <c r="F226" s="373">
        <v>34</v>
      </c>
    </row>
    <row r="227" spans="2:6" hidden="1" outlineLevel="1" x14ac:dyDescent="0.25">
      <c r="B227" s="371">
        <v>42979</v>
      </c>
      <c r="C227" s="373">
        <v>10</v>
      </c>
      <c r="D227" s="373">
        <v>9</v>
      </c>
      <c r="E227" s="374">
        <v>17</v>
      </c>
      <c r="F227" s="373">
        <v>36</v>
      </c>
    </row>
    <row r="228" spans="2:6" hidden="1" outlineLevel="1" x14ac:dyDescent="0.25">
      <c r="B228" s="371">
        <v>43009</v>
      </c>
      <c r="C228" s="373">
        <v>6</v>
      </c>
      <c r="D228" s="373">
        <v>14</v>
      </c>
      <c r="E228" s="374">
        <v>13</v>
      </c>
      <c r="F228" s="373">
        <v>33</v>
      </c>
    </row>
    <row r="229" spans="2:6" hidden="1" outlineLevel="1" x14ac:dyDescent="0.25">
      <c r="B229" s="371">
        <v>43040</v>
      </c>
      <c r="C229" s="373">
        <v>5</v>
      </c>
      <c r="D229" s="373">
        <v>23</v>
      </c>
      <c r="E229" s="374">
        <v>12</v>
      </c>
      <c r="F229" s="373">
        <v>40</v>
      </c>
    </row>
    <row r="230" spans="2:6" hidden="1" outlineLevel="1" x14ac:dyDescent="0.25">
      <c r="B230" s="371">
        <v>43070</v>
      </c>
      <c r="C230" s="373">
        <v>19</v>
      </c>
      <c r="D230" s="373">
        <v>22</v>
      </c>
      <c r="E230" s="374">
        <v>15</v>
      </c>
      <c r="F230" s="373">
        <v>56</v>
      </c>
    </row>
    <row r="231" spans="2:6" collapsed="1" x14ac:dyDescent="0.25">
      <c r="B231" s="389" t="s">
        <v>58</v>
      </c>
      <c r="C231" s="390">
        <v>107</v>
      </c>
      <c r="D231" s="390">
        <v>188</v>
      </c>
      <c r="E231" s="391">
        <v>145</v>
      </c>
      <c r="F231" s="390">
        <v>440</v>
      </c>
    </row>
    <row r="232" spans="2:6" hidden="1" outlineLevel="1" x14ac:dyDescent="0.25">
      <c r="B232" s="371">
        <v>43101</v>
      </c>
      <c r="C232" s="373">
        <v>13</v>
      </c>
      <c r="D232" s="373">
        <v>23</v>
      </c>
      <c r="E232" s="374">
        <v>10</v>
      </c>
      <c r="F232" s="373">
        <v>46</v>
      </c>
    </row>
    <row r="233" spans="2:6" hidden="1" outlineLevel="1" x14ac:dyDescent="0.25">
      <c r="B233" s="371">
        <v>43132</v>
      </c>
      <c r="C233" s="373">
        <v>16</v>
      </c>
      <c r="D233" s="373">
        <v>22</v>
      </c>
      <c r="E233" s="374">
        <v>23</v>
      </c>
      <c r="F233" s="373">
        <v>61</v>
      </c>
    </row>
    <row r="234" spans="2:6" hidden="1" outlineLevel="1" x14ac:dyDescent="0.25">
      <c r="B234" s="371">
        <v>43160</v>
      </c>
      <c r="C234" s="373">
        <v>14</v>
      </c>
      <c r="D234" s="373">
        <v>19</v>
      </c>
      <c r="E234" s="374">
        <v>11</v>
      </c>
      <c r="F234" s="373">
        <v>44</v>
      </c>
    </row>
    <row r="235" spans="2:6" hidden="1" outlineLevel="1" x14ac:dyDescent="0.25">
      <c r="B235" s="371">
        <v>43191</v>
      </c>
      <c r="C235" s="373">
        <v>10</v>
      </c>
      <c r="D235" s="373">
        <v>18</v>
      </c>
      <c r="E235" s="374">
        <v>11</v>
      </c>
      <c r="F235" s="373">
        <v>39</v>
      </c>
    </row>
    <row r="236" spans="2:6" hidden="1" outlineLevel="1" x14ac:dyDescent="0.25">
      <c r="B236" s="371">
        <v>43221</v>
      </c>
      <c r="C236" s="373">
        <v>22</v>
      </c>
      <c r="D236" s="373">
        <v>9</v>
      </c>
      <c r="E236" s="374">
        <v>9</v>
      </c>
      <c r="F236" s="373">
        <v>40</v>
      </c>
    </row>
    <row r="237" spans="2:6" hidden="1" outlineLevel="1" x14ac:dyDescent="0.25">
      <c r="B237" s="371">
        <v>43252</v>
      </c>
      <c r="C237" s="373">
        <v>27</v>
      </c>
      <c r="D237" s="373">
        <v>18</v>
      </c>
      <c r="E237" s="374">
        <v>10</v>
      </c>
      <c r="F237" s="373">
        <v>55</v>
      </c>
    </row>
    <row r="238" spans="2:6" hidden="1" outlineLevel="1" x14ac:dyDescent="0.25">
      <c r="B238" s="371">
        <v>43282</v>
      </c>
      <c r="C238" s="373">
        <v>15</v>
      </c>
      <c r="D238" s="373">
        <v>20</v>
      </c>
      <c r="E238" s="374">
        <v>19</v>
      </c>
      <c r="F238" s="373">
        <v>54</v>
      </c>
    </row>
    <row r="239" spans="2:6" hidden="1" outlineLevel="1" x14ac:dyDescent="0.25">
      <c r="B239" s="371">
        <v>43313</v>
      </c>
      <c r="C239" s="373">
        <v>17</v>
      </c>
      <c r="D239" s="373">
        <v>40</v>
      </c>
      <c r="E239" s="374">
        <v>17</v>
      </c>
      <c r="F239" s="373">
        <v>74</v>
      </c>
    </row>
    <row r="240" spans="2:6" hidden="1" outlineLevel="1" x14ac:dyDescent="0.25">
      <c r="B240" s="371">
        <v>43344</v>
      </c>
      <c r="C240" s="373">
        <v>16</v>
      </c>
      <c r="D240" s="373">
        <v>31</v>
      </c>
      <c r="E240" s="374">
        <v>3</v>
      </c>
      <c r="F240" s="373">
        <v>50</v>
      </c>
    </row>
    <row r="241" spans="2:6" hidden="1" outlineLevel="1" x14ac:dyDescent="0.25">
      <c r="B241" s="371">
        <v>43374</v>
      </c>
      <c r="C241" s="373">
        <v>4</v>
      </c>
      <c r="D241" s="373">
        <v>22</v>
      </c>
      <c r="E241" s="374">
        <v>5</v>
      </c>
      <c r="F241" s="373">
        <v>31</v>
      </c>
    </row>
    <row r="242" spans="2:6" hidden="1" outlineLevel="1" x14ac:dyDescent="0.25">
      <c r="B242" s="371">
        <v>43405</v>
      </c>
      <c r="C242" s="373">
        <v>3</v>
      </c>
      <c r="D242" s="373">
        <v>16</v>
      </c>
      <c r="E242" s="374">
        <v>2</v>
      </c>
      <c r="F242" s="373">
        <v>21</v>
      </c>
    </row>
    <row r="243" spans="2:6" hidden="1" outlineLevel="1" x14ac:dyDescent="0.25">
      <c r="B243" s="371">
        <v>43435</v>
      </c>
      <c r="C243" s="373">
        <v>21</v>
      </c>
      <c r="D243" s="373">
        <v>40</v>
      </c>
      <c r="E243" s="374">
        <v>2</v>
      </c>
      <c r="F243" s="373">
        <v>63</v>
      </c>
    </row>
    <row r="244" spans="2:6" collapsed="1" x14ac:dyDescent="0.25">
      <c r="B244" s="389" t="s">
        <v>59</v>
      </c>
      <c r="C244" s="390">
        <v>178</v>
      </c>
      <c r="D244" s="390">
        <v>278</v>
      </c>
      <c r="E244" s="391">
        <v>122</v>
      </c>
      <c r="F244" s="390">
        <v>578</v>
      </c>
    </row>
    <row r="245" spans="2:6" hidden="1" outlineLevel="1" x14ac:dyDescent="0.25">
      <c r="B245" s="371">
        <v>43466</v>
      </c>
      <c r="C245" s="373">
        <v>19</v>
      </c>
      <c r="D245" s="373">
        <v>25</v>
      </c>
      <c r="E245" s="374">
        <v>2</v>
      </c>
      <c r="F245" s="373">
        <v>46</v>
      </c>
    </row>
    <row r="246" spans="2:6" hidden="1" outlineLevel="1" x14ac:dyDescent="0.25">
      <c r="B246" s="371">
        <v>43497</v>
      </c>
      <c r="C246" s="373">
        <v>15</v>
      </c>
      <c r="D246" s="373">
        <v>30</v>
      </c>
      <c r="E246" s="374">
        <v>2</v>
      </c>
      <c r="F246" s="373">
        <v>47</v>
      </c>
    </row>
    <row r="247" spans="2:6" hidden="1" outlineLevel="1" x14ac:dyDescent="0.25">
      <c r="B247" s="371">
        <v>43525</v>
      </c>
      <c r="C247" s="373">
        <v>9</v>
      </c>
      <c r="D247" s="373">
        <v>30</v>
      </c>
      <c r="E247" s="374">
        <v>3</v>
      </c>
      <c r="F247" s="373">
        <v>42</v>
      </c>
    </row>
    <row r="248" spans="2:6" hidden="1" outlineLevel="1" x14ac:dyDescent="0.25">
      <c r="B248" s="371">
        <v>43556</v>
      </c>
      <c r="C248" s="373">
        <v>8</v>
      </c>
      <c r="D248" s="373">
        <v>39</v>
      </c>
      <c r="E248" s="374">
        <v>2</v>
      </c>
      <c r="F248" s="373">
        <v>49</v>
      </c>
    </row>
    <row r="249" spans="2:6" hidden="1" outlineLevel="1" x14ac:dyDescent="0.25">
      <c r="B249" s="371">
        <v>43586</v>
      </c>
      <c r="C249" s="373">
        <v>27</v>
      </c>
      <c r="D249" s="373">
        <v>34</v>
      </c>
      <c r="E249" s="374">
        <v>10</v>
      </c>
      <c r="F249" s="373">
        <v>71</v>
      </c>
    </row>
    <row r="250" spans="2:6" hidden="1" outlineLevel="1" x14ac:dyDescent="0.25">
      <c r="B250" s="371">
        <v>43617</v>
      </c>
      <c r="C250" s="373">
        <v>22</v>
      </c>
      <c r="D250" s="373">
        <v>41</v>
      </c>
      <c r="E250" s="374">
        <v>5</v>
      </c>
      <c r="F250" s="373">
        <v>68</v>
      </c>
    </row>
    <row r="251" spans="2:6" hidden="1" outlineLevel="1" x14ac:dyDescent="0.25">
      <c r="B251" s="371">
        <v>43647</v>
      </c>
      <c r="C251" s="373">
        <v>25</v>
      </c>
      <c r="D251" s="373">
        <v>40</v>
      </c>
      <c r="E251" s="374">
        <v>8</v>
      </c>
      <c r="F251" s="373">
        <v>73</v>
      </c>
    </row>
    <row r="252" spans="2:6" hidden="1" outlineLevel="1" x14ac:dyDescent="0.25">
      <c r="B252" s="371">
        <v>43678</v>
      </c>
      <c r="C252" s="373">
        <v>17</v>
      </c>
      <c r="D252" s="373">
        <v>50</v>
      </c>
      <c r="E252" s="374">
        <v>5</v>
      </c>
      <c r="F252" s="373">
        <v>72</v>
      </c>
    </row>
    <row r="253" spans="2:6" hidden="1" outlineLevel="1" x14ac:dyDescent="0.25">
      <c r="B253" s="371">
        <v>43709</v>
      </c>
      <c r="C253" s="373">
        <v>19</v>
      </c>
      <c r="D253" s="373">
        <v>54</v>
      </c>
      <c r="E253" s="374">
        <v>8</v>
      </c>
      <c r="F253" s="373">
        <v>81</v>
      </c>
    </row>
    <row r="254" spans="2:6" hidden="1" outlineLevel="1" x14ac:dyDescent="0.25">
      <c r="B254" s="371">
        <v>43739</v>
      </c>
      <c r="C254" s="373">
        <v>7</v>
      </c>
      <c r="D254" s="373">
        <v>24</v>
      </c>
      <c r="E254" s="374">
        <v>2</v>
      </c>
      <c r="F254" s="373">
        <v>33</v>
      </c>
    </row>
    <row r="255" spans="2:6" hidden="1" outlineLevel="1" x14ac:dyDescent="0.25">
      <c r="B255" s="371">
        <v>43770</v>
      </c>
      <c r="C255" s="373">
        <v>16</v>
      </c>
      <c r="D255" s="373">
        <v>57</v>
      </c>
      <c r="E255" s="374">
        <v>5</v>
      </c>
      <c r="F255" s="373">
        <v>78</v>
      </c>
    </row>
    <row r="256" spans="2:6" hidden="1" outlineLevel="1" x14ac:dyDescent="0.25">
      <c r="B256" s="371">
        <v>43800</v>
      </c>
      <c r="C256" s="373">
        <v>1</v>
      </c>
      <c r="D256" s="373">
        <v>72</v>
      </c>
      <c r="E256" s="374">
        <v>4</v>
      </c>
      <c r="F256" s="373">
        <v>77</v>
      </c>
    </row>
    <row r="257" spans="2:6" collapsed="1" x14ac:dyDescent="0.25">
      <c r="B257" s="389" t="s">
        <v>60</v>
      </c>
      <c r="C257" s="390">
        <v>185</v>
      </c>
      <c r="D257" s="390">
        <v>496</v>
      </c>
      <c r="E257" s="391">
        <v>56</v>
      </c>
      <c r="F257" s="390">
        <v>737</v>
      </c>
    </row>
    <row r="258" spans="2:6" hidden="1" outlineLevel="1" x14ac:dyDescent="0.25">
      <c r="B258" s="371">
        <v>43831</v>
      </c>
      <c r="C258" s="373">
        <v>5</v>
      </c>
      <c r="D258" s="373">
        <v>54</v>
      </c>
      <c r="E258" s="374">
        <v>24</v>
      </c>
      <c r="F258" s="373">
        <v>83</v>
      </c>
    </row>
    <row r="259" spans="2:6" hidden="1" outlineLevel="1" x14ac:dyDescent="0.25">
      <c r="B259" s="371">
        <v>43862</v>
      </c>
      <c r="C259" s="373">
        <v>7</v>
      </c>
      <c r="D259" s="373">
        <v>70</v>
      </c>
      <c r="E259" s="374">
        <v>14</v>
      </c>
      <c r="F259" s="373">
        <v>91</v>
      </c>
    </row>
    <row r="260" spans="2:6" hidden="1" outlineLevel="1" x14ac:dyDescent="0.25">
      <c r="B260" s="371">
        <v>43891</v>
      </c>
      <c r="C260" s="373">
        <v>6</v>
      </c>
      <c r="D260" s="373">
        <v>59</v>
      </c>
      <c r="E260" s="374">
        <v>8</v>
      </c>
      <c r="F260" s="373">
        <v>73</v>
      </c>
    </row>
    <row r="261" spans="2:6" hidden="1" outlineLevel="1" x14ac:dyDescent="0.25">
      <c r="B261" s="371">
        <v>43922</v>
      </c>
      <c r="C261" s="373">
        <v>3</v>
      </c>
      <c r="D261" s="373">
        <v>8</v>
      </c>
      <c r="E261" s="374">
        <v>2</v>
      </c>
      <c r="F261" s="373">
        <v>13</v>
      </c>
    </row>
    <row r="262" spans="2:6" hidden="1" outlineLevel="1" x14ac:dyDescent="0.25">
      <c r="B262" s="371">
        <v>43952</v>
      </c>
      <c r="C262" s="373">
        <v>5</v>
      </c>
      <c r="D262" s="373">
        <v>7</v>
      </c>
      <c r="E262" s="374">
        <v>4</v>
      </c>
      <c r="F262" s="373">
        <v>16</v>
      </c>
    </row>
    <row r="263" spans="2:6" hidden="1" outlineLevel="1" x14ac:dyDescent="0.25">
      <c r="B263" s="371">
        <v>43983</v>
      </c>
      <c r="C263" s="373">
        <v>4</v>
      </c>
      <c r="D263" s="373">
        <v>9</v>
      </c>
      <c r="E263" s="374">
        <v>3</v>
      </c>
      <c r="F263" s="373">
        <v>16</v>
      </c>
    </row>
    <row r="264" spans="2:6" hidden="1" outlineLevel="1" x14ac:dyDescent="0.25">
      <c r="B264" s="371">
        <v>44013</v>
      </c>
      <c r="C264" s="373">
        <v>5</v>
      </c>
      <c r="D264" s="373">
        <v>9</v>
      </c>
      <c r="E264" s="374">
        <v>12</v>
      </c>
      <c r="F264" s="373">
        <v>26</v>
      </c>
    </row>
    <row r="265" spans="2:6" hidden="1" outlineLevel="1" x14ac:dyDescent="0.25">
      <c r="B265" s="371">
        <v>44044</v>
      </c>
      <c r="C265" s="373">
        <v>2</v>
      </c>
      <c r="D265" s="373">
        <v>14</v>
      </c>
      <c r="E265" s="374">
        <v>11</v>
      </c>
      <c r="F265" s="373">
        <v>27</v>
      </c>
    </row>
    <row r="266" spans="2:6" hidden="1" outlineLevel="1" x14ac:dyDescent="0.25">
      <c r="B266" s="371">
        <v>44075</v>
      </c>
      <c r="C266" s="373">
        <v>7</v>
      </c>
      <c r="D266" s="373">
        <v>22</v>
      </c>
      <c r="E266" s="374">
        <v>3</v>
      </c>
      <c r="F266" s="373">
        <v>32</v>
      </c>
    </row>
    <row r="267" spans="2:6" hidden="1" outlineLevel="1" x14ac:dyDescent="0.25">
      <c r="B267" s="371">
        <v>44105</v>
      </c>
      <c r="C267" s="373">
        <v>2</v>
      </c>
      <c r="D267" s="373">
        <v>38</v>
      </c>
      <c r="E267" s="374">
        <v>5</v>
      </c>
      <c r="F267" s="373">
        <v>45</v>
      </c>
    </row>
    <row r="268" spans="2:6" hidden="1" outlineLevel="1" x14ac:dyDescent="0.25">
      <c r="B268" s="371">
        <v>44136</v>
      </c>
      <c r="C268" s="373">
        <v>0</v>
      </c>
      <c r="D268" s="373">
        <v>16</v>
      </c>
      <c r="E268" s="374">
        <v>5</v>
      </c>
      <c r="F268" s="373">
        <v>21</v>
      </c>
    </row>
    <row r="269" spans="2:6" hidden="1" outlineLevel="1" x14ac:dyDescent="0.25">
      <c r="B269" s="371">
        <v>44166</v>
      </c>
      <c r="C269" s="373">
        <v>0</v>
      </c>
      <c r="D269" s="373">
        <v>11</v>
      </c>
      <c r="E269" s="374">
        <v>3</v>
      </c>
      <c r="F269" s="373">
        <v>14</v>
      </c>
    </row>
    <row r="270" spans="2:6" collapsed="1" x14ac:dyDescent="0.25">
      <c r="B270" s="389" t="s">
        <v>64</v>
      </c>
      <c r="C270" s="390">
        <v>46</v>
      </c>
      <c r="D270" s="390">
        <v>317</v>
      </c>
      <c r="E270" s="391">
        <v>94</v>
      </c>
      <c r="F270" s="390">
        <v>457</v>
      </c>
    </row>
    <row r="271" spans="2:6" hidden="1" outlineLevel="1" x14ac:dyDescent="0.25">
      <c r="B271" s="371">
        <v>44197</v>
      </c>
      <c r="C271" s="373">
        <v>1</v>
      </c>
      <c r="D271" s="373">
        <v>19</v>
      </c>
      <c r="E271" s="374">
        <v>1</v>
      </c>
      <c r="F271" s="373">
        <v>21</v>
      </c>
    </row>
    <row r="272" spans="2:6" hidden="1" outlineLevel="1" x14ac:dyDescent="0.25">
      <c r="B272" s="371">
        <v>44228</v>
      </c>
      <c r="C272" s="373">
        <v>0</v>
      </c>
      <c r="D272" s="373">
        <v>12</v>
      </c>
      <c r="E272" s="374">
        <v>0</v>
      </c>
      <c r="F272" s="373">
        <v>12</v>
      </c>
    </row>
    <row r="273" spans="2:6" hidden="1" outlineLevel="1" x14ac:dyDescent="0.25">
      <c r="B273" s="371">
        <v>44256</v>
      </c>
      <c r="C273" s="373">
        <v>2</v>
      </c>
      <c r="D273" s="373">
        <v>13</v>
      </c>
      <c r="E273" s="374">
        <v>2</v>
      </c>
      <c r="F273" s="373">
        <v>17</v>
      </c>
    </row>
    <row r="274" spans="2:6" hidden="1" outlineLevel="1" x14ac:dyDescent="0.25">
      <c r="B274" s="371">
        <v>44287</v>
      </c>
      <c r="C274" s="373">
        <v>0</v>
      </c>
      <c r="D274" s="373">
        <v>9</v>
      </c>
      <c r="E274" s="374">
        <v>0</v>
      </c>
      <c r="F274" s="373">
        <v>9</v>
      </c>
    </row>
    <row r="275" spans="2:6" hidden="1" outlineLevel="1" x14ac:dyDescent="0.25">
      <c r="B275" s="371">
        <v>44317</v>
      </c>
      <c r="C275" s="373">
        <v>1</v>
      </c>
      <c r="D275" s="373">
        <v>28</v>
      </c>
      <c r="E275" s="374">
        <v>8</v>
      </c>
      <c r="F275" s="373">
        <v>37</v>
      </c>
    </row>
    <row r="276" spans="2:6" hidden="1" outlineLevel="1" x14ac:dyDescent="0.25">
      <c r="B276" s="371">
        <v>44348</v>
      </c>
      <c r="C276" s="373">
        <v>3</v>
      </c>
      <c r="D276" s="373">
        <v>35</v>
      </c>
      <c r="E276" s="374">
        <v>16</v>
      </c>
      <c r="F276" s="373">
        <v>54</v>
      </c>
    </row>
    <row r="277" spans="2:6" hidden="1" outlineLevel="1" x14ac:dyDescent="0.25">
      <c r="B277" s="371">
        <v>44378</v>
      </c>
      <c r="C277" s="373">
        <v>4</v>
      </c>
      <c r="D277" s="373">
        <v>9</v>
      </c>
      <c r="E277" s="374">
        <v>1</v>
      </c>
      <c r="F277" s="373">
        <v>14</v>
      </c>
    </row>
    <row r="278" spans="2:6" hidden="1" outlineLevel="1" x14ac:dyDescent="0.25">
      <c r="B278" s="371">
        <v>44409</v>
      </c>
      <c r="C278" s="373">
        <v>1</v>
      </c>
      <c r="D278" s="373">
        <v>38</v>
      </c>
      <c r="E278" s="374">
        <v>11</v>
      </c>
      <c r="F278" s="373">
        <v>50</v>
      </c>
    </row>
    <row r="279" spans="2:6" hidden="1" outlineLevel="1" x14ac:dyDescent="0.25">
      <c r="B279" s="371">
        <v>44440</v>
      </c>
      <c r="C279" s="373">
        <v>2</v>
      </c>
      <c r="D279" s="373">
        <v>15</v>
      </c>
      <c r="E279" s="374">
        <v>0</v>
      </c>
      <c r="F279" s="373">
        <v>17</v>
      </c>
    </row>
    <row r="280" spans="2:6" hidden="1" outlineLevel="1" x14ac:dyDescent="0.25">
      <c r="B280" s="371">
        <v>44470</v>
      </c>
      <c r="C280" s="373">
        <v>3</v>
      </c>
      <c r="D280" s="373">
        <v>14</v>
      </c>
      <c r="E280" s="374">
        <v>0</v>
      </c>
      <c r="F280" s="373">
        <v>17</v>
      </c>
    </row>
    <row r="281" spans="2:6" hidden="1" outlineLevel="1" x14ac:dyDescent="0.25">
      <c r="B281" s="371">
        <v>44501</v>
      </c>
      <c r="C281" s="373">
        <v>2</v>
      </c>
      <c r="D281" s="373">
        <v>11</v>
      </c>
      <c r="E281" s="374">
        <v>0</v>
      </c>
      <c r="F281" s="373">
        <v>13</v>
      </c>
    </row>
    <row r="282" spans="2:6" hidden="1" outlineLevel="1" x14ac:dyDescent="0.25">
      <c r="B282" s="371">
        <v>44531</v>
      </c>
      <c r="C282" s="373">
        <v>10</v>
      </c>
      <c r="D282" s="373">
        <v>13</v>
      </c>
      <c r="E282" s="374">
        <v>12</v>
      </c>
      <c r="F282" s="373">
        <v>35</v>
      </c>
    </row>
    <row r="283" spans="2:6" collapsed="1" x14ac:dyDescent="0.25">
      <c r="B283" s="389" t="s">
        <v>65</v>
      </c>
      <c r="C283" s="390">
        <v>29</v>
      </c>
      <c r="D283" s="390">
        <v>216</v>
      </c>
      <c r="E283" s="391">
        <v>51</v>
      </c>
      <c r="F283" s="390">
        <v>296</v>
      </c>
    </row>
    <row r="284" spans="2:6" hidden="1" outlineLevel="1" x14ac:dyDescent="0.25">
      <c r="B284" s="371">
        <v>44562</v>
      </c>
      <c r="C284" s="373">
        <v>21</v>
      </c>
      <c r="D284" s="373">
        <v>8</v>
      </c>
      <c r="E284" s="374">
        <v>23</v>
      </c>
      <c r="F284" s="373">
        <v>52</v>
      </c>
    </row>
    <row r="285" spans="2:6" hidden="1" outlineLevel="1" x14ac:dyDescent="0.25">
      <c r="B285" s="371">
        <v>44593</v>
      </c>
      <c r="C285" s="373">
        <v>24</v>
      </c>
      <c r="D285" s="373">
        <v>10</v>
      </c>
      <c r="E285" s="374">
        <v>13</v>
      </c>
      <c r="F285" s="373">
        <v>47</v>
      </c>
    </row>
    <row r="286" spans="2:6" ht="15.75" hidden="1" customHeight="1" outlineLevel="1" x14ac:dyDescent="0.25">
      <c r="B286" s="371">
        <v>44621</v>
      </c>
      <c r="C286" s="373">
        <v>44</v>
      </c>
      <c r="D286" s="373">
        <v>13</v>
      </c>
      <c r="E286" s="374">
        <v>12</v>
      </c>
      <c r="F286" s="373">
        <v>69</v>
      </c>
    </row>
    <row r="287" spans="2:6" hidden="1" outlineLevel="1" x14ac:dyDescent="0.25">
      <c r="B287" s="371">
        <v>44652</v>
      </c>
      <c r="C287" s="373">
        <v>41</v>
      </c>
      <c r="D287" s="373">
        <v>6</v>
      </c>
      <c r="E287" s="374">
        <v>28</v>
      </c>
      <c r="F287" s="373">
        <v>75</v>
      </c>
    </row>
    <row r="288" spans="2:6" hidden="1" outlineLevel="1" x14ac:dyDescent="0.25">
      <c r="B288" s="371">
        <v>44682</v>
      </c>
      <c r="C288" s="373">
        <v>49</v>
      </c>
      <c r="D288" s="373">
        <v>13</v>
      </c>
      <c r="E288" s="374">
        <v>18</v>
      </c>
      <c r="F288" s="373">
        <v>80</v>
      </c>
    </row>
    <row r="289" spans="2:6" hidden="1" outlineLevel="1" x14ac:dyDescent="0.25">
      <c r="B289" s="371">
        <v>44713</v>
      </c>
      <c r="C289" s="373">
        <v>24</v>
      </c>
      <c r="D289" s="373">
        <v>13</v>
      </c>
      <c r="E289" s="374">
        <v>14</v>
      </c>
      <c r="F289" s="373">
        <v>51</v>
      </c>
    </row>
    <row r="290" spans="2:6" hidden="1" outlineLevel="1" x14ac:dyDescent="0.25">
      <c r="B290" s="371">
        <v>44743</v>
      </c>
      <c r="C290" s="373">
        <v>17</v>
      </c>
      <c r="D290" s="373">
        <v>9</v>
      </c>
      <c r="E290" s="374">
        <v>12</v>
      </c>
      <c r="F290" s="373">
        <v>38</v>
      </c>
    </row>
    <row r="291" spans="2:6" hidden="1" outlineLevel="1" x14ac:dyDescent="0.25">
      <c r="B291" s="371">
        <v>44774</v>
      </c>
      <c r="C291" s="373">
        <v>12</v>
      </c>
      <c r="D291" s="373">
        <v>17</v>
      </c>
      <c r="E291" s="374">
        <v>6</v>
      </c>
      <c r="F291" s="373">
        <v>35</v>
      </c>
    </row>
    <row r="292" spans="2:6" hidden="1" outlineLevel="1" x14ac:dyDescent="0.25">
      <c r="B292" s="371">
        <v>44805</v>
      </c>
      <c r="C292" s="373">
        <v>11</v>
      </c>
      <c r="D292" s="373">
        <v>2</v>
      </c>
      <c r="E292" s="374">
        <v>2</v>
      </c>
      <c r="F292" s="373">
        <v>15</v>
      </c>
    </row>
    <row r="293" spans="2:6" hidden="1" outlineLevel="1" x14ac:dyDescent="0.25">
      <c r="B293" s="371">
        <v>44835</v>
      </c>
      <c r="C293" s="373">
        <v>12</v>
      </c>
      <c r="D293" s="373">
        <v>15</v>
      </c>
      <c r="E293" s="374">
        <v>6</v>
      </c>
      <c r="F293" s="373">
        <v>33</v>
      </c>
    </row>
    <row r="294" spans="2:6" hidden="1" outlineLevel="1" x14ac:dyDescent="0.25">
      <c r="B294" s="371">
        <v>44866</v>
      </c>
      <c r="C294" s="373">
        <v>9</v>
      </c>
      <c r="D294" s="373">
        <v>29</v>
      </c>
      <c r="E294" s="374">
        <v>15</v>
      </c>
      <c r="F294" s="373">
        <v>53</v>
      </c>
    </row>
    <row r="295" spans="2:6" hidden="1" outlineLevel="1" x14ac:dyDescent="0.25">
      <c r="B295" s="371">
        <v>44896</v>
      </c>
      <c r="C295" s="373">
        <v>8</v>
      </c>
      <c r="D295" s="373">
        <v>31</v>
      </c>
      <c r="E295" s="374">
        <v>10</v>
      </c>
      <c r="F295" s="373">
        <v>49</v>
      </c>
    </row>
    <row r="296" spans="2:6" collapsed="1" x14ac:dyDescent="0.25">
      <c r="B296" s="389" t="s">
        <v>66</v>
      </c>
      <c r="C296" s="390">
        <v>272</v>
      </c>
      <c r="D296" s="390">
        <v>166</v>
      </c>
      <c r="E296" s="391">
        <v>159</v>
      </c>
      <c r="F296" s="390">
        <v>597</v>
      </c>
    </row>
    <row r="297" spans="2:6" hidden="1" outlineLevel="1" x14ac:dyDescent="0.25">
      <c r="B297" s="371">
        <v>44927</v>
      </c>
      <c r="C297" s="373">
        <v>5</v>
      </c>
      <c r="D297" s="373">
        <v>40</v>
      </c>
      <c r="E297" s="374">
        <v>4</v>
      </c>
      <c r="F297" s="373">
        <v>49</v>
      </c>
    </row>
    <row r="298" spans="2:6" hidden="1" outlineLevel="1" x14ac:dyDescent="0.25">
      <c r="B298" s="371">
        <v>44958</v>
      </c>
      <c r="C298" s="373">
        <v>2</v>
      </c>
      <c r="D298" s="373">
        <v>13</v>
      </c>
      <c r="E298" s="374">
        <v>4</v>
      </c>
      <c r="F298" s="373">
        <v>19</v>
      </c>
    </row>
    <row r="299" spans="2:6" hidden="1" outlineLevel="1" x14ac:dyDescent="0.25">
      <c r="B299" s="371">
        <v>44986</v>
      </c>
      <c r="C299" s="373">
        <v>22</v>
      </c>
      <c r="D299" s="373">
        <v>15</v>
      </c>
      <c r="E299" s="374">
        <v>4</v>
      </c>
      <c r="F299" s="373">
        <v>41</v>
      </c>
    </row>
    <row r="300" spans="2:6" hidden="1" outlineLevel="1" x14ac:dyDescent="0.25">
      <c r="B300" s="371">
        <v>45017</v>
      </c>
      <c r="C300" s="373">
        <v>12</v>
      </c>
      <c r="D300" s="373">
        <v>9</v>
      </c>
      <c r="E300" s="374">
        <v>16</v>
      </c>
      <c r="F300" s="373">
        <v>37</v>
      </c>
    </row>
    <row r="301" spans="2:6" hidden="1" outlineLevel="1" x14ac:dyDescent="0.25">
      <c r="B301" s="371">
        <v>45047</v>
      </c>
      <c r="C301" s="373">
        <v>13</v>
      </c>
      <c r="D301" s="373">
        <v>6</v>
      </c>
      <c r="E301" s="374">
        <v>4</v>
      </c>
      <c r="F301" s="373">
        <v>23</v>
      </c>
    </row>
    <row r="302" spans="2:6" hidden="1" outlineLevel="1" x14ac:dyDescent="0.25">
      <c r="B302" s="371">
        <v>45078</v>
      </c>
      <c r="C302" s="373">
        <v>5</v>
      </c>
      <c r="D302" s="373">
        <v>4</v>
      </c>
      <c r="E302" s="374">
        <v>6</v>
      </c>
      <c r="F302" s="373">
        <v>15</v>
      </c>
    </row>
    <row r="303" spans="2:6" hidden="1" outlineLevel="1" x14ac:dyDescent="0.25">
      <c r="B303" s="371">
        <v>45108</v>
      </c>
      <c r="C303" s="373">
        <v>9</v>
      </c>
      <c r="D303" s="373">
        <v>15</v>
      </c>
      <c r="E303" s="374">
        <v>7</v>
      </c>
      <c r="F303" s="373">
        <v>31</v>
      </c>
    </row>
    <row r="304" spans="2:6" hidden="1" outlineLevel="1" x14ac:dyDescent="0.25">
      <c r="B304" s="371">
        <v>45139</v>
      </c>
      <c r="C304" s="373">
        <v>6</v>
      </c>
      <c r="D304" s="373">
        <v>12</v>
      </c>
      <c r="E304" s="374">
        <v>5</v>
      </c>
      <c r="F304" s="373">
        <v>23</v>
      </c>
    </row>
    <row r="305" spans="2:6" hidden="1" outlineLevel="1" x14ac:dyDescent="0.25">
      <c r="B305" s="371">
        <v>45170</v>
      </c>
      <c r="C305" s="373">
        <v>3</v>
      </c>
      <c r="D305" s="373">
        <v>16</v>
      </c>
      <c r="E305" s="374">
        <v>3</v>
      </c>
      <c r="F305" s="373">
        <v>22</v>
      </c>
    </row>
    <row r="306" spans="2:6" hidden="1" outlineLevel="1" x14ac:dyDescent="0.25">
      <c r="B306" s="371">
        <v>45200</v>
      </c>
      <c r="C306" s="373">
        <v>3</v>
      </c>
      <c r="D306" s="373">
        <v>6</v>
      </c>
      <c r="E306" s="374">
        <v>2</v>
      </c>
      <c r="F306" s="373">
        <v>11</v>
      </c>
    </row>
    <row r="307" spans="2:6" hidden="1" outlineLevel="1" x14ac:dyDescent="0.25">
      <c r="B307" s="371">
        <v>45231</v>
      </c>
      <c r="C307" s="373">
        <v>1</v>
      </c>
      <c r="D307" s="373">
        <v>11</v>
      </c>
      <c r="E307" s="374">
        <v>1</v>
      </c>
      <c r="F307" s="373">
        <v>13</v>
      </c>
    </row>
    <row r="308" spans="2:6" hidden="1" outlineLevel="1" x14ac:dyDescent="0.25">
      <c r="B308" s="371">
        <v>45261</v>
      </c>
      <c r="C308" s="373">
        <v>3</v>
      </c>
      <c r="D308" s="373">
        <v>8</v>
      </c>
      <c r="E308" s="374">
        <v>2</v>
      </c>
      <c r="F308" s="373">
        <v>13</v>
      </c>
    </row>
    <row r="309" spans="2:6" collapsed="1" x14ac:dyDescent="0.25">
      <c r="B309" s="389" t="s">
        <v>902</v>
      </c>
      <c r="C309" s="390">
        <v>84</v>
      </c>
      <c r="D309" s="390">
        <v>155</v>
      </c>
      <c r="E309" s="391">
        <v>58</v>
      </c>
      <c r="F309" s="390">
        <v>297</v>
      </c>
    </row>
    <row r="310" spans="2:6" hidden="1" outlineLevel="1" x14ac:dyDescent="0.25">
      <c r="B310" s="371">
        <v>45292</v>
      </c>
      <c r="C310" s="373">
        <v>2</v>
      </c>
      <c r="D310" s="373">
        <v>20</v>
      </c>
      <c r="E310" s="374">
        <v>5</v>
      </c>
      <c r="F310" s="373">
        <v>27</v>
      </c>
    </row>
    <row r="311" spans="2:6" hidden="1" outlineLevel="1" x14ac:dyDescent="0.25">
      <c r="B311" s="371">
        <v>45323</v>
      </c>
      <c r="C311" s="373">
        <v>1</v>
      </c>
      <c r="D311" s="373">
        <v>10</v>
      </c>
      <c r="E311" s="374">
        <v>3</v>
      </c>
      <c r="F311" s="373">
        <v>14</v>
      </c>
    </row>
    <row r="312" spans="2:6" hidden="1" outlineLevel="1" x14ac:dyDescent="0.25">
      <c r="B312" s="371">
        <v>45352</v>
      </c>
      <c r="C312" s="373">
        <v>4</v>
      </c>
      <c r="D312" s="373">
        <v>6</v>
      </c>
      <c r="E312" s="374">
        <v>2</v>
      </c>
      <c r="F312" s="373">
        <v>12</v>
      </c>
    </row>
    <row r="313" spans="2:6" hidden="1" outlineLevel="1" x14ac:dyDescent="0.25">
      <c r="B313" s="371">
        <v>45383</v>
      </c>
      <c r="C313" s="373">
        <v>3</v>
      </c>
      <c r="D313" s="373">
        <v>4</v>
      </c>
      <c r="E313" s="374">
        <v>0</v>
      </c>
      <c r="F313" s="373">
        <v>7</v>
      </c>
    </row>
    <row r="314" spans="2:6" hidden="1" outlineLevel="1" x14ac:dyDescent="0.25">
      <c r="B314" s="371">
        <v>45413</v>
      </c>
      <c r="C314" s="373">
        <v>3</v>
      </c>
      <c r="D314" s="373">
        <v>4</v>
      </c>
      <c r="E314" s="374">
        <v>7</v>
      </c>
      <c r="F314" s="373">
        <v>14</v>
      </c>
    </row>
    <row r="315" spans="2:6" hidden="1" outlineLevel="1" x14ac:dyDescent="0.25">
      <c r="B315" s="371">
        <v>45444</v>
      </c>
      <c r="C315" s="373">
        <v>9</v>
      </c>
      <c r="D315" s="373">
        <v>6</v>
      </c>
      <c r="E315" s="374">
        <v>3</v>
      </c>
      <c r="F315" s="373">
        <v>18</v>
      </c>
    </row>
    <row r="316" spans="2:6" hidden="1" outlineLevel="1" x14ac:dyDescent="0.25">
      <c r="B316" s="371">
        <v>45474</v>
      </c>
      <c r="C316" s="373">
        <v>7</v>
      </c>
      <c r="D316" s="373">
        <v>5</v>
      </c>
      <c r="E316" s="374">
        <v>1</v>
      </c>
      <c r="F316" s="373">
        <v>13</v>
      </c>
    </row>
    <row r="317" spans="2:6" hidden="1" outlineLevel="1" x14ac:dyDescent="0.25">
      <c r="B317" s="371">
        <v>45505</v>
      </c>
      <c r="C317" s="373">
        <v>2</v>
      </c>
      <c r="D317" s="373">
        <v>4</v>
      </c>
      <c r="E317" s="374">
        <v>7</v>
      </c>
      <c r="F317" s="373">
        <v>13</v>
      </c>
    </row>
    <row r="318" spans="2:6" hidden="1" outlineLevel="1" x14ac:dyDescent="0.25">
      <c r="B318" s="371">
        <v>45536</v>
      </c>
      <c r="C318" s="373">
        <v>5</v>
      </c>
      <c r="D318" s="373">
        <v>4</v>
      </c>
      <c r="E318" s="374">
        <v>5</v>
      </c>
      <c r="F318" s="373">
        <v>14</v>
      </c>
    </row>
    <row r="319" spans="2:6" hidden="1" outlineLevel="1" x14ac:dyDescent="0.25">
      <c r="B319" s="371">
        <v>45566</v>
      </c>
      <c r="C319" s="373">
        <v>6</v>
      </c>
      <c r="D319" s="373">
        <v>5</v>
      </c>
      <c r="E319" s="374">
        <v>5</v>
      </c>
      <c r="F319" s="373">
        <v>16</v>
      </c>
    </row>
    <row r="320" spans="2:6" hidden="1" outlineLevel="1" x14ac:dyDescent="0.25">
      <c r="B320" s="371">
        <v>45597</v>
      </c>
      <c r="C320" s="373">
        <v>5</v>
      </c>
      <c r="D320" s="373">
        <v>4</v>
      </c>
      <c r="E320" s="374">
        <v>1</v>
      </c>
      <c r="F320" s="373">
        <v>10</v>
      </c>
    </row>
    <row r="321" spans="2:6" hidden="1" outlineLevel="1" x14ac:dyDescent="0.25">
      <c r="B321" s="371">
        <v>45627</v>
      </c>
      <c r="C321" s="373">
        <v>3</v>
      </c>
      <c r="D321" s="373">
        <v>4</v>
      </c>
      <c r="E321" s="374">
        <v>5</v>
      </c>
      <c r="F321" s="373">
        <v>12</v>
      </c>
    </row>
    <row r="322" spans="2:6" collapsed="1" x14ac:dyDescent="0.25">
      <c r="B322" s="392" t="s">
        <v>972</v>
      </c>
      <c r="C322" s="390">
        <v>50</v>
      </c>
      <c r="D322" s="390">
        <v>76</v>
      </c>
      <c r="E322" s="391">
        <v>44</v>
      </c>
      <c r="F322" s="390">
        <v>170</v>
      </c>
    </row>
    <row r="323" spans="2:6" x14ac:dyDescent="0.25">
      <c r="B323" s="4" t="s">
        <v>796</v>
      </c>
    </row>
    <row r="326" spans="2:6" x14ac:dyDescent="0.25">
      <c r="C326" s="144"/>
      <c r="D326" s="144"/>
      <c r="E326" s="144"/>
      <c r="F326" s="144"/>
    </row>
    <row r="327" spans="2:6" x14ac:dyDescent="0.25">
      <c r="C327" s="258"/>
      <c r="D327" s="258"/>
      <c r="E327" s="258"/>
    </row>
  </sheetData>
  <mergeCells count="6">
    <mergeCell ref="B164:B165"/>
    <mergeCell ref="C164:E164"/>
    <mergeCell ref="F164:F165"/>
    <mergeCell ref="D7:F7"/>
    <mergeCell ref="C7:C8"/>
    <mergeCell ref="B7:B8"/>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B1335-F5F0-483B-A3A4-CB520F6FD8F3}">
  <sheetPr>
    <tabColor theme="5"/>
  </sheetPr>
  <dimension ref="B2:L337"/>
  <sheetViews>
    <sheetView showGridLines="0" workbookViewId="0"/>
  </sheetViews>
  <sheetFormatPr baseColWidth="10" defaultRowHeight="15" outlineLevelRow="1" x14ac:dyDescent="0.25"/>
  <cols>
    <col min="2" max="2" width="19.28515625" customWidth="1"/>
  </cols>
  <sheetData>
    <row r="2" spans="2:12" ht="23.25" x14ac:dyDescent="0.25">
      <c r="B2" s="1" t="s">
        <v>731</v>
      </c>
    </row>
    <row r="4" spans="2:12" ht="18.75" x14ac:dyDescent="0.3">
      <c r="B4" s="2" t="s">
        <v>732</v>
      </c>
      <c r="C4" s="2"/>
      <c r="D4" s="2"/>
      <c r="E4" s="2"/>
      <c r="F4" s="2"/>
      <c r="G4" s="2"/>
      <c r="H4" s="2"/>
      <c r="I4" s="2"/>
      <c r="J4" s="2"/>
      <c r="K4" s="2"/>
      <c r="L4" s="2"/>
    </row>
    <row r="5" spans="2:12" x14ac:dyDescent="0.25">
      <c r="B5" s="15" t="s">
        <v>978</v>
      </c>
    </row>
    <row r="7" spans="2:12" x14ac:dyDescent="0.25">
      <c r="B7" s="368" t="s">
        <v>472</v>
      </c>
      <c r="C7" s="356" t="s">
        <v>73</v>
      </c>
      <c r="D7" s="356" t="s">
        <v>74</v>
      </c>
      <c r="E7" s="356" t="s">
        <v>25</v>
      </c>
    </row>
    <row r="8" spans="2:12" x14ac:dyDescent="0.25">
      <c r="B8" s="393" t="s">
        <v>729</v>
      </c>
      <c r="C8" s="394"/>
      <c r="D8" s="394"/>
      <c r="E8" s="395">
        <v>122650</v>
      </c>
    </row>
    <row r="9" spans="2:12" x14ac:dyDescent="0.25">
      <c r="B9" s="396" t="s">
        <v>707</v>
      </c>
      <c r="C9" s="394"/>
      <c r="D9" s="394"/>
      <c r="E9" s="395">
        <v>32605</v>
      </c>
    </row>
    <row r="10" spans="2:12" hidden="1" outlineLevel="1" x14ac:dyDescent="0.25">
      <c r="B10" s="375">
        <v>41275</v>
      </c>
      <c r="C10" s="333"/>
      <c r="D10" s="333"/>
      <c r="E10" s="377">
        <v>2532</v>
      </c>
    </row>
    <row r="11" spans="2:12" hidden="1" outlineLevel="1" x14ac:dyDescent="0.25">
      <c r="B11" s="375">
        <v>41306</v>
      </c>
      <c r="C11" s="333"/>
      <c r="D11" s="333"/>
      <c r="E11" s="377">
        <v>2439</v>
      </c>
    </row>
    <row r="12" spans="2:12" hidden="1" outlineLevel="1" x14ac:dyDescent="0.25">
      <c r="B12" s="375">
        <v>41334</v>
      </c>
      <c r="C12" s="333"/>
      <c r="D12" s="333"/>
      <c r="E12" s="377">
        <v>2431</v>
      </c>
    </row>
    <row r="13" spans="2:12" hidden="1" outlineLevel="1" x14ac:dyDescent="0.25">
      <c r="B13" s="375">
        <v>41365</v>
      </c>
      <c r="C13" s="333"/>
      <c r="D13" s="333"/>
      <c r="E13" s="377">
        <v>1851</v>
      </c>
    </row>
    <row r="14" spans="2:12" hidden="1" outlineLevel="1" x14ac:dyDescent="0.25">
      <c r="B14" s="375">
        <v>41395</v>
      </c>
      <c r="C14" s="333"/>
      <c r="D14" s="333"/>
      <c r="E14" s="377">
        <v>2369</v>
      </c>
    </row>
    <row r="15" spans="2:12" hidden="1" outlineLevel="1" x14ac:dyDescent="0.25">
      <c r="B15" s="375">
        <v>41426</v>
      </c>
      <c r="C15" s="333"/>
      <c r="D15" s="333"/>
      <c r="E15" s="377">
        <v>2281</v>
      </c>
    </row>
    <row r="16" spans="2:12" hidden="1" outlineLevel="1" x14ac:dyDescent="0.25">
      <c r="B16" s="375">
        <v>41456</v>
      </c>
      <c r="C16" s="333"/>
      <c r="D16" s="333"/>
      <c r="E16" s="377">
        <v>2297</v>
      </c>
    </row>
    <row r="17" spans="2:5" hidden="1" outlineLevel="1" x14ac:dyDescent="0.25">
      <c r="B17" s="375">
        <v>41487</v>
      </c>
      <c r="C17" s="333"/>
      <c r="D17" s="333"/>
      <c r="E17" s="377">
        <v>1478</v>
      </c>
    </row>
    <row r="18" spans="2:5" hidden="1" outlineLevel="1" x14ac:dyDescent="0.25">
      <c r="B18" s="375">
        <v>41518</v>
      </c>
      <c r="C18" s="333"/>
      <c r="D18" s="333"/>
      <c r="E18" s="377">
        <v>1310</v>
      </c>
    </row>
    <row r="19" spans="2:5" hidden="1" outlineLevel="1" x14ac:dyDescent="0.25">
      <c r="B19" s="375">
        <v>41548</v>
      </c>
      <c r="C19" s="333"/>
      <c r="D19" s="333"/>
      <c r="E19" s="377">
        <v>1141</v>
      </c>
    </row>
    <row r="20" spans="2:5" hidden="1" outlineLevel="1" x14ac:dyDescent="0.25">
      <c r="B20" s="375">
        <v>41579</v>
      </c>
      <c r="C20" s="333"/>
      <c r="D20" s="333"/>
      <c r="E20" s="377">
        <v>925</v>
      </c>
    </row>
    <row r="21" spans="2:5" hidden="1" outlineLevel="1" x14ac:dyDescent="0.25">
      <c r="B21" s="375">
        <v>41609</v>
      </c>
      <c r="C21" s="333"/>
      <c r="D21" s="333"/>
      <c r="E21" s="377">
        <v>2271</v>
      </c>
    </row>
    <row r="22" spans="2:5" collapsed="1" x14ac:dyDescent="0.25">
      <c r="B22" s="396" t="s">
        <v>34</v>
      </c>
      <c r="C22" s="394"/>
      <c r="D22" s="394"/>
      <c r="E22" s="395">
        <v>23325</v>
      </c>
    </row>
    <row r="23" spans="2:5" hidden="1" outlineLevel="1" x14ac:dyDescent="0.25">
      <c r="B23" s="375">
        <v>41640</v>
      </c>
      <c r="C23" s="333"/>
      <c r="D23" s="333"/>
      <c r="E23" s="377">
        <v>2624</v>
      </c>
    </row>
    <row r="24" spans="2:5" hidden="1" outlineLevel="1" x14ac:dyDescent="0.25">
      <c r="B24" s="375">
        <v>41671</v>
      </c>
      <c r="C24" s="333"/>
      <c r="D24" s="333"/>
      <c r="E24" s="377">
        <v>1598</v>
      </c>
    </row>
    <row r="25" spans="2:5" hidden="1" outlineLevel="1" x14ac:dyDescent="0.25">
      <c r="B25" s="375">
        <v>41699</v>
      </c>
      <c r="C25" s="333"/>
      <c r="D25" s="333"/>
      <c r="E25" s="377">
        <v>1914</v>
      </c>
    </row>
    <row r="26" spans="2:5" hidden="1" outlineLevel="1" x14ac:dyDescent="0.25">
      <c r="B26" s="375">
        <v>41730</v>
      </c>
      <c r="C26" s="333"/>
      <c r="D26" s="333"/>
      <c r="E26" s="377">
        <v>1065</v>
      </c>
    </row>
    <row r="27" spans="2:5" hidden="1" outlineLevel="1" x14ac:dyDescent="0.25">
      <c r="B27" s="375">
        <v>41760</v>
      </c>
      <c r="C27" s="333"/>
      <c r="D27" s="333"/>
      <c r="E27" s="377">
        <v>1919</v>
      </c>
    </row>
    <row r="28" spans="2:5" hidden="1" outlineLevel="1" x14ac:dyDescent="0.25">
      <c r="B28" s="375">
        <v>41791</v>
      </c>
      <c r="C28" s="333"/>
      <c r="D28" s="333"/>
      <c r="E28" s="377">
        <v>1580</v>
      </c>
    </row>
    <row r="29" spans="2:5" hidden="1" outlineLevel="1" x14ac:dyDescent="0.25">
      <c r="B29" s="375">
        <v>41821</v>
      </c>
      <c r="C29" s="333"/>
      <c r="D29" s="333"/>
      <c r="E29" s="377">
        <v>1542</v>
      </c>
    </row>
    <row r="30" spans="2:5" hidden="1" outlineLevel="1" x14ac:dyDescent="0.25">
      <c r="B30" s="375">
        <v>41852</v>
      </c>
      <c r="C30" s="333"/>
      <c r="D30" s="333"/>
      <c r="E30" s="377">
        <v>1606</v>
      </c>
    </row>
    <row r="31" spans="2:5" hidden="1" outlineLevel="1" x14ac:dyDescent="0.25">
      <c r="B31" s="375">
        <v>41883</v>
      </c>
      <c r="C31" s="333"/>
      <c r="D31" s="333"/>
      <c r="E31" s="377">
        <v>2676</v>
      </c>
    </row>
    <row r="32" spans="2:5" hidden="1" outlineLevel="1" x14ac:dyDescent="0.25">
      <c r="B32" s="375">
        <v>41913</v>
      </c>
      <c r="C32" s="333"/>
      <c r="D32" s="333"/>
      <c r="E32" s="377">
        <v>2626</v>
      </c>
    </row>
    <row r="33" spans="2:5" hidden="1" outlineLevel="1" x14ac:dyDescent="0.25">
      <c r="B33" s="375">
        <v>41944</v>
      </c>
      <c r="C33" s="333"/>
      <c r="D33" s="333"/>
      <c r="E33" s="377">
        <v>2422</v>
      </c>
    </row>
    <row r="34" spans="2:5" hidden="1" outlineLevel="1" x14ac:dyDescent="0.25">
      <c r="B34" s="375">
        <v>41974</v>
      </c>
      <c r="C34" s="333"/>
      <c r="D34" s="333"/>
      <c r="E34" s="377">
        <v>1349</v>
      </c>
    </row>
    <row r="35" spans="2:5" collapsed="1" x14ac:dyDescent="0.25">
      <c r="B35" s="396" t="s">
        <v>36</v>
      </c>
      <c r="C35" s="394"/>
      <c r="D35" s="394"/>
      <c r="E35" s="395">
        <v>22921</v>
      </c>
    </row>
    <row r="36" spans="2:5" hidden="1" outlineLevel="1" x14ac:dyDescent="0.25">
      <c r="B36" s="375">
        <v>42005</v>
      </c>
      <c r="C36" s="333"/>
      <c r="D36" s="333"/>
      <c r="E36" s="377">
        <v>2382</v>
      </c>
    </row>
    <row r="37" spans="2:5" hidden="1" outlineLevel="1" x14ac:dyDescent="0.25">
      <c r="B37" s="375">
        <v>42036</v>
      </c>
      <c r="C37" s="333"/>
      <c r="D37" s="333"/>
      <c r="E37" s="377">
        <v>3962</v>
      </c>
    </row>
    <row r="38" spans="2:5" hidden="1" outlineLevel="1" x14ac:dyDescent="0.25">
      <c r="B38" s="375">
        <v>42064</v>
      </c>
      <c r="C38" s="333"/>
      <c r="D38" s="333"/>
      <c r="E38" s="377">
        <v>2652</v>
      </c>
    </row>
    <row r="39" spans="2:5" hidden="1" outlineLevel="1" x14ac:dyDescent="0.25">
      <c r="B39" s="375">
        <v>42095</v>
      </c>
      <c r="C39" s="333"/>
      <c r="D39" s="333"/>
      <c r="E39" s="377">
        <v>3302</v>
      </c>
    </row>
    <row r="40" spans="2:5" hidden="1" outlineLevel="1" x14ac:dyDescent="0.25">
      <c r="B40" s="375">
        <v>42125</v>
      </c>
      <c r="C40" s="333"/>
      <c r="D40" s="333"/>
      <c r="E40" s="377">
        <v>1564</v>
      </c>
    </row>
    <row r="41" spans="2:5" hidden="1" outlineLevel="1" x14ac:dyDescent="0.25">
      <c r="B41" s="375">
        <v>42156</v>
      </c>
      <c r="C41" s="333"/>
      <c r="D41" s="333"/>
      <c r="E41" s="377">
        <v>2459</v>
      </c>
    </row>
    <row r="42" spans="2:5" hidden="1" outlineLevel="1" x14ac:dyDescent="0.25">
      <c r="B42" s="375">
        <v>42186</v>
      </c>
      <c r="C42" s="333"/>
      <c r="D42" s="333"/>
      <c r="E42" s="377">
        <v>1307</v>
      </c>
    </row>
    <row r="43" spans="2:5" hidden="1" outlineLevel="1" x14ac:dyDescent="0.25">
      <c r="B43" s="375">
        <v>42217</v>
      </c>
      <c r="C43" s="333"/>
      <c r="D43" s="333"/>
      <c r="E43" s="377">
        <v>2005</v>
      </c>
    </row>
    <row r="44" spans="2:5" hidden="1" outlineLevel="1" x14ac:dyDescent="0.25">
      <c r="B44" s="375">
        <v>42248</v>
      </c>
      <c r="C44" s="333"/>
      <c r="D44" s="333"/>
      <c r="E44" s="377">
        <v>1605</v>
      </c>
    </row>
    <row r="45" spans="2:5" hidden="1" outlineLevel="1" x14ac:dyDescent="0.25">
      <c r="B45" s="375">
        <v>42278</v>
      </c>
      <c r="C45" s="333"/>
      <c r="D45" s="333"/>
      <c r="E45" s="377">
        <v>5170</v>
      </c>
    </row>
    <row r="46" spans="2:5" hidden="1" outlineLevel="1" x14ac:dyDescent="0.25">
      <c r="B46" s="375">
        <v>42309</v>
      </c>
      <c r="C46" s="333"/>
      <c r="D46" s="333"/>
      <c r="E46" s="377">
        <v>2737</v>
      </c>
    </row>
    <row r="47" spans="2:5" hidden="1" outlineLevel="1" x14ac:dyDescent="0.25">
      <c r="B47" s="375">
        <v>42339</v>
      </c>
      <c r="C47" s="333"/>
      <c r="D47" s="333"/>
      <c r="E47" s="377">
        <v>1802</v>
      </c>
    </row>
    <row r="48" spans="2:5" collapsed="1" x14ac:dyDescent="0.25">
      <c r="B48" s="396" t="s">
        <v>38</v>
      </c>
      <c r="C48" s="394"/>
      <c r="D48" s="394"/>
      <c r="E48" s="395">
        <v>30947</v>
      </c>
    </row>
    <row r="49" spans="2:5" hidden="1" outlineLevel="1" x14ac:dyDescent="0.25">
      <c r="B49" s="375">
        <v>42370</v>
      </c>
      <c r="C49" s="333"/>
      <c r="D49" s="333"/>
      <c r="E49" s="377">
        <v>3979</v>
      </c>
    </row>
    <row r="50" spans="2:5" hidden="1" outlineLevel="1" x14ac:dyDescent="0.25">
      <c r="B50" s="375">
        <v>42401</v>
      </c>
      <c r="C50" s="333"/>
      <c r="D50" s="333"/>
      <c r="E50" s="377">
        <v>4366</v>
      </c>
    </row>
    <row r="51" spans="2:5" hidden="1" outlineLevel="1" x14ac:dyDescent="0.25">
      <c r="B51" s="375">
        <v>42430</v>
      </c>
      <c r="C51" s="333"/>
      <c r="D51" s="333"/>
      <c r="E51" s="377">
        <v>2056</v>
      </c>
    </row>
    <row r="52" spans="2:5" hidden="1" outlineLevel="1" x14ac:dyDescent="0.25">
      <c r="B52" s="375">
        <v>42461</v>
      </c>
      <c r="C52" s="333"/>
      <c r="D52" s="333"/>
      <c r="E52" s="377">
        <v>2454</v>
      </c>
    </row>
    <row r="53" spans="2:5" hidden="1" outlineLevel="1" x14ac:dyDescent="0.25">
      <c r="B53" s="375">
        <v>42491</v>
      </c>
      <c r="C53" s="333">
        <v>1021</v>
      </c>
      <c r="D53" s="333">
        <v>834</v>
      </c>
      <c r="E53" s="377">
        <v>1855</v>
      </c>
    </row>
    <row r="54" spans="2:5" hidden="1" outlineLevel="1" x14ac:dyDescent="0.25">
      <c r="B54" s="375">
        <v>42522</v>
      </c>
      <c r="C54" s="333">
        <v>983</v>
      </c>
      <c r="D54" s="333">
        <v>924</v>
      </c>
      <c r="E54" s="377">
        <v>1907</v>
      </c>
    </row>
    <row r="55" spans="2:5" hidden="1" outlineLevel="1" x14ac:dyDescent="0.25">
      <c r="B55" s="375">
        <v>42552</v>
      </c>
      <c r="C55" s="333">
        <v>1011</v>
      </c>
      <c r="D55" s="333">
        <v>872</v>
      </c>
      <c r="E55" s="377">
        <v>1883</v>
      </c>
    </row>
    <row r="56" spans="2:5" hidden="1" outlineLevel="1" x14ac:dyDescent="0.25">
      <c r="B56" s="375">
        <v>42583</v>
      </c>
      <c r="C56" s="333">
        <v>2375</v>
      </c>
      <c r="D56" s="333">
        <v>1728</v>
      </c>
      <c r="E56" s="377">
        <v>4103</v>
      </c>
    </row>
    <row r="57" spans="2:5" hidden="1" outlineLevel="1" x14ac:dyDescent="0.25">
      <c r="B57" s="375">
        <v>42614</v>
      </c>
      <c r="C57" s="333">
        <v>993</v>
      </c>
      <c r="D57" s="333">
        <v>820</v>
      </c>
      <c r="E57" s="377">
        <v>1813</v>
      </c>
    </row>
    <row r="58" spans="2:5" hidden="1" outlineLevel="1" x14ac:dyDescent="0.25">
      <c r="B58" s="375">
        <v>42644</v>
      </c>
      <c r="C58" s="333">
        <v>783</v>
      </c>
      <c r="D58" s="333">
        <v>848</v>
      </c>
      <c r="E58" s="377">
        <v>1631</v>
      </c>
    </row>
    <row r="59" spans="2:5" hidden="1" outlineLevel="1" x14ac:dyDescent="0.25">
      <c r="B59" s="375">
        <v>42675</v>
      </c>
      <c r="C59" s="333">
        <v>497</v>
      </c>
      <c r="D59" s="333">
        <v>326</v>
      </c>
      <c r="E59" s="377">
        <v>823</v>
      </c>
    </row>
    <row r="60" spans="2:5" hidden="1" outlineLevel="1" x14ac:dyDescent="0.25">
      <c r="B60" s="375">
        <v>42705</v>
      </c>
      <c r="C60" s="333">
        <v>1219</v>
      </c>
      <c r="D60" s="333">
        <v>923</v>
      </c>
      <c r="E60" s="377">
        <v>2142</v>
      </c>
    </row>
    <row r="61" spans="2:5" collapsed="1" x14ac:dyDescent="0.25">
      <c r="B61" s="396" t="s">
        <v>55</v>
      </c>
      <c r="C61" s="394"/>
      <c r="D61" s="394"/>
      <c r="E61" s="395">
        <v>29012</v>
      </c>
    </row>
    <row r="62" spans="2:5" hidden="1" outlineLevel="1" x14ac:dyDescent="0.25">
      <c r="B62" s="375">
        <v>42736</v>
      </c>
      <c r="C62" s="333">
        <v>1817</v>
      </c>
      <c r="D62" s="333">
        <v>1272</v>
      </c>
      <c r="E62" s="377">
        <v>3089</v>
      </c>
    </row>
    <row r="63" spans="2:5" hidden="1" outlineLevel="1" x14ac:dyDescent="0.25">
      <c r="B63" s="375">
        <v>42767</v>
      </c>
      <c r="C63" s="333">
        <v>1645</v>
      </c>
      <c r="D63" s="333">
        <v>1289</v>
      </c>
      <c r="E63" s="377">
        <v>2934</v>
      </c>
    </row>
    <row r="64" spans="2:5" hidden="1" outlineLevel="1" x14ac:dyDescent="0.25">
      <c r="B64" s="375">
        <v>42795</v>
      </c>
      <c r="C64" s="333">
        <v>1362</v>
      </c>
      <c r="D64" s="333">
        <v>1006</v>
      </c>
      <c r="E64" s="377">
        <v>2368</v>
      </c>
    </row>
    <row r="65" spans="2:5" hidden="1" outlineLevel="1" x14ac:dyDescent="0.25">
      <c r="B65" s="375">
        <v>42826</v>
      </c>
      <c r="C65" s="333">
        <v>718</v>
      </c>
      <c r="D65" s="333">
        <v>604</v>
      </c>
      <c r="E65" s="377">
        <v>1322</v>
      </c>
    </row>
    <row r="66" spans="2:5" hidden="1" outlineLevel="1" x14ac:dyDescent="0.25">
      <c r="B66" s="375">
        <v>42856</v>
      </c>
      <c r="C66" s="333">
        <v>762</v>
      </c>
      <c r="D66" s="333">
        <v>531</v>
      </c>
      <c r="E66" s="377">
        <v>1293</v>
      </c>
    </row>
    <row r="67" spans="2:5" hidden="1" outlineLevel="1" x14ac:dyDescent="0.25">
      <c r="B67" s="375">
        <v>42887</v>
      </c>
      <c r="C67" s="333">
        <v>919</v>
      </c>
      <c r="D67" s="333">
        <v>611</v>
      </c>
      <c r="E67" s="377">
        <v>1530</v>
      </c>
    </row>
    <row r="68" spans="2:5" hidden="1" outlineLevel="1" x14ac:dyDescent="0.25">
      <c r="B68" s="375">
        <v>42917</v>
      </c>
      <c r="C68" s="333">
        <v>956</v>
      </c>
      <c r="D68" s="333">
        <v>639</v>
      </c>
      <c r="E68" s="377">
        <v>1595</v>
      </c>
    </row>
    <row r="69" spans="2:5" hidden="1" outlineLevel="1" x14ac:dyDescent="0.25">
      <c r="B69" s="375">
        <v>42948</v>
      </c>
      <c r="C69" s="333">
        <v>751</v>
      </c>
      <c r="D69" s="333">
        <v>503</v>
      </c>
      <c r="E69" s="377">
        <v>1254</v>
      </c>
    </row>
    <row r="70" spans="2:5" hidden="1" outlineLevel="1" x14ac:dyDescent="0.25">
      <c r="B70" s="375">
        <v>42979</v>
      </c>
      <c r="C70" s="333">
        <v>863</v>
      </c>
      <c r="D70" s="333">
        <v>564</v>
      </c>
      <c r="E70" s="377">
        <v>1427</v>
      </c>
    </row>
    <row r="71" spans="2:5" hidden="1" outlineLevel="1" x14ac:dyDescent="0.25">
      <c r="B71" s="375">
        <v>43009</v>
      </c>
      <c r="C71" s="333">
        <v>352</v>
      </c>
      <c r="D71" s="333">
        <v>264</v>
      </c>
      <c r="E71" s="377">
        <v>616</v>
      </c>
    </row>
    <row r="72" spans="2:5" hidden="1" outlineLevel="1" x14ac:dyDescent="0.25">
      <c r="B72" s="375">
        <v>43040</v>
      </c>
      <c r="C72" s="333">
        <v>561</v>
      </c>
      <c r="D72" s="333">
        <v>386</v>
      </c>
      <c r="E72" s="377">
        <v>947</v>
      </c>
    </row>
    <row r="73" spans="2:5" hidden="1" outlineLevel="1" x14ac:dyDescent="0.25">
      <c r="B73" s="375">
        <v>43070</v>
      </c>
      <c r="C73" s="333">
        <v>660</v>
      </c>
      <c r="D73" s="333">
        <v>615</v>
      </c>
      <c r="E73" s="377">
        <v>1275</v>
      </c>
    </row>
    <row r="74" spans="2:5" collapsed="1" x14ac:dyDescent="0.25">
      <c r="B74" s="396" t="s">
        <v>58</v>
      </c>
      <c r="C74" s="394">
        <v>11366</v>
      </c>
      <c r="D74" s="394">
        <v>8284</v>
      </c>
      <c r="E74" s="395">
        <v>19650</v>
      </c>
    </row>
    <row r="75" spans="2:5" hidden="1" outlineLevel="1" x14ac:dyDescent="0.25">
      <c r="B75" s="375">
        <v>43101</v>
      </c>
      <c r="C75" s="333">
        <v>777</v>
      </c>
      <c r="D75" s="333">
        <v>678</v>
      </c>
      <c r="E75" s="377">
        <v>1455</v>
      </c>
    </row>
    <row r="76" spans="2:5" hidden="1" outlineLevel="1" x14ac:dyDescent="0.25">
      <c r="B76" s="375">
        <v>43132</v>
      </c>
      <c r="C76" s="333">
        <v>979</v>
      </c>
      <c r="D76" s="333">
        <v>837</v>
      </c>
      <c r="E76" s="377">
        <v>1816</v>
      </c>
    </row>
    <row r="77" spans="2:5" hidden="1" outlineLevel="1" x14ac:dyDescent="0.25">
      <c r="B77" s="375">
        <v>43160</v>
      </c>
      <c r="C77" s="333">
        <v>1375</v>
      </c>
      <c r="D77" s="333">
        <v>894</v>
      </c>
      <c r="E77" s="377">
        <v>2269</v>
      </c>
    </row>
    <row r="78" spans="2:5" hidden="1" outlineLevel="1" x14ac:dyDescent="0.25">
      <c r="B78" s="375">
        <v>43191</v>
      </c>
      <c r="C78" s="333">
        <v>1043</v>
      </c>
      <c r="D78" s="333">
        <v>596</v>
      </c>
      <c r="E78" s="377">
        <v>1639</v>
      </c>
    </row>
    <row r="79" spans="2:5" hidden="1" outlineLevel="1" x14ac:dyDescent="0.25">
      <c r="B79" s="375">
        <v>43221</v>
      </c>
      <c r="C79" s="333">
        <v>760</v>
      </c>
      <c r="D79" s="333">
        <v>451</v>
      </c>
      <c r="E79" s="377">
        <v>1211</v>
      </c>
    </row>
    <row r="80" spans="2:5" hidden="1" outlineLevel="1" x14ac:dyDescent="0.25">
      <c r="B80" s="375">
        <v>43252</v>
      </c>
      <c r="C80" s="333">
        <v>1059</v>
      </c>
      <c r="D80" s="333">
        <v>680</v>
      </c>
      <c r="E80" s="377">
        <v>1739</v>
      </c>
    </row>
    <row r="81" spans="2:5" hidden="1" outlineLevel="1" x14ac:dyDescent="0.25">
      <c r="B81" s="375">
        <v>43282</v>
      </c>
      <c r="C81" s="333">
        <v>968</v>
      </c>
      <c r="D81" s="333">
        <v>597</v>
      </c>
      <c r="E81" s="377">
        <v>1565</v>
      </c>
    </row>
    <row r="82" spans="2:5" hidden="1" outlineLevel="1" x14ac:dyDescent="0.25">
      <c r="B82" s="375">
        <v>43313</v>
      </c>
      <c r="C82" s="333">
        <v>1231</v>
      </c>
      <c r="D82" s="333">
        <v>879</v>
      </c>
      <c r="E82" s="377">
        <v>2110</v>
      </c>
    </row>
    <row r="83" spans="2:5" hidden="1" outlineLevel="1" x14ac:dyDescent="0.25">
      <c r="B83" s="375">
        <v>43344</v>
      </c>
      <c r="C83" s="333">
        <v>1614</v>
      </c>
      <c r="D83" s="333">
        <v>1116</v>
      </c>
      <c r="E83" s="377">
        <v>2730</v>
      </c>
    </row>
    <row r="84" spans="2:5" hidden="1" outlineLevel="1" x14ac:dyDescent="0.25">
      <c r="B84" s="375">
        <v>43374</v>
      </c>
      <c r="C84" s="333">
        <v>1026</v>
      </c>
      <c r="D84" s="333">
        <v>810</v>
      </c>
      <c r="E84" s="377">
        <v>1836</v>
      </c>
    </row>
    <row r="85" spans="2:5" hidden="1" outlineLevel="1" x14ac:dyDescent="0.25">
      <c r="B85" s="375">
        <v>43405</v>
      </c>
      <c r="C85" s="333">
        <v>655</v>
      </c>
      <c r="D85" s="333">
        <v>330</v>
      </c>
      <c r="E85" s="377">
        <v>985</v>
      </c>
    </row>
    <row r="86" spans="2:5" hidden="1" outlineLevel="1" x14ac:dyDescent="0.25">
      <c r="B86" s="375">
        <v>43435</v>
      </c>
      <c r="C86" s="333">
        <v>1554</v>
      </c>
      <c r="D86" s="333">
        <v>766</v>
      </c>
      <c r="E86" s="377">
        <v>2320</v>
      </c>
    </row>
    <row r="87" spans="2:5" collapsed="1" x14ac:dyDescent="0.25">
      <c r="B87" s="396" t="s">
        <v>59</v>
      </c>
      <c r="C87" s="394">
        <v>13041</v>
      </c>
      <c r="D87" s="394">
        <v>8634</v>
      </c>
      <c r="E87" s="395">
        <v>21675</v>
      </c>
    </row>
    <row r="88" spans="2:5" hidden="1" outlineLevel="1" x14ac:dyDescent="0.25">
      <c r="B88" s="375">
        <v>43466</v>
      </c>
      <c r="C88" s="333">
        <v>1711</v>
      </c>
      <c r="D88" s="333">
        <v>1024</v>
      </c>
      <c r="E88" s="377">
        <v>2735</v>
      </c>
    </row>
    <row r="89" spans="2:5" hidden="1" outlineLevel="1" x14ac:dyDescent="0.25">
      <c r="B89" s="375">
        <v>43497</v>
      </c>
      <c r="C89" s="333">
        <v>1618</v>
      </c>
      <c r="D89" s="333">
        <v>809</v>
      </c>
      <c r="E89" s="377">
        <v>2427</v>
      </c>
    </row>
    <row r="90" spans="2:5" hidden="1" outlineLevel="1" x14ac:dyDescent="0.25">
      <c r="B90" s="375">
        <v>43525</v>
      </c>
      <c r="C90" s="333">
        <v>467</v>
      </c>
      <c r="D90" s="333">
        <v>342</v>
      </c>
      <c r="E90" s="377">
        <v>809</v>
      </c>
    </row>
    <row r="91" spans="2:5" hidden="1" outlineLevel="1" x14ac:dyDescent="0.25">
      <c r="B91" s="375">
        <v>43556</v>
      </c>
      <c r="C91" s="333">
        <v>1080</v>
      </c>
      <c r="D91" s="333">
        <v>564</v>
      </c>
      <c r="E91" s="377">
        <v>1644</v>
      </c>
    </row>
    <row r="92" spans="2:5" hidden="1" outlineLevel="1" x14ac:dyDescent="0.25">
      <c r="B92" s="375">
        <v>43586</v>
      </c>
      <c r="C92" s="333">
        <v>1085</v>
      </c>
      <c r="D92" s="333">
        <v>663</v>
      </c>
      <c r="E92" s="377">
        <v>1748</v>
      </c>
    </row>
    <row r="93" spans="2:5" hidden="1" outlineLevel="1" x14ac:dyDescent="0.25">
      <c r="B93" s="375">
        <v>43617</v>
      </c>
      <c r="C93" s="333">
        <v>2004</v>
      </c>
      <c r="D93" s="333">
        <v>1413</v>
      </c>
      <c r="E93" s="377">
        <v>3417</v>
      </c>
    </row>
    <row r="94" spans="2:5" hidden="1" outlineLevel="1" x14ac:dyDescent="0.25">
      <c r="B94" s="375">
        <v>43647</v>
      </c>
      <c r="C94" s="333">
        <v>2427</v>
      </c>
      <c r="D94" s="333">
        <v>1403</v>
      </c>
      <c r="E94" s="377">
        <v>3830</v>
      </c>
    </row>
    <row r="95" spans="2:5" hidden="1" outlineLevel="1" x14ac:dyDescent="0.25">
      <c r="B95" s="375">
        <v>43678</v>
      </c>
      <c r="C95" s="333">
        <v>2118</v>
      </c>
      <c r="D95" s="333">
        <v>1197</v>
      </c>
      <c r="E95" s="377">
        <v>3315</v>
      </c>
    </row>
    <row r="96" spans="2:5" hidden="1" outlineLevel="1" x14ac:dyDescent="0.25">
      <c r="B96" s="375">
        <v>43709</v>
      </c>
      <c r="C96" s="333">
        <v>1382</v>
      </c>
      <c r="D96" s="333">
        <v>1016</v>
      </c>
      <c r="E96" s="377">
        <v>2398</v>
      </c>
    </row>
    <row r="97" spans="2:5" hidden="1" outlineLevel="1" x14ac:dyDescent="0.25">
      <c r="B97" s="375">
        <v>43739</v>
      </c>
      <c r="C97" s="333">
        <v>948</v>
      </c>
      <c r="D97" s="333">
        <v>627</v>
      </c>
      <c r="E97" s="377">
        <v>1575</v>
      </c>
    </row>
    <row r="98" spans="2:5" hidden="1" outlineLevel="1" x14ac:dyDescent="0.25">
      <c r="B98" s="375">
        <v>43770</v>
      </c>
      <c r="C98" s="333">
        <v>949</v>
      </c>
      <c r="D98" s="333">
        <v>527</v>
      </c>
      <c r="E98" s="377">
        <v>1476</v>
      </c>
    </row>
    <row r="99" spans="2:5" hidden="1" outlineLevel="1" x14ac:dyDescent="0.25">
      <c r="B99" s="375">
        <v>43800</v>
      </c>
      <c r="C99" s="333">
        <v>506</v>
      </c>
      <c r="D99" s="333">
        <v>423</v>
      </c>
      <c r="E99" s="377">
        <v>929</v>
      </c>
    </row>
    <row r="100" spans="2:5" collapsed="1" x14ac:dyDescent="0.25">
      <c r="B100" s="396" t="s">
        <v>60</v>
      </c>
      <c r="C100" s="394">
        <v>16295</v>
      </c>
      <c r="D100" s="394">
        <v>10008</v>
      </c>
      <c r="E100" s="395">
        <v>26303</v>
      </c>
    </row>
    <row r="101" spans="2:5" hidden="1" outlineLevel="1" x14ac:dyDescent="0.25">
      <c r="B101" s="375">
        <v>43831</v>
      </c>
      <c r="C101" s="333">
        <v>1297</v>
      </c>
      <c r="D101" s="333">
        <v>758</v>
      </c>
      <c r="E101" s="377">
        <v>2055</v>
      </c>
    </row>
    <row r="102" spans="2:5" hidden="1" outlineLevel="1" x14ac:dyDescent="0.25">
      <c r="B102" s="375">
        <v>43862</v>
      </c>
      <c r="C102" s="333">
        <v>1495</v>
      </c>
      <c r="D102" s="333">
        <v>1505</v>
      </c>
      <c r="E102" s="377">
        <v>3000</v>
      </c>
    </row>
    <row r="103" spans="2:5" hidden="1" outlineLevel="1" x14ac:dyDescent="0.25">
      <c r="B103" s="375">
        <v>43891</v>
      </c>
      <c r="C103" s="333">
        <v>1883</v>
      </c>
      <c r="D103" s="333">
        <v>1296</v>
      </c>
      <c r="E103" s="377">
        <v>3179</v>
      </c>
    </row>
    <row r="104" spans="2:5" hidden="1" outlineLevel="1" x14ac:dyDescent="0.25">
      <c r="B104" s="375">
        <v>43922</v>
      </c>
      <c r="C104" s="333">
        <v>3853</v>
      </c>
      <c r="D104" s="333">
        <v>2369</v>
      </c>
      <c r="E104" s="377">
        <v>6222</v>
      </c>
    </row>
    <row r="105" spans="2:5" hidden="1" outlineLevel="1" x14ac:dyDescent="0.25">
      <c r="B105" s="375">
        <v>43952</v>
      </c>
      <c r="C105" s="333">
        <v>3685</v>
      </c>
      <c r="D105" s="333">
        <v>1919</v>
      </c>
      <c r="E105" s="377">
        <v>5604</v>
      </c>
    </row>
    <row r="106" spans="2:5" hidden="1" outlineLevel="1" x14ac:dyDescent="0.25">
      <c r="B106" s="375">
        <v>43983</v>
      </c>
      <c r="C106" s="333">
        <v>3750</v>
      </c>
      <c r="D106" s="333">
        <v>1981</v>
      </c>
      <c r="E106" s="377">
        <v>5731</v>
      </c>
    </row>
    <row r="107" spans="2:5" hidden="1" outlineLevel="1" x14ac:dyDescent="0.25">
      <c r="B107" s="375">
        <v>44013</v>
      </c>
      <c r="C107" s="333">
        <v>5203</v>
      </c>
      <c r="D107" s="333">
        <v>2979</v>
      </c>
      <c r="E107" s="377">
        <v>8182</v>
      </c>
    </row>
    <row r="108" spans="2:5" hidden="1" outlineLevel="1" x14ac:dyDescent="0.25">
      <c r="B108" s="375">
        <v>44044</v>
      </c>
      <c r="C108" s="333">
        <v>4969</v>
      </c>
      <c r="D108" s="333">
        <v>2864</v>
      </c>
      <c r="E108" s="377">
        <v>7833</v>
      </c>
    </row>
    <row r="109" spans="2:5" hidden="1" outlineLevel="1" x14ac:dyDescent="0.25">
      <c r="B109" s="375">
        <v>44075</v>
      </c>
      <c r="C109" s="333">
        <v>2385</v>
      </c>
      <c r="D109" s="333">
        <v>1258</v>
      </c>
      <c r="E109" s="377">
        <v>3643</v>
      </c>
    </row>
    <row r="110" spans="2:5" hidden="1" outlineLevel="1" x14ac:dyDescent="0.25">
      <c r="B110" s="375">
        <v>44105</v>
      </c>
      <c r="C110" s="333">
        <v>2045</v>
      </c>
      <c r="D110" s="333">
        <v>1173</v>
      </c>
      <c r="E110" s="377">
        <v>3218</v>
      </c>
    </row>
    <row r="111" spans="2:5" hidden="1" outlineLevel="1" x14ac:dyDescent="0.25">
      <c r="B111" s="375">
        <v>44136</v>
      </c>
      <c r="C111" s="333">
        <v>1545</v>
      </c>
      <c r="D111" s="333">
        <v>906</v>
      </c>
      <c r="E111" s="377">
        <v>2451</v>
      </c>
    </row>
    <row r="112" spans="2:5" hidden="1" outlineLevel="1" x14ac:dyDescent="0.25">
      <c r="B112" s="375">
        <v>44166</v>
      </c>
      <c r="C112" s="333">
        <v>1765</v>
      </c>
      <c r="D112" s="333">
        <v>802</v>
      </c>
      <c r="E112" s="377">
        <v>2567</v>
      </c>
    </row>
    <row r="113" spans="2:5" collapsed="1" x14ac:dyDescent="0.25">
      <c r="B113" s="396" t="s">
        <v>64</v>
      </c>
      <c r="C113" s="394">
        <v>33875</v>
      </c>
      <c r="D113" s="394">
        <v>19810</v>
      </c>
      <c r="E113" s="395">
        <v>53685</v>
      </c>
    </row>
    <row r="114" spans="2:5" hidden="1" outlineLevel="1" x14ac:dyDescent="0.25">
      <c r="B114" s="375">
        <v>44197</v>
      </c>
      <c r="C114" s="333">
        <v>2266</v>
      </c>
      <c r="D114" s="333">
        <v>1048</v>
      </c>
      <c r="E114" s="377">
        <v>3314</v>
      </c>
    </row>
    <row r="115" spans="2:5" hidden="1" outlineLevel="1" x14ac:dyDescent="0.25">
      <c r="B115" s="375">
        <v>44228</v>
      </c>
      <c r="C115" s="333">
        <v>3079</v>
      </c>
      <c r="D115" s="333">
        <v>1343</v>
      </c>
      <c r="E115" s="377">
        <v>4422</v>
      </c>
    </row>
    <row r="116" spans="2:5" hidden="1" outlineLevel="1" x14ac:dyDescent="0.25">
      <c r="B116" s="375">
        <v>44256</v>
      </c>
      <c r="C116" s="333">
        <v>3621</v>
      </c>
      <c r="D116" s="333">
        <v>1770</v>
      </c>
      <c r="E116" s="377">
        <v>5391</v>
      </c>
    </row>
    <row r="117" spans="2:5" hidden="1" outlineLevel="1" x14ac:dyDescent="0.25">
      <c r="B117" s="375">
        <v>44287</v>
      </c>
      <c r="C117" s="333">
        <v>4727</v>
      </c>
      <c r="D117" s="333">
        <v>2416</v>
      </c>
      <c r="E117" s="377">
        <v>7143</v>
      </c>
    </row>
    <row r="118" spans="2:5" hidden="1" outlineLevel="1" x14ac:dyDescent="0.25">
      <c r="B118" s="375">
        <v>44317</v>
      </c>
      <c r="C118" s="333">
        <v>3848</v>
      </c>
      <c r="D118" s="333">
        <v>2237</v>
      </c>
      <c r="E118" s="377">
        <v>6085</v>
      </c>
    </row>
    <row r="119" spans="2:5" hidden="1" outlineLevel="1" x14ac:dyDescent="0.25">
      <c r="B119" s="375">
        <v>44348</v>
      </c>
      <c r="C119" s="333">
        <v>3185</v>
      </c>
      <c r="D119" s="333">
        <v>2330</v>
      </c>
      <c r="E119" s="377">
        <v>5515</v>
      </c>
    </row>
    <row r="120" spans="2:5" hidden="1" outlineLevel="1" x14ac:dyDescent="0.25">
      <c r="B120" s="375">
        <v>44378</v>
      </c>
      <c r="C120" s="333">
        <v>2655</v>
      </c>
      <c r="D120" s="333">
        <v>1488</v>
      </c>
      <c r="E120" s="377">
        <v>4143</v>
      </c>
    </row>
    <row r="121" spans="2:5" hidden="1" outlineLevel="1" x14ac:dyDescent="0.25">
      <c r="B121" s="375">
        <v>44409</v>
      </c>
      <c r="C121" s="333">
        <v>2460</v>
      </c>
      <c r="D121" s="333">
        <v>1179</v>
      </c>
      <c r="E121" s="377">
        <v>3639</v>
      </c>
    </row>
    <row r="122" spans="2:5" hidden="1" outlineLevel="1" x14ac:dyDescent="0.25">
      <c r="B122" s="375">
        <v>44440</v>
      </c>
      <c r="C122" s="333">
        <v>2275</v>
      </c>
      <c r="D122" s="333">
        <v>1293</v>
      </c>
      <c r="E122" s="377">
        <v>3568</v>
      </c>
    </row>
    <row r="123" spans="2:5" hidden="1" outlineLevel="1" x14ac:dyDescent="0.25">
      <c r="B123" s="375">
        <v>44470</v>
      </c>
      <c r="C123" s="333">
        <v>1844</v>
      </c>
      <c r="D123" s="333">
        <v>901</v>
      </c>
      <c r="E123" s="377">
        <v>2745</v>
      </c>
    </row>
    <row r="124" spans="2:5" hidden="1" outlineLevel="1" x14ac:dyDescent="0.25">
      <c r="B124" s="375">
        <v>44501</v>
      </c>
      <c r="C124" s="333">
        <v>1736</v>
      </c>
      <c r="D124" s="333">
        <v>897</v>
      </c>
      <c r="E124" s="377">
        <v>2633</v>
      </c>
    </row>
    <row r="125" spans="2:5" hidden="1" outlineLevel="1" x14ac:dyDescent="0.25">
      <c r="B125" s="375">
        <v>44531</v>
      </c>
      <c r="C125" s="333">
        <v>1412</v>
      </c>
      <c r="D125" s="333">
        <v>755</v>
      </c>
      <c r="E125" s="377">
        <v>2167</v>
      </c>
    </row>
    <row r="126" spans="2:5" collapsed="1" x14ac:dyDescent="0.25">
      <c r="B126" s="396" t="s">
        <v>65</v>
      </c>
      <c r="C126" s="394">
        <v>33108</v>
      </c>
      <c r="D126" s="394">
        <v>17657</v>
      </c>
      <c r="E126" s="395">
        <v>50765</v>
      </c>
    </row>
    <row r="127" spans="2:5" hidden="1" outlineLevel="1" x14ac:dyDescent="0.25">
      <c r="B127" s="375">
        <v>44562</v>
      </c>
      <c r="C127" s="333">
        <v>2120</v>
      </c>
      <c r="D127" s="333">
        <v>1047</v>
      </c>
      <c r="E127" s="377">
        <v>3167</v>
      </c>
    </row>
    <row r="128" spans="2:5" hidden="1" outlineLevel="1" x14ac:dyDescent="0.25">
      <c r="B128" s="375">
        <v>44593</v>
      </c>
      <c r="C128" s="333">
        <v>1533</v>
      </c>
      <c r="D128" s="333">
        <v>678</v>
      </c>
      <c r="E128" s="377">
        <v>2211</v>
      </c>
    </row>
    <row r="129" spans="2:5" hidden="1" outlineLevel="1" x14ac:dyDescent="0.25">
      <c r="B129" s="375">
        <v>44621</v>
      </c>
      <c r="C129" s="333">
        <v>1322</v>
      </c>
      <c r="D129" s="333">
        <v>822</v>
      </c>
      <c r="E129" s="377">
        <v>2144</v>
      </c>
    </row>
    <row r="130" spans="2:5" hidden="1" outlineLevel="1" x14ac:dyDescent="0.25">
      <c r="B130" s="375">
        <v>44652</v>
      </c>
      <c r="C130" s="333">
        <v>4292</v>
      </c>
      <c r="D130" s="333">
        <v>2262</v>
      </c>
      <c r="E130" s="377">
        <v>6554</v>
      </c>
    </row>
    <row r="131" spans="2:5" hidden="1" outlineLevel="1" x14ac:dyDescent="0.25">
      <c r="B131" s="375">
        <v>44682</v>
      </c>
      <c r="C131" s="333">
        <v>3114</v>
      </c>
      <c r="D131" s="333">
        <v>1783</v>
      </c>
      <c r="E131" s="377">
        <v>4897</v>
      </c>
    </row>
    <row r="132" spans="2:5" hidden="1" outlineLevel="1" x14ac:dyDescent="0.25">
      <c r="B132" s="375">
        <v>44713</v>
      </c>
      <c r="C132" s="333">
        <v>2806</v>
      </c>
      <c r="D132" s="333">
        <v>1333</v>
      </c>
      <c r="E132" s="377">
        <v>4139</v>
      </c>
    </row>
    <row r="133" spans="2:5" hidden="1" outlineLevel="1" x14ac:dyDescent="0.25">
      <c r="B133" s="375">
        <v>44743</v>
      </c>
      <c r="C133" s="333">
        <v>4112</v>
      </c>
      <c r="D133" s="333">
        <v>1806</v>
      </c>
      <c r="E133" s="377">
        <v>5918</v>
      </c>
    </row>
    <row r="134" spans="2:5" hidden="1" outlineLevel="1" x14ac:dyDescent="0.25">
      <c r="B134" s="375">
        <v>44774</v>
      </c>
      <c r="C134" s="333">
        <v>4749</v>
      </c>
      <c r="D134" s="333">
        <v>2007</v>
      </c>
      <c r="E134" s="377">
        <v>6756</v>
      </c>
    </row>
    <row r="135" spans="2:5" hidden="1" outlineLevel="1" x14ac:dyDescent="0.25">
      <c r="B135" s="375">
        <v>44805</v>
      </c>
      <c r="C135" s="333">
        <v>2253</v>
      </c>
      <c r="D135" s="333">
        <v>1434</v>
      </c>
      <c r="E135" s="377">
        <v>3687</v>
      </c>
    </row>
    <row r="136" spans="2:5" hidden="1" outlineLevel="1" x14ac:dyDescent="0.25">
      <c r="B136" s="375">
        <v>44835</v>
      </c>
      <c r="C136" s="333">
        <v>4664</v>
      </c>
      <c r="D136" s="333">
        <v>2110</v>
      </c>
      <c r="E136" s="377">
        <v>6774</v>
      </c>
    </row>
    <row r="137" spans="2:5" hidden="1" outlineLevel="1" x14ac:dyDescent="0.25">
      <c r="B137" s="375">
        <v>44866</v>
      </c>
      <c r="C137" s="333">
        <v>2215</v>
      </c>
      <c r="D137" s="333">
        <v>1015</v>
      </c>
      <c r="E137" s="377">
        <v>3230</v>
      </c>
    </row>
    <row r="138" spans="2:5" hidden="1" outlineLevel="1" x14ac:dyDescent="0.25">
      <c r="B138" s="375">
        <v>44896</v>
      </c>
      <c r="C138" s="333">
        <v>911</v>
      </c>
      <c r="D138" s="333">
        <v>503</v>
      </c>
      <c r="E138" s="377">
        <v>1414</v>
      </c>
    </row>
    <row r="139" spans="2:5" collapsed="1" x14ac:dyDescent="0.25">
      <c r="B139" s="396" t="s">
        <v>66</v>
      </c>
      <c r="C139" s="394">
        <v>34091</v>
      </c>
      <c r="D139" s="394">
        <v>16800</v>
      </c>
      <c r="E139" s="395">
        <v>50891</v>
      </c>
    </row>
    <row r="140" spans="2:5" hidden="1" outlineLevel="1" x14ac:dyDescent="0.25">
      <c r="B140" s="375">
        <v>44927</v>
      </c>
      <c r="C140" s="333">
        <v>4342</v>
      </c>
      <c r="D140" s="333">
        <v>1839</v>
      </c>
      <c r="E140" s="377">
        <v>6181</v>
      </c>
    </row>
    <row r="141" spans="2:5" hidden="1" outlineLevel="1" x14ac:dyDescent="0.25">
      <c r="B141" s="375">
        <v>44958</v>
      </c>
      <c r="C141" s="333">
        <v>3408</v>
      </c>
      <c r="D141" s="333">
        <v>1537</v>
      </c>
      <c r="E141" s="377">
        <v>4945</v>
      </c>
    </row>
    <row r="142" spans="2:5" hidden="1" outlineLevel="1" x14ac:dyDescent="0.25">
      <c r="B142" s="376">
        <v>44986</v>
      </c>
      <c r="C142" s="333">
        <v>4511</v>
      </c>
      <c r="D142" s="333">
        <v>1868</v>
      </c>
      <c r="E142" s="377">
        <v>6379</v>
      </c>
    </row>
    <row r="143" spans="2:5" hidden="1" outlineLevel="1" x14ac:dyDescent="0.25">
      <c r="B143" s="376">
        <v>45017</v>
      </c>
      <c r="C143" s="333">
        <v>3511</v>
      </c>
      <c r="D143" s="333">
        <v>1609</v>
      </c>
      <c r="E143" s="377">
        <v>5120</v>
      </c>
    </row>
    <row r="144" spans="2:5" hidden="1" outlineLevel="1" x14ac:dyDescent="0.25">
      <c r="B144" s="376">
        <v>45047</v>
      </c>
      <c r="C144" s="333">
        <v>3827</v>
      </c>
      <c r="D144" s="333">
        <v>1949</v>
      </c>
      <c r="E144" s="377">
        <v>5776</v>
      </c>
    </row>
    <row r="145" spans="2:10" hidden="1" outlineLevel="1" x14ac:dyDescent="0.25">
      <c r="B145" s="376">
        <v>45078</v>
      </c>
      <c r="C145" s="333">
        <v>3803</v>
      </c>
      <c r="D145" s="333">
        <v>1656</v>
      </c>
      <c r="E145" s="377">
        <v>5459</v>
      </c>
    </row>
    <row r="146" spans="2:10" hidden="1" outlineLevel="1" x14ac:dyDescent="0.25">
      <c r="B146" s="376">
        <v>45108</v>
      </c>
      <c r="C146" s="333">
        <v>3246</v>
      </c>
      <c r="D146" s="333">
        <v>1391</v>
      </c>
      <c r="E146" s="377">
        <v>4637</v>
      </c>
    </row>
    <row r="147" spans="2:10" hidden="1" outlineLevel="1" x14ac:dyDescent="0.25">
      <c r="B147" s="376">
        <v>45139</v>
      </c>
      <c r="C147" s="333">
        <v>3837</v>
      </c>
      <c r="D147" s="333">
        <v>2097</v>
      </c>
      <c r="E147" s="377">
        <v>5934</v>
      </c>
    </row>
    <row r="148" spans="2:10" hidden="1" outlineLevel="1" x14ac:dyDescent="0.25">
      <c r="B148" s="376">
        <v>45170</v>
      </c>
      <c r="C148" s="333">
        <v>1343</v>
      </c>
      <c r="D148" s="333">
        <v>616</v>
      </c>
      <c r="E148" s="377">
        <v>1959</v>
      </c>
    </row>
    <row r="149" spans="2:10" hidden="1" outlineLevel="1" x14ac:dyDescent="0.25">
      <c r="B149" s="376">
        <v>45200</v>
      </c>
      <c r="C149" s="333">
        <v>799</v>
      </c>
      <c r="D149" s="333">
        <v>466</v>
      </c>
      <c r="E149" s="377">
        <v>1265</v>
      </c>
    </row>
    <row r="150" spans="2:10" hidden="1" outlineLevel="1" x14ac:dyDescent="0.25">
      <c r="B150" s="376">
        <v>45231</v>
      </c>
      <c r="C150" s="333">
        <v>1559</v>
      </c>
      <c r="D150" s="333">
        <v>670</v>
      </c>
      <c r="E150" s="377">
        <v>2229</v>
      </c>
    </row>
    <row r="151" spans="2:10" hidden="1" outlineLevel="1" x14ac:dyDescent="0.25">
      <c r="B151" s="376">
        <v>45261</v>
      </c>
      <c r="C151" s="333">
        <v>1619</v>
      </c>
      <c r="D151" s="333">
        <v>787</v>
      </c>
      <c r="E151" s="377">
        <v>2406</v>
      </c>
    </row>
    <row r="152" spans="2:10" collapsed="1" x14ac:dyDescent="0.25">
      <c r="B152" s="396" t="s">
        <v>902</v>
      </c>
      <c r="C152" s="394">
        <v>35805</v>
      </c>
      <c r="D152" s="394">
        <v>16485</v>
      </c>
      <c r="E152" s="395">
        <v>52290</v>
      </c>
    </row>
    <row r="153" spans="2:10" hidden="1" outlineLevel="1" x14ac:dyDescent="0.25">
      <c r="B153" s="376">
        <v>45292</v>
      </c>
      <c r="C153" s="333">
        <v>1812</v>
      </c>
      <c r="D153" s="333">
        <v>1084</v>
      </c>
      <c r="E153" s="377">
        <v>2896</v>
      </c>
    </row>
    <row r="154" spans="2:10" hidden="1" outlineLevel="1" x14ac:dyDescent="0.25">
      <c r="B154" s="376">
        <v>45323</v>
      </c>
      <c r="C154" s="333">
        <v>2439</v>
      </c>
      <c r="D154" s="333">
        <v>1537</v>
      </c>
      <c r="E154" s="377">
        <v>3976</v>
      </c>
    </row>
    <row r="155" spans="2:10" hidden="1" outlineLevel="1" x14ac:dyDescent="0.25">
      <c r="B155" s="376">
        <v>45352</v>
      </c>
      <c r="C155" s="333">
        <v>1471</v>
      </c>
      <c r="D155" s="333">
        <v>912</v>
      </c>
      <c r="E155" s="377">
        <v>2383</v>
      </c>
    </row>
    <row r="156" spans="2:10" hidden="1" outlineLevel="1" x14ac:dyDescent="0.25">
      <c r="B156" s="376">
        <v>45383</v>
      </c>
      <c r="C156" s="333">
        <v>1373</v>
      </c>
      <c r="D156" s="333">
        <v>647</v>
      </c>
      <c r="E156" s="377">
        <v>2020</v>
      </c>
    </row>
    <row r="157" spans="2:10" hidden="1" outlineLevel="1" x14ac:dyDescent="0.25">
      <c r="B157" s="376">
        <v>45413</v>
      </c>
      <c r="C157" s="333">
        <v>1728</v>
      </c>
      <c r="D157" s="333">
        <v>738</v>
      </c>
      <c r="E157" s="377">
        <v>2466</v>
      </c>
      <c r="H157" s="144"/>
      <c r="I157" s="144"/>
      <c r="J157" s="144"/>
    </row>
    <row r="158" spans="2:10" hidden="1" outlineLevel="1" x14ac:dyDescent="0.25">
      <c r="B158" s="376">
        <v>45444</v>
      </c>
      <c r="C158" s="333">
        <v>1212</v>
      </c>
      <c r="D158" s="333">
        <v>589</v>
      </c>
      <c r="E158" s="377">
        <v>1801</v>
      </c>
      <c r="H158" s="258"/>
      <c r="I158" s="258"/>
    </row>
    <row r="159" spans="2:10" hidden="1" outlineLevel="1" x14ac:dyDescent="0.25">
      <c r="B159" s="376">
        <v>45474</v>
      </c>
      <c r="C159" s="333">
        <v>1415</v>
      </c>
      <c r="D159" s="333">
        <v>647</v>
      </c>
      <c r="E159" s="377">
        <v>2062</v>
      </c>
    </row>
    <row r="160" spans="2:10" hidden="1" outlineLevel="1" x14ac:dyDescent="0.25">
      <c r="B160" s="376">
        <v>45505</v>
      </c>
      <c r="C160" s="333">
        <v>1257</v>
      </c>
      <c r="D160" s="333">
        <v>607</v>
      </c>
      <c r="E160" s="377">
        <v>1864</v>
      </c>
    </row>
    <row r="161" spans="2:12" hidden="1" outlineLevel="1" x14ac:dyDescent="0.25">
      <c r="B161" s="376">
        <v>45536</v>
      </c>
      <c r="C161" s="333">
        <v>1268</v>
      </c>
      <c r="D161" s="333">
        <v>648</v>
      </c>
      <c r="E161" s="377">
        <v>1916</v>
      </c>
    </row>
    <row r="162" spans="2:12" hidden="1" outlineLevel="1" x14ac:dyDescent="0.25">
      <c r="B162" s="376">
        <v>45566</v>
      </c>
      <c r="C162" s="333">
        <v>932</v>
      </c>
      <c r="D162" s="333">
        <v>560</v>
      </c>
      <c r="E162" s="377">
        <v>1492</v>
      </c>
    </row>
    <row r="163" spans="2:12" hidden="1" outlineLevel="1" x14ac:dyDescent="0.25">
      <c r="B163" s="376">
        <v>45597</v>
      </c>
      <c r="C163" s="333">
        <v>1036</v>
      </c>
      <c r="D163" s="333">
        <v>774</v>
      </c>
      <c r="E163" s="377">
        <v>1810</v>
      </c>
    </row>
    <row r="164" spans="2:12" hidden="1" outlineLevel="1" x14ac:dyDescent="0.25">
      <c r="B164" s="376">
        <v>45627</v>
      </c>
      <c r="C164" s="333">
        <v>795</v>
      </c>
      <c r="D164" s="333">
        <v>327</v>
      </c>
      <c r="E164" s="377">
        <v>1122</v>
      </c>
    </row>
    <row r="165" spans="2:12" collapsed="1" x14ac:dyDescent="0.25">
      <c r="B165" s="398" t="s">
        <v>972</v>
      </c>
      <c r="C165" s="276">
        <v>16738</v>
      </c>
      <c r="D165" s="276">
        <v>9070</v>
      </c>
      <c r="E165" s="386">
        <v>25808</v>
      </c>
    </row>
    <row r="166" spans="2:12" x14ac:dyDescent="0.25">
      <c r="B166" s="641" t="s">
        <v>486</v>
      </c>
      <c r="C166" s="642"/>
      <c r="D166" s="643"/>
      <c r="E166" s="397">
        <v>562527</v>
      </c>
    </row>
    <row r="167" spans="2:12" x14ac:dyDescent="0.25">
      <c r="B167" s="4" t="s">
        <v>796</v>
      </c>
    </row>
    <row r="169" spans="2:12" ht="18.75" x14ac:dyDescent="0.3">
      <c r="B169" s="2" t="s">
        <v>733</v>
      </c>
      <c r="C169" s="2"/>
      <c r="D169" s="2"/>
      <c r="E169" s="2"/>
      <c r="F169" s="2"/>
      <c r="G169" s="2"/>
      <c r="H169" s="2"/>
      <c r="I169" s="2"/>
      <c r="J169" s="2"/>
      <c r="K169" s="2"/>
    </row>
    <row r="170" spans="2:12" x14ac:dyDescent="0.25">
      <c r="B170" s="3" t="s">
        <v>978</v>
      </c>
    </row>
    <row r="172" spans="2:12" x14ac:dyDescent="0.25">
      <c r="B172" s="635" t="s">
        <v>472</v>
      </c>
      <c r="C172" s="588" t="s">
        <v>688</v>
      </c>
      <c r="D172" s="589"/>
      <c r="E172" s="589"/>
      <c r="F172" s="589"/>
      <c r="G172" s="589"/>
      <c r="H172" s="589"/>
      <c r="I172" s="589"/>
      <c r="J172" s="589"/>
      <c r="K172" s="590"/>
      <c r="L172" s="633" t="s">
        <v>726</v>
      </c>
    </row>
    <row r="173" spans="2:12" x14ac:dyDescent="0.25">
      <c r="B173" s="635"/>
      <c r="C173" s="632" t="s">
        <v>14</v>
      </c>
      <c r="D173" s="632"/>
      <c r="E173" s="632"/>
      <c r="F173" s="644" t="s">
        <v>15</v>
      </c>
      <c r="G173" s="644"/>
      <c r="H173" s="644"/>
      <c r="I173" s="644" t="s">
        <v>727</v>
      </c>
      <c r="J173" s="644"/>
      <c r="K173" s="644"/>
      <c r="L173" s="640"/>
    </row>
    <row r="174" spans="2:12" x14ac:dyDescent="0.25">
      <c r="B174" s="635"/>
      <c r="C174" s="365" t="s">
        <v>73</v>
      </c>
      <c r="D174" s="365" t="s">
        <v>74</v>
      </c>
      <c r="E174" s="372" t="s">
        <v>588</v>
      </c>
      <c r="F174" s="365" t="s">
        <v>73</v>
      </c>
      <c r="G174" s="365" t="s">
        <v>74</v>
      </c>
      <c r="H174" s="372" t="s">
        <v>588</v>
      </c>
      <c r="I174" s="365" t="s">
        <v>73</v>
      </c>
      <c r="J174" s="365" t="s">
        <v>74</v>
      </c>
      <c r="K174" s="372" t="s">
        <v>588</v>
      </c>
      <c r="L174" s="634"/>
    </row>
    <row r="175" spans="2:12" x14ac:dyDescent="0.25">
      <c r="B175" s="245" t="s">
        <v>730</v>
      </c>
      <c r="C175" s="394"/>
      <c r="D175" s="394"/>
      <c r="E175" s="394">
        <v>119211</v>
      </c>
      <c r="F175" s="394"/>
      <c r="G175" s="394"/>
      <c r="H175" s="394">
        <v>1457</v>
      </c>
      <c r="I175" s="394"/>
      <c r="J175" s="394"/>
      <c r="K175" s="394">
        <v>1982</v>
      </c>
      <c r="L175" s="394">
        <v>122650</v>
      </c>
    </row>
    <row r="176" spans="2:12" x14ac:dyDescent="0.25">
      <c r="B176" s="245" t="s">
        <v>707</v>
      </c>
      <c r="C176" s="394"/>
      <c r="D176" s="394"/>
      <c r="E176" s="395">
        <v>24495</v>
      </c>
      <c r="F176" s="395"/>
      <c r="G176" s="395"/>
      <c r="H176" s="395">
        <v>248</v>
      </c>
      <c r="I176" s="395"/>
      <c r="J176" s="395"/>
      <c r="K176" s="395">
        <v>7862</v>
      </c>
      <c r="L176" s="395">
        <v>32605</v>
      </c>
    </row>
    <row r="177" spans="2:12" hidden="1" outlineLevel="1" x14ac:dyDescent="0.25">
      <c r="B177" s="369">
        <v>41275</v>
      </c>
      <c r="C177" s="333"/>
      <c r="D177" s="333"/>
      <c r="E177" s="377">
        <v>1593</v>
      </c>
      <c r="F177" s="377"/>
      <c r="G177" s="377"/>
      <c r="H177" s="377">
        <v>15</v>
      </c>
      <c r="I177" s="377"/>
      <c r="J177" s="377"/>
      <c r="K177" s="377">
        <v>924</v>
      </c>
      <c r="L177" s="377">
        <v>2532</v>
      </c>
    </row>
    <row r="178" spans="2:12" hidden="1" outlineLevel="1" x14ac:dyDescent="0.25">
      <c r="B178" s="369">
        <v>41306</v>
      </c>
      <c r="C178" s="333"/>
      <c r="D178" s="333"/>
      <c r="E178" s="377">
        <v>1468</v>
      </c>
      <c r="F178" s="377"/>
      <c r="G178" s="377"/>
      <c r="H178" s="377">
        <v>22</v>
      </c>
      <c r="I178" s="377"/>
      <c r="J178" s="377"/>
      <c r="K178" s="377">
        <v>949</v>
      </c>
      <c r="L178" s="377">
        <v>2439</v>
      </c>
    </row>
    <row r="179" spans="2:12" hidden="1" outlineLevel="1" x14ac:dyDescent="0.25">
      <c r="B179" s="369">
        <v>41334</v>
      </c>
      <c r="C179" s="333"/>
      <c r="D179" s="333"/>
      <c r="E179" s="377">
        <v>1784</v>
      </c>
      <c r="F179" s="377"/>
      <c r="G179" s="377"/>
      <c r="H179" s="377">
        <v>16</v>
      </c>
      <c r="I179" s="377"/>
      <c r="J179" s="377"/>
      <c r="K179" s="377">
        <v>631</v>
      </c>
      <c r="L179" s="377">
        <v>2431</v>
      </c>
    </row>
    <row r="180" spans="2:12" hidden="1" outlineLevel="1" x14ac:dyDescent="0.25">
      <c r="B180" s="369">
        <v>41365</v>
      </c>
      <c r="C180" s="333"/>
      <c r="D180" s="333"/>
      <c r="E180" s="377">
        <v>1305</v>
      </c>
      <c r="F180" s="377"/>
      <c r="G180" s="377"/>
      <c r="H180" s="377">
        <v>44</v>
      </c>
      <c r="I180" s="377"/>
      <c r="J180" s="377"/>
      <c r="K180" s="377">
        <v>502</v>
      </c>
      <c r="L180" s="377">
        <v>1851</v>
      </c>
    </row>
    <row r="181" spans="2:12" hidden="1" outlineLevel="1" x14ac:dyDescent="0.25">
      <c r="B181" s="369">
        <v>41395</v>
      </c>
      <c r="C181" s="333"/>
      <c r="D181" s="333"/>
      <c r="E181" s="377">
        <v>1777</v>
      </c>
      <c r="F181" s="377"/>
      <c r="G181" s="377"/>
      <c r="H181" s="377">
        <v>10</v>
      </c>
      <c r="I181" s="377"/>
      <c r="J181" s="377"/>
      <c r="K181" s="377">
        <v>582</v>
      </c>
      <c r="L181" s="377">
        <v>2369</v>
      </c>
    </row>
    <row r="182" spans="2:12" hidden="1" outlineLevel="1" x14ac:dyDescent="0.25">
      <c r="B182" s="369">
        <v>41426</v>
      </c>
      <c r="C182" s="333"/>
      <c r="D182" s="333"/>
      <c r="E182" s="377">
        <v>1540</v>
      </c>
      <c r="F182" s="377"/>
      <c r="G182" s="377"/>
      <c r="H182" s="377">
        <v>16</v>
      </c>
      <c r="I182" s="377"/>
      <c r="J182" s="377"/>
      <c r="K182" s="377">
        <v>725</v>
      </c>
      <c r="L182" s="377">
        <v>2281</v>
      </c>
    </row>
    <row r="183" spans="2:12" hidden="1" outlineLevel="1" x14ac:dyDescent="0.25">
      <c r="B183" s="369">
        <v>41456</v>
      </c>
      <c r="C183" s="333"/>
      <c r="D183" s="333"/>
      <c r="E183" s="377">
        <v>1026</v>
      </c>
      <c r="F183" s="377"/>
      <c r="G183" s="377"/>
      <c r="H183" s="377">
        <v>10</v>
      </c>
      <c r="I183" s="377"/>
      <c r="J183" s="377"/>
      <c r="K183" s="377">
        <v>1261</v>
      </c>
      <c r="L183" s="377">
        <v>2297</v>
      </c>
    </row>
    <row r="184" spans="2:12" hidden="1" outlineLevel="1" x14ac:dyDescent="0.25">
      <c r="B184" s="369">
        <v>41487</v>
      </c>
      <c r="C184" s="333"/>
      <c r="D184" s="333"/>
      <c r="E184" s="377">
        <v>610</v>
      </c>
      <c r="F184" s="377"/>
      <c r="G184" s="377"/>
      <c r="H184" s="377">
        <v>14</v>
      </c>
      <c r="I184" s="377"/>
      <c r="J184" s="377"/>
      <c r="K184" s="377">
        <v>854</v>
      </c>
      <c r="L184" s="377">
        <v>1478</v>
      </c>
    </row>
    <row r="185" spans="2:12" hidden="1" outlineLevel="1" x14ac:dyDescent="0.25">
      <c r="B185" s="369">
        <v>41518</v>
      </c>
      <c r="C185" s="333"/>
      <c r="D185" s="333"/>
      <c r="E185" s="377">
        <v>816</v>
      </c>
      <c r="F185" s="377"/>
      <c r="G185" s="377"/>
      <c r="H185" s="377">
        <v>1</v>
      </c>
      <c r="I185" s="377"/>
      <c r="J185" s="377"/>
      <c r="K185" s="377">
        <v>493</v>
      </c>
      <c r="L185" s="377">
        <v>1310</v>
      </c>
    </row>
    <row r="186" spans="2:12" hidden="1" outlineLevel="1" x14ac:dyDescent="0.25">
      <c r="B186" s="369">
        <v>41548</v>
      </c>
      <c r="C186" s="333"/>
      <c r="D186" s="333"/>
      <c r="E186" s="377">
        <v>485</v>
      </c>
      <c r="F186" s="377"/>
      <c r="G186" s="377"/>
      <c r="H186" s="377">
        <v>2</v>
      </c>
      <c r="I186" s="377"/>
      <c r="J186" s="377"/>
      <c r="K186" s="377">
        <v>654</v>
      </c>
      <c r="L186" s="377">
        <v>1141</v>
      </c>
    </row>
    <row r="187" spans="2:12" hidden="1" outlineLevel="1" x14ac:dyDescent="0.25">
      <c r="B187" s="369">
        <v>41579</v>
      </c>
      <c r="C187" s="333"/>
      <c r="D187" s="333"/>
      <c r="E187" s="377">
        <v>480</v>
      </c>
      <c r="F187" s="377"/>
      <c r="G187" s="377"/>
      <c r="H187" s="377">
        <v>2</v>
      </c>
      <c r="I187" s="377"/>
      <c r="J187" s="377"/>
      <c r="K187" s="377">
        <v>443</v>
      </c>
      <c r="L187" s="377">
        <v>925</v>
      </c>
    </row>
    <row r="188" spans="2:12" hidden="1" outlineLevel="1" x14ac:dyDescent="0.25">
      <c r="B188" s="369">
        <v>41609</v>
      </c>
      <c r="C188" s="333"/>
      <c r="D188" s="333"/>
      <c r="E188" s="377">
        <v>1157</v>
      </c>
      <c r="F188" s="377"/>
      <c r="G188" s="377"/>
      <c r="H188" s="377">
        <v>6</v>
      </c>
      <c r="I188" s="377"/>
      <c r="J188" s="377"/>
      <c r="K188" s="377">
        <v>1108</v>
      </c>
      <c r="L188" s="377">
        <v>2271</v>
      </c>
    </row>
    <row r="189" spans="2:12" collapsed="1" x14ac:dyDescent="0.25">
      <c r="B189" s="245" t="s">
        <v>34</v>
      </c>
      <c r="C189" s="394"/>
      <c r="D189" s="394"/>
      <c r="E189" s="395">
        <v>14041</v>
      </c>
      <c r="F189" s="395"/>
      <c r="G189" s="395"/>
      <c r="H189" s="395">
        <v>158</v>
      </c>
      <c r="I189" s="395"/>
      <c r="J189" s="395"/>
      <c r="K189" s="395">
        <v>9126</v>
      </c>
      <c r="L189" s="395">
        <v>23325</v>
      </c>
    </row>
    <row r="190" spans="2:12" hidden="1" outlineLevel="1" x14ac:dyDescent="0.25">
      <c r="B190" s="369">
        <v>41640</v>
      </c>
      <c r="C190" s="333"/>
      <c r="D190" s="333"/>
      <c r="E190" s="377">
        <v>1358</v>
      </c>
      <c r="F190" s="377"/>
      <c r="G190" s="377"/>
      <c r="H190" s="377">
        <v>5</v>
      </c>
      <c r="I190" s="377"/>
      <c r="J190" s="377"/>
      <c r="K190" s="377">
        <v>1261</v>
      </c>
      <c r="L190" s="377">
        <v>2624</v>
      </c>
    </row>
    <row r="191" spans="2:12" hidden="1" outlineLevel="1" x14ac:dyDescent="0.25">
      <c r="B191" s="369">
        <v>41671</v>
      </c>
      <c r="C191" s="333"/>
      <c r="D191" s="333"/>
      <c r="E191" s="377">
        <v>746</v>
      </c>
      <c r="F191" s="377"/>
      <c r="G191" s="377"/>
      <c r="H191" s="377">
        <v>4</v>
      </c>
      <c r="I191" s="377"/>
      <c r="J191" s="377"/>
      <c r="K191" s="377">
        <v>848</v>
      </c>
      <c r="L191" s="377">
        <v>1598</v>
      </c>
    </row>
    <row r="192" spans="2:12" hidden="1" outlineLevel="1" x14ac:dyDescent="0.25">
      <c r="B192" s="369">
        <v>41699</v>
      </c>
      <c r="C192" s="333"/>
      <c r="D192" s="333"/>
      <c r="E192" s="377">
        <v>1052</v>
      </c>
      <c r="F192" s="377"/>
      <c r="G192" s="377"/>
      <c r="H192" s="377">
        <v>10</v>
      </c>
      <c r="I192" s="377"/>
      <c r="J192" s="377"/>
      <c r="K192" s="377">
        <v>852</v>
      </c>
      <c r="L192" s="377">
        <v>1914</v>
      </c>
    </row>
    <row r="193" spans="2:12" hidden="1" outlineLevel="1" x14ac:dyDescent="0.25">
      <c r="B193" s="369">
        <v>41730</v>
      </c>
      <c r="C193" s="333"/>
      <c r="D193" s="333"/>
      <c r="E193" s="377">
        <v>549</v>
      </c>
      <c r="F193" s="377"/>
      <c r="G193" s="377"/>
      <c r="H193" s="377">
        <v>4</v>
      </c>
      <c r="I193" s="377"/>
      <c r="J193" s="377"/>
      <c r="K193" s="377">
        <v>512</v>
      </c>
      <c r="L193" s="377">
        <v>1065</v>
      </c>
    </row>
    <row r="194" spans="2:12" hidden="1" outlineLevel="1" x14ac:dyDescent="0.25">
      <c r="B194" s="369">
        <v>41760</v>
      </c>
      <c r="C194" s="333"/>
      <c r="D194" s="333"/>
      <c r="E194" s="377">
        <v>773</v>
      </c>
      <c r="F194" s="377"/>
      <c r="G194" s="377"/>
      <c r="H194" s="377">
        <v>9</v>
      </c>
      <c r="I194" s="377"/>
      <c r="J194" s="377"/>
      <c r="K194" s="377">
        <v>1137</v>
      </c>
      <c r="L194" s="377">
        <v>1919</v>
      </c>
    </row>
    <row r="195" spans="2:12" hidden="1" outlineLevel="1" x14ac:dyDescent="0.25">
      <c r="B195" s="369">
        <v>41791</v>
      </c>
      <c r="C195" s="333"/>
      <c r="D195" s="333"/>
      <c r="E195" s="377">
        <v>660</v>
      </c>
      <c r="F195" s="377"/>
      <c r="G195" s="377"/>
      <c r="H195" s="377">
        <v>15</v>
      </c>
      <c r="I195" s="377"/>
      <c r="J195" s="377"/>
      <c r="K195" s="377">
        <v>905</v>
      </c>
      <c r="L195" s="377">
        <v>1580</v>
      </c>
    </row>
    <row r="196" spans="2:12" hidden="1" outlineLevel="1" x14ac:dyDescent="0.25">
      <c r="B196" s="369">
        <v>41821</v>
      </c>
      <c r="C196" s="333"/>
      <c r="D196" s="333"/>
      <c r="E196" s="377">
        <v>881</v>
      </c>
      <c r="F196" s="377"/>
      <c r="G196" s="377"/>
      <c r="H196" s="377">
        <v>15</v>
      </c>
      <c r="I196" s="377"/>
      <c r="J196" s="377"/>
      <c r="K196" s="377">
        <v>646</v>
      </c>
      <c r="L196" s="377">
        <v>1542</v>
      </c>
    </row>
    <row r="197" spans="2:12" hidden="1" outlineLevel="1" x14ac:dyDescent="0.25">
      <c r="B197" s="369">
        <v>41852</v>
      </c>
      <c r="C197" s="333"/>
      <c r="D197" s="333"/>
      <c r="E197" s="377">
        <v>825</v>
      </c>
      <c r="F197" s="377"/>
      <c r="G197" s="377"/>
      <c r="H197" s="377">
        <v>28</v>
      </c>
      <c r="I197" s="377"/>
      <c r="J197" s="377"/>
      <c r="K197" s="377">
        <v>753</v>
      </c>
      <c r="L197" s="377">
        <v>1606</v>
      </c>
    </row>
    <row r="198" spans="2:12" hidden="1" outlineLevel="1" x14ac:dyDescent="0.25">
      <c r="B198" s="369">
        <v>41883</v>
      </c>
      <c r="C198" s="333"/>
      <c r="D198" s="333"/>
      <c r="E198" s="377">
        <v>1489</v>
      </c>
      <c r="F198" s="377"/>
      <c r="G198" s="377"/>
      <c r="H198" s="377">
        <v>41</v>
      </c>
      <c r="I198" s="377"/>
      <c r="J198" s="377"/>
      <c r="K198" s="377">
        <v>1146</v>
      </c>
      <c r="L198" s="377">
        <v>2676</v>
      </c>
    </row>
    <row r="199" spans="2:12" hidden="1" outlineLevel="1" x14ac:dyDescent="0.25">
      <c r="B199" s="369">
        <v>41913</v>
      </c>
      <c r="C199" s="333"/>
      <c r="D199" s="333"/>
      <c r="E199" s="377">
        <v>1667</v>
      </c>
      <c r="F199" s="377"/>
      <c r="G199" s="377"/>
      <c r="H199" s="377">
        <v>132</v>
      </c>
      <c r="I199" s="377"/>
      <c r="J199" s="377"/>
      <c r="K199" s="377">
        <v>827</v>
      </c>
      <c r="L199" s="377">
        <v>2626</v>
      </c>
    </row>
    <row r="200" spans="2:12" hidden="1" outlineLevel="1" x14ac:dyDescent="0.25">
      <c r="B200" s="369">
        <v>41944</v>
      </c>
      <c r="C200" s="333"/>
      <c r="D200" s="333"/>
      <c r="E200" s="377">
        <v>1332</v>
      </c>
      <c r="F200" s="377"/>
      <c r="G200" s="377"/>
      <c r="H200" s="377">
        <v>22</v>
      </c>
      <c r="I200" s="377"/>
      <c r="J200" s="377"/>
      <c r="K200" s="377">
        <v>1068</v>
      </c>
      <c r="L200" s="377">
        <v>2422</v>
      </c>
    </row>
    <row r="201" spans="2:12" hidden="1" outlineLevel="1" x14ac:dyDescent="0.25">
      <c r="B201" s="369">
        <v>41974</v>
      </c>
      <c r="C201" s="333"/>
      <c r="D201" s="333"/>
      <c r="E201" s="377">
        <v>500</v>
      </c>
      <c r="F201" s="377"/>
      <c r="G201" s="377"/>
      <c r="H201" s="377">
        <v>14</v>
      </c>
      <c r="I201" s="377"/>
      <c r="J201" s="377"/>
      <c r="K201" s="377">
        <v>835</v>
      </c>
      <c r="L201" s="377">
        <v>1349</v>
      </c>
    </row>
    <row r="202" spans="2:12" collapsed="1" x14ac:dyDescent="0.25">
      <c r="B202" s="245" t="s">
        <v>36</v>
      </c>
      <c r="C202" s="394"/>
      <c r="D202" s="394"/>
      <c r="E202" s="395">
        <v>11832</v>
      </c>
      <c r="F202" s="395"/>
      <c r="G202" s="395"/>
      <c r="H202" s="395">
        <v>299</v>
      </c>
      <c r="I202" s="395"/>
      <c r="J202" s="395"/>
      <c r="K202" s="395">
        <v>10790</v>
      </c>
      <c r="L202" s="395">
        <v>22921</v>
      </c>
    </row>
    <row r="203" spans="2:12" hidden="1" outlineLevel="1" x14ac:dyDescent="0.25">
      <c r="B203" s="369">
        <v>42005</v>
      </c>
      <c r="C203" s="333"/>
      <c r="D203" s="333"/>
      <c r="E203" s="377">
        <v>38</v>
      </c>
      <c r="F203" s="377"/>
      <c r="G203" s="377"/>
      <c r="H203" s="377">
        <v>896</v>
      </c>
      <c r="I203" s="377"/>
      <c r="J203" s="377"/>
      <c r="K203" s="377">
        <v>1448</v>
      </c>
      <c r="L203" s="377">
        <v>2382</v>
      </c>
    </row>
    <row r="204" spans="2:12" hidden="1" outlineLevel="1" x14ac:dyDescent="0.25">
      <c r="B204" s="369">
        <v>42036</v>
      </c>
      <c r="C204" s="333"/>
      <c r="D204" s="333"/>
      <c r="E204" s="377">
        <v>1411</v>
      </c>
      <c r="F204" s="377"/>
      <c r="G204" s="377"/>
      <c r="H204" s="377">
        <v>90</v>
      </c>
      <c r="I204" s="377"/>
      <c r="J204" s="377"/>
      <c r="K204" s="377">
        <v>2461</v>
      </c>
      <c r="L204" s="377">
        <v>3962</v>
      </c>
    </row>
    <row r="205" spans="2:12" hidden="1" outlineLevel="1" x14ac:dyDescent="0.25">
      <c r="B205" s="369">
        <v>42064</v>
      </c>
      <c r="C205" s="333"/>
      <c r="D205" s="333"/>
      <c r="E205" s="377">
        <v>1147</v>
      </c>
      <c r="F205" s="377"/>
      <c r="G205" s="377"/>
      <c r="H205" s="377">
        <v>78</v>
      </c>
      <c r="I205" s="377"/>
      <c r="J205" s="377"/>
      <c r="K205" s="377">
        <v>1427</v>
      </c>
      <c r="L205" s="377">
        <v>2652</v>
      </c>
    </row>
    <row r="206" spans="2:12" hidden="1" outlineLevel="1" x14ac:dyDescent="0.25">
      <c r="B206" s="369">
        <v>42095</v>
      </c>
      <c r="C206" s="333"/>
      <c r="D206" s="333"/>
      <c r="E206" s="377">
        <v>1650</v>
      </c>
      <c r="F206" s="377"/>
      <c r="G206" s="377"/>
      <c r="H206" s="377">
        <v>172</v>
      </c>
      <c r="I206" s="377"/>
      <c r="J206" s="377"/>
      <c r="K206" s="377">
        <v>1480</v>
      </c>
      <c r="L206" s="377">
        <v>3302</v>
      </c>
    </row>
    <row r="207" spans="2:12" hidden="1" outlineLevel="1" x14ac:dyDescent="0.25">
      <c r="B207" s="369">
        <v>42125</v>
      </c>
      <c r="C207" s="333"/>
      <c r="D207" s="333"/>
      <c r="E207" s="377">
        <v>1272</v>
      </c>
      <c r="F207" s="377"/>
      <c r="G207" s="377"/>
      <c r="H207" s="377">
        <v>123</v>
      </c>
      <c r="I207" s="377"/>
      <c r="J207" s="377"/>
      <c r="K207" s="377">
        <v>169</v>
      </c>
      <c r="L207" s="377">
        <v>1564</v>
      </c>
    </row>
    <row r="208" spans="2:12" hidden="1" outlineLevel="1" x14ac:dyDescent="0.25">
      <c r="B208" s="369">
        <v>42156</v>
      </c>
      <c r="C208" s="333"/>
      <c r="D208" s="333"/>
      <c r="E208" s="377">
        <v>1877</v>
      </c>
      <c r="F208" s="377"/>
      <c r="G208" s="377"/>
      <c r="H208" s="377">
        <v>135</v>
      </c>
      <c r="I208" s="377"/>
      <c r="J208" s="377"/>
      <c r="K208" s="377">
        <v>447</v>
      </c>
      <c r="L208" s="377">
        <v>2459</v>
      </c>
    </row>
    <row r="209" spans="2:12" hidden="1" outlineLevel="1" x14ac:dyDescent="0.25">
      <c r="B209" s="369">
        <v>42186</v>
      </c>
      <c r="C209" s="333"/>
      <c r="D209" s="333"/>
      <c r="E209" s="377">
        <v>1030</v>
      </c>
      <c r="F209" s="377"/>
      <c r="G209" s="377"/>
      <c r="H209" s="377">
        <v>110</v>
      </c>
      <c r="I209" s="377"/>
      <c r="J209" s="377"/>
      <c r="K209" s="377">
        <v>167</v>
      </c>
      <c r="L209" s="377">
        <v>1307</v>
      </c>
    </row>
    <row r="210" spans="2:12" hidden="1" outlineLevel="1" x14ac:dyDescent="0.25">
      <c r="B210" s="369">
        <v>42217</v>
      </c>
      <c r="C210" s="333"/>
      <c r="D210" s="333"/>
      <c r="E210" s="377">
        <v>1674</v>
      </c>
      <c r="F210" s="377"/>
      <c r="G210" s="377"/>
      <c r="H210" s="377">
        <v>113</v>
      </c>
      <c r="I210" s="377"/>
      <c r="J210" s="377"/>
      <c r="K210" s="377">
        <v>218</v>
      </c>
      <c r="L210" s="377">
        <v>2005</v>
      </c>
    </row>
    <row r="211" spans="2:12" hidden="1" outlineLevel="1" x14ac:dyDescent="0.25">
      <c r="B211" s="369">
        <v>42248</v>
      </c>
      <c r="C211" s="333"/>
      <c r="D211" s="333"/>
      <c r="E211" s="377">
        <v>1313</v>
      </c>
      <c r="F211" s="377"/>
      <c r="G211" s="377"/>
      <c r="H211" s="377">
        <v>136</v>
      </c>
      <c r="I211" s="377"/>
      <c r="J211" s="377"/>
      <c r="K211" s="377">
        <v>156</v>
      </c>
      <c r="L211" s="377">
        <v>1605</v>
      </c>
    </row>
    <row r="212" spans="2:12" hidden="1" outlineLevel="1" x14ac:dyDescent="0.25">
      <c r="B212" s="369">
        <v>42278</v>
      </c>
      <c r="C212" s="333"/>
      <c r="D212" s="333"/>
      <c r="E212" s="377">
        <v>5045</v>
      </c>
      <c r="F212" s="377"/>
      <c r="G212" s="377"/>
      <c r="H212" s="377">
        <v>104</v>
      </c>
      <c r="I212" s="377"/>
      <c r="J212" s="377"/>
      <c r="K212" s="377">
        <v>21</v>
      </c>
      <c r="L212" s="377">
        <v>5170</v>
      </c>
    </row>
    <row r="213" spans="2:12" hidden="1" outlineLevel="1" x14ac:dyDescent="0.25">
      <c r="B213" s="369">
        <v>42309</v>
      </c>
      <c r="C213" s="333"/>
      <c r="D213" s="333"/>
      <c r="E213" s="377">
        <v>1924</v>
      </c>
      <c r="F213" s="377"/>
      <c r="G213" s="377"/>
      <c r="H213" s="377">
        <v>764</v>
      </c>
      <c r="I213" s="377"/>
      <c r="J213" s="377"/>
      <c r="K213" s="377">
        <v>49</v>
      </c>
      <c r="L213" s="377">
        <v>2737</v>
      </c>
    </row>
    <row r="214" spans="2:12" hidden="1" outlineLevel="1" x14ac:dyDescent="0.25">
      <c r="B214" s="369">
        <v>42339</v>
      </c>
      <c r="C214" s="333"/>
      <c r="D214" s="333"/>
      <c r="E214" s="377">
        <v>1346</v>
      </c>
      <c r="F214" s="377"/>
      <c r="G214" s="377"/>
      <c r="H214" s="377">
        <v>239</v>
      </c>
      <c r="I214" s="377"/>
      <c r="J214" s="377"/>
      <c r="K214" s="377">
        <v>217</v>
      </c>
      <c r="L214" s="377">
        <v>1802</v>
      </c>
    </row>
    <row r="215" spans="2:12" collapsed="1" x14ac:dyDescent="0.25">
      <c r="B215" s="245" t="s">
        <v>38</v>
      </c>
      <c r="C215" s="394"/>
      <c r="D215" s="394"/>
      <c r="E215" s="395">
        <v>19727</v>
      </c>
      <c r="F215" s="395"/>
      <c r="G215" s="395"/>
      <c r="H215" s="395">
        <v>2960</v>
      </c>
      <c r="I215" s="395"/>
      <c r="J215" s="395"/>
      <c r="K215" s="395">
        <v>8260</v>
      </c>
      <c r="L215" s="395">
        <v>30947</v>
      </c>
    </row>
    <row r="216" spans="2:12" hidden="1" outlineLevel="1" x14ac:dyDescent="0.25">
      <c r="B216" s="369">
        <v>42370</v>
      </c>
      <c r="C216" s="333"/>
      <c r="D216" s="333"/>
      <c r="E216" s="377">
        <v>3773</v>
      </c>
      <c r="F216" s="377"/>
      <c r="G216" s="377"/>
      <c r="H216" s="377">
        <v>149</v>
      </c>
      <c r="I216" s="377"/>
      <c r="J216" s="377"/>
      <c r="K216" s="377">
        <v>57</v>
      </c>
      <c r="L216" s="377">
        <v>3979</v>
      </c>
    </row>
    <row r="217" spans="2:12" hidden="1" outlineLevel="1" x14ac:dyDescent="0.25">
      <c r="B217" s="369">
        <v>42401</v>
      </c>
      <c r="C217" s="333"/>
      <c r="D217" s="333"/>
      <c r="E217" s="377">
        <v>4253</v>
      </c>
      <c r="F217" s="377"/>
      <c r="G217" s="377"/>
      <c r="H217" s="377">
        <v>113</v>
      </c>
      <c r="I217" s="377"/>
      <c r="J217" s="377"/>
      <c r="K217" s="377">
        <v>0</v>
      </c>
      <c r="L217" s="377">
        <v>4366</v>
      </c>
    </row>
    <row r="218" spans="2:12" hidden="1" outlineLevel="1" x14ac:dyDescent="0.25">
      <c r="B218" s="369">
        <v>42430</v>
      </c>
      <c r="C218" s="333"/>
      <c r="D218" s="333"/>
      <c r="E218" s="377">
        <v>2016</v>
      </c>
      <c r="F218" s="377"/>
      <c r="G218" s="377"/>
      <c r="H218" s="377">
        <v>25</v>
      </c>
      <c r="I218" s="377"/>
      <c r="J218" s="377"/>
      <c r="K218" s="377">
        <v>15</v>
      </c>
      <c r="L218" s="377">
        <v>2056</v>
      </c>
    </row>
    <row r="219" spans="2:12" hidden="1" outlineLevel="1" x14ac:dyDescent="0.25">
      <c r="B219" s="369">
        <v>42461</v>
      </c>
      <c r="C219" s="333"/>
      <c r="D219" s="333"/>
      <c r="E219" s="377">
        <v>2405</v>
      </c>
      <c r="F219" s="377"/>
      <c r="G219" s="377"/>
      <c r="H219" s="377">
        <v>33</v>
      </c>
      <c r="I219" s="377"/>
      <c r="J219" s="377"/>
      <c r="K219" s="377">
        <v>16</v>
      </c>
      <c r="L219" s="377">
        <v>2454</v>
      </c>
    </row>
    <row r="220" spans="2:12" hidden="1" outlineLevel="1" x14ac:dyDescent="0.25">
      <c r="B220" s="369">
        <v>42491</v>
      </c>
      <c r="C220" s="333">
        <v>996</v>
      </c>
      <c r="D220" s="333">
        <v>817</v>
      </c>
      <c r="E220" s="377">
        <v>1813</v>
      </c>
      <c r="F220" s="377">
        <v>17</v>
      </c>
      <c r="G220" s="377">
        <v>17</v>
      </c>
      <c r="H220" s="377">
        <v>34</v>
      </c>
      <c r="I220" s="377">
        <v>8</v>
      </c>
      <c r="J220" s="377">
        <v>0</v>
      </c>
      <c r="K220" s="377">
        <v>8</v>
      </c>
      <c r="L220" s="377">
        <v>1855</v>
      </c>
    </row>
    <row r="221" spans="2:12" hidden="1" outlineLevel="1" x14ac:dyDescent="0.25">
      <c r="B221" s="369">
        <v>42522</v>
      </c>
      <c r="C221" s="333">
        <v>957</v>
      </c>
      <c r="D221" s="333">
        <v>898</v>
      </c>
      <c r="E221" s="377">
        <v>1855</v>
      </c>
      <c r="F221" s="377">
        <v>15</v>
      </c>
      <c r="G221" s="377">
        <v>21</v>
      </c>
      <c r="H221" s="377">
        <v>36</v>
      </c>
      <c r="I221" s="377">
        <v>11</v>
      </c>
      <c r="J221" s="377">
        <v>5</v>
      </c>
      <c r="K221" s="377">
        <v>16</v>
      </c>
      <c r="L221" s="377">
        <v>1907</v>
      </c>
    </row>
    <row r="222" spans="2:12" hidden="1" outlineLevel="1" x14ac:dyDescent="0.25">
      <c r="B222" s="369">
        <v>42552</v>
      </c>
      <c r="C222" s="333">
        <v>977</v>
      </c>
      <c r="D222" s="333">
        <v>835</v>
      </c>
      <c r="E222" s="377">
        <v>1812</v>
      </c>
      <c r="F222" s="377">
        <v>24</v>
      </c>
      <c r="G222" s="377">
        <v>24</v>
      </c>
      <c r="H222" s="377">
        <v>48</v>
      </c>
      <c r="I222" s="377">
        <v>10</v>
      </c>
      <c r="J222" s="377">
        <v>13</v>
      </c>
      <c r="K222" s="377">
        <v>23</v>
      </c>
      <c r="L222" s="377">
        <v>1883</v>
      </c>
    </row>
    <row r="223" spans="2:12" hidden="1" outlineLevel="1" x14ac:dyDescent="0.25">
      <c r="B223" s="369">
        <v>42583</v>
      </c>
      <c r="C223" s="333">
        <v>2266</v>
      </c>
      <c r="D223" s="333">
        <v>1640</v>
      </c>
      <c r="E223" s="377">
        <v>3906</v>
      </c>
      <c r="F223" s="377">
        <v>90</v>
      </c>
      <c r="G223" s="377">
        <v>73</v>
      </c>
      <c r="H223" s="377">
        <v>163</v>
      </c>
      <c r="I223" s="377">
        <v>19</v>
      </c>
      <c r="J223" s="377">
        <v>15</v>
      </c>
      <c r="K223" s="377">
        <v>34</v>
      </c>
      <c r="L223" s="377">
        <v>4103</v>
      </c>
    </row>
    <row r="224" spans="2:12" hidden="1" outlineLevel="1" x14ac:dyDescent="0.25">
      <c r="B224" s="369">
        <v>42614</v>
      </c>
      <c r="C224" s="333">
        <v>948</v>
      </c>
      <c r="D224" s="333">
        <v>779</v>
      </c>
      <c r="E224" s="377">
        <v>1727</v>
      </c>
      <c r="F224" s="377">
        <v>42</v>
      </c>
      <c r="G224" s="377">
        <v>41</v>
      </c>
      <c r="H224" s="377">
        <v>83</v>
      </c>
      <c r="I224" s="377">
        <v>3</v>
      </c>
      <c r="J224" s="377">
        <v>0</v>
      </c>
      <c r="K224" s="377">
        <v>3</v>
      </c>
      <c r="L224" s="377">
        <v>1813</v>
      </c>
    </row>
    <row r="225" spans="2:12" hidden="1" outlineLevel="1" x14ac:dyDescent="0.25">
      <c r="B225" s="369">
        <v>42644</v>
      </c>
      <c r="C225" s="333">
        <v>770</v>
      </c>
      <c r="D225" s="333">
        <v>832</v>
      </c>
      <c r="E225" s="377">
        <v>1602</v>
      </c>
      <c r="F225" s="377">
        <v>13</v>
      </c>
      <c r="G225" s="377">
        <v>16</v>
      </c>
      <c r="H225" s="377">
        <v>29</v>
      </c>
      <c r="I225" s="377">
        <v>0</v>
      </c>
      <c r="J225" s="377">
        <v>0</v>
      </c>
      <c r="K225" s="377">
        <v>0</v>
      </c>
      <c r="L225" s="377">
        <v>1631</v>
      </c>
    </row>
    <row r="226" spans="2:12" hidden="1" outlineLevel="1" x14ac:dyDescent="0.25">
      <c r="B226" s="369">
        <v>42675</v>
      </c>
      <c r="C226" s="333">
        <v>484</v>
      </c>
      <c r="D226" s="333">
        <v>317</v>
      </c>
      <c r="E226" s="377">
        <v>801</v>
      </c>
      <c r="F226" s="377">
        <v>12</v>
      </c>
      <c r="G226" s="377">
        <v>9</v>
      </c>
      <c r="H226" s="377">
        <v>21</v>
      </c>
      <c r="I226" s="377">
        <v>0</v>
      </c>
      <c r="J226" s="377">
        <v>0</v>
      </c>
      <c r="K226" s="377">
        <v>0</v>
      </c>
      <c r="L226" s="377">
        <v>822</v>
      </c>
    </row>
    <row r="227" spans="2:12" hidden="1" outlineLevel="1" x14ac:dyDescent="0.25">
      <c r="B227" s="369">
        <v>42705</v>
      </c>
      <c r="C227" s="333">
        <v>1057</v>
      </c>
      <c r="D227" s="333">
        <v>797</v>
      </c>
      <c r="E227" s="377">
        <v>1854</v>
      </c>
      <c r="F227" s="377">
        <v>156</v>
      </c>
      <c r="G227" s="377">
        <v>126</v>
      </c>
      <c r="H227" s="377">
        <v>282</v>
      </c>
      <c r="I227" s="377">
        <v>6</v>
      </c>
      <c r="J227" s="377">
        <v>0</v>
      </c>
      <c r="K227" s="377">
        <v>6</v>
      </c>
      <c r="L227" s="377">
        <v>2142</v>
      </c>
    </row>
    <row r="228" spans="2:12" collapsed="1" x14ac:dyDescent="0.25">
      <c r="B228" s="245" t="s">
        <v>55</v>
      </c>
      <c r="C228" s="394"/>
      <c r="D228" s="394"/>
      <c r="E228" s="395">
        <v>27817</v>
      </c>
      <c r="F228" s="395"/>
      <c r="G228" s="395"/>
      <c r="H228" s="395">
        <v>1016</v>
      </c>
      <c r="I228" s="395"/>
      <c r="J228" s="395"/>
      <c r="K228" s="395">
        <v>178</v>
      </c>
      <c r="L228" s="395">
        <v>29011</v>
      </c>
    </row>
    <row r="229" spans="2:12" hidden="1" outlineLevel="1" x14ac:dyDescent="0.25">
      <c r="B229" s="369">
        <v>42736</v>
      </c>
      <c r="C229" s="333">
        <v>1709</v>
      </c>
      <c r="D229" s="333">
        <v>1188</v>
      </c>
      <c r="E229" s="377">
        <v>2897</v>
      </c>
      <c r="F229" s="377">
        <v>87</v>
      </c>
      <c r="G229" s="377">
        <v>62</v>
      </c>
      <c r="H229" s="377">
        <v>149</v>
      </c>
      <c r="I229" s="377">
        <v>21</v>
      </c>
      <c r="J229" s="377">
        <v>22</v>
      </c>
      <c r="K229" s="377">
        <v>43</v>
      </c>
      <c r="L229" s="377">
        <v>3089</v>
      </c>
    </row>
    <row r="230" spans="2:12" hidden="1" outlineLevel="1" x14ac:dyDescent="0.25">
      <c r="B230" s="369">
        <v>42767</v>
      </c>
      <c r="C230" s="333">
        <v>1599</v>
      </c>
      <c r="D230" s="333">
        <v>1237</v>
      </c>
      <c r="E230" s="377">
        <v>2836</v>
      </c>
      <c r="F230" s="377">
        <v>35</v>
      </c>
      <c r="G230" s="377">
        <v>42</v>
      </c>
      <c r="H230" s="377">
        <v>77</v>
      </c>
      <c r="I230" s="377">
        <v>11</v>
      </c>
      <c r="J230" s="377">
        <v>10</v>
      </c>
      <c r="K230" s="377">
        <v>21</v>
      </c>
      <c r="L230" s="377">
        <v>2934</v>
      </c>
    </row>
    <row r="231" spans="2:12" hidden="1" outlineLevel="1" x14ac:dyDescent="0.25">
      <c r="B231" s="369">
        <v>42795</v>
      </c>
      <c r="C231" s="333">
        <v>1281</v>
      </c>
      <c r="D231" s="333">
        <v>949</v>
      </c>
      <c r="E231" s="377">
        <v>2230</v>
      </c>
      <c r="F231" s="377">
        <v>63</v>
      </c>
      <c r="G231" s="377">
        <v>47</v>
      </c>
      <c r="H231" s="377">
        <v>110</v>
      </c>
      <c r="I231" s="377">
        <v>18</v>
      </c>
      <c r="J231" s="377">
        <v>10</v>
      </c>
      <c r="K231" s="377">
        <v>28</v>
      </c>
      <c r="L231" s="377">
        <v>2368</v>
      </c>
    </row>
    <row r="232" spans="2:12" hidden="1" outlineLevel="1" x14ac:dyDescent="0.25">
      <c r="B232" s="369">
        <v>42826</v>
      </c>
      <c r="C232" s="333">
        <v>694</v>
      </c>
      <c r="D232" s="333">
        <v>578</v>
      </c>
      <c r="E232" s="377">
        <v>1272</v>
      </c>
      <c r="F232" s="377">
        <v>16</v>
      </c>
      <c r="G232" s="377">
        <v>19</v>
      </c>
      <c r="H232" s="377">
        <v>35</v>
      </c>
      <c r="I232" s="377">
        <v>8</v>
      </c>
      <c r="J232" s="377">
        <v>7</v>
      </c>
      <c r="K232" s="377">
        <v>15</v>
      </c>
      <c r="L232" s="377">
        <v>1322</v>
      </c>
    </row>
    <row r="233" spans="2:12" hidden="1" outlineLevel="1" x14ac:dyDescent="0.25">
      <c r="B233" s="369">
        <v>42856</v>
      </c>
      <c r="C233" s="333">
        <v>698</v>
      </c>
      <c r="D233" s="333">
        <v>493</v>
      </c>
      <c r="E233" s="377">
        <v>1191</v>
      </c>
      <c r="F233" s="377">
        <v>13</v>
      </c>
      <c r="G233" s="377">
        <v>3</v>
      </c>
      <c r="H233" s="377">
        <v>16</v>
      </c>
      <c r="I233" s="377">
        <v>45</v>
      </c>
      <c r="J233" s="377">
        <v>41</v>
      </c>
      <c r="K233" s="377">
        <v>86</v>
      </c>
      <c r="L233" s="377">
        <v>1293</v>
      </c>
    </row>
    <row r="234" spans="2:12" hidden="1" outlineLevel="1" x14ac:dyDescent="0.25">
      <c r="B234" s="369">
        <v>42887</v>
      </c>
      <c r="C234" s="333">
        <v>891</v>
      </c>
      <c r="D234" s="333">
        <v>581</v>
      </c>
      <c r="E234" s="377">
        <v>1472</v>
      </c>
      <c r="F234" s="377">
        <v>18</v>
      </c>
      <c r="G234" s="377">
        <v>18</v>
      </c>
      <c r="H234" s="377">
        <v>36</v>
      </c>
      <c r="I234" s="377">
        <v>10</v>
      </c>
      <c r="J234" s="377">
        <v>12</v>
      </c>
      <c r="K234" s="377">
        <v>22</v>
      </c>
      <c r="L234" s="377">
        <v>1530</v>
      </c>
    </row>
    <row r="235" spans="2:12" hidden="1" outlineLevel="1" x14ac:dyDescent="0.25">
      <c r="B235" s="369">
        <v>42917</v>
      </c>
      <c r="C235" s="333">
        <v>857</v>
      </c>
      <c r="D235" s="333">
        <v>571</v>
      </c>
      <c r="E235" s="377">
        <v>1428</v>
      </c>
      <c r="F235" s="377">
        <v>15</v>
      </c>
      <c r="G235" s="377">
        <v>14</v>
      </c>
      <c r="H235" s="377">
        <v>29</v>
      </c>
      <c r="I235" s="377">
        <v>84</v>
      </c>
      <c r="J235" s="377">
        <v>54</v>
      </c>
      <c r="K235" s="377">
        <v>138</v>
      </c>
      <c r="L235" s="377">
        <v>1595</v>
      </c>
    </row>
    <row r="236" spans="2:12" hidden="1" outlineLevel="1" x14ac:dyDescent="0.25">
      <c r="B236" s="369">
        <v>42948</v>
      </c>
      <c r="C236" s="333">
        <v>697</v>
      </c>
      <c r="D236" s="333">
        <v>460</v>
      </c>
      <c r="E236" s="377">
        <v>1157</v>
      </c>
      <c r="F236" s="377">
        <v>11</v>
      </c>
      <c r="G236" s="377">
        <v>9</v>
      </c>
      <c r="H236" s="377">
        <v>20</v>
      </c>
      <c r="I236" s="377">
        <v>43</v>
      </c>
      <c r="J236" s="377">
        <v>34</v>
      </c>
      <c r="K236" s="377">
        <v>77</v>
      </c>
      <c r="L236" s="377">
        <v>1254</v>
      </c>
    </row>
    <row r="237" spans="2:12" hidden="1" outlineLevel="1" x14ac:dyDescent="0.25">
      <c r="B237" s="369">
        <v>42979</v>
      </c>
      <c r="C237" s="333">
        <v>850</v>
      </c>
      <c r="D237" s="333">
        <v>547</v>
      </c>
      <c r="E237" s="377">
        <v>1397</v>
      </c>
      <c r="F237" s="377">
        <v>1</v>
      </c>
      <c r="G237" s="377">
        <v>3</v>
      </c>
      <c r="H237" s="377">
        <v>4</v>
      </c>
      <c r="I237" s="377">
        <v>12</v>
      </c>
      <c r="J237" s="377">
        <v>14</v>
      </c>
      <c r="K237" s="377">
        <v>26</v>
      </c>
      <c r="L237" s="377">
        <v>1427</v>
      </c>
    </row>
    <row r="238" spans="2:12" hidden="1" outlineLevel="1" x14ac:dyDescent="0.25">
      <c r="B238" s="369">
        <v>43009</v>
      </c>
      <c r="C238" s="333">
        <v>305</v>
      </c>
      <c r="D238" s="333">
        <v>234</v>
      </c>
      <c r="E238" s="377">
        <v>539</v>
      </c>
      <c r="F238" s="377">
        <v>11</v>
      </c>
      <c r="G238" s="377">
        <v>11</v>
      </c>
      <c r="H238" s="377">
        <v>22</v>
      </c>
      <c r="I238" s="377">
        <v>36</v>
      </c>
      <c r="J238" s="377">
        <v>19</v>
      </c>
      <c r="K238" s="377">
        <v>55</v>
      </c>
      <c r="L238" s="377">
        <v>616</v>
      </c>
    </row>
    <row r="239" spans="2:12" hidden="1" outlineLevel="1" x14ac:dyDescent="0.25">
      <c r="B239" s="369">
        <v>43040</v>
      </c>
      <c r="C239" s="333">
        <v>524</v>
      </c>
      <c r="D239" s="333">
        <v>369</v>
      </c>
      <c r="E239" s="377">
        <v>893</v>
      </c>
      <c r="F239" s="377">
        <v>15</v>
      </c>
      <c r="G239" s="377">
        <v>6</v>
      </c>
      <c r="H239" s="377">
        <v>21</v>
      </c>
      <c r="I239" s="377">
        <v>22</v>
      </c>
      <c r="J239" s="377">
        <v>11</v>
      </c>
      <c r="K239" s="377">
        <v>33</v>
      </c>
      <c r="L239" s="377">
        <v>947</v>
      </c>
    </row>
    <row r="240" spans="2:12" hidden="1" outlineLevel="1" x14ac:dyDescent="0.25">
      <c r="B240" s="369">
        <v>43070</v>
      </c>
      <c r="C240" s="333">
        <v>638</v>
      </c>
      <c r="D240" s="333">
        <v>595</v>
      </c>
      <c r="E240" s="377">
        <v>1233</v>
      </c>
      <c r="F240" s="377">
        <v>17</v>
      </c>
      <c r="G240" s="377">
        <v>15</v>
      </c>
      <c r="H240" s="377">
        <v>32</v>
      </c>
      <c r="I240" s="377">
        <v>5</v>
      </c>
      <c r="J240" s="377">
        <v>5</v>
      </c>
      <c r="K240" s="377">
        <v>10</v>
      </c>
      <c r="L240" s="377">
        <v>1275</v>
      </c>
    </row>
    <row r="241" spans="2:12" collapsed="1" x14ac:dyDescent="0.25">
      <c r="B241" s="245" t="s">
        <v>58</v>
      </c>
      <c r="C241" s="394"/>
      <c r="D241" s="394"/>
      <c r="E241" s="395">
        <v>18545</v>
      </c>
      <c r="F241" s="395"/>
      <c r="G241" s="395"/>
      <c r="H241" s="395">
        <v>551</v>
      </c>
      <c r="I241" s="395"/>
      <c r="J241" s="395"/>
      <c r="K241" s="395">
        <v>554</v>
      </c>
      <c r="L241" s="395">
        <v>19650</v>
      </c>
    </row>
    <row r="242" spans="2:12" hidden="1" outlineLevel="1" x14ac:dyDescent="0.25">
      <c r="B242" s="369">
        <v>43101</v>
      </c>
      <c r="C242" s="333">
        <v>755</v>
      </c>
      <c r="D242" s="333">
        <v>663</v>
      </c>
      <c r="E242" s="377">
        <v>1418</v>
      </c>
      <c r="F242" s="377">
        <v>14</v>
      </c>
      <c r="G242" s="377">
        <v>12</v>
      </c>
      <c r="H242" s="377">
        <v>26</v>
      </c>
      <c r="I242" s="377">
        <v>8</v>
      </c>
      <c r="J242" s="377">
        <v>3</v>
      </c>
      <c r="K242" s="377">
        <v>11</v>
      </c>
      <c r="L242" s="377">
        <v>1455</v>
      </c>
    </row>
    <row r="243" spans="2:12" hidden="1" outlineLevel="1" x14ac:dyDescent="0.25">
      <c r="B243" s="369">
        <v>43132</v>
      </c>
      <c r="C243" s="333">
        <v>908</v>
      </c>
      <c r="D243" s="333">
        <v>778</v>
      </c>
      <c r="E243" s="377">
        <v>1686</v>
      </c>
      <c r="F243" s="377">
        <v>16</v>
      </c>
      <c r="G243" s="377">
        <v>9</v>
      </c>
      <c r="H243" s="377">
        <v>25</v>
      </c>
      <c r="I243" s="377">
        <v>55</v>
      </c>
      <c r="J243" s="377">
        <v>50</v>
      </c>
      <c r="K243" s="377">
        <v>105</v>
      </c>
      <c r="L243" s="377">
        <v>1816</v>
      </c>
    </row>
    <row r="244" spans="2:12" hidden="1" outlineLevel="1" x14ac:dyDescent="0.25">
      <c r="B244" s="369">
        <v>43160</v>
      </c>
      <c r="C244" s="333">
        <v>1306</v>
      </c>
      <c r="D244" s="333">
        <v>853</v>
      </c>
      <c r="E244" s="377">
        <v>2159</v>
      </c>
      <c r="F244" s="377">
        <v>34</v>
      </c>
      <c r="G244" s="377">
        <v>26</v>
      </c>
      <c r="H244" s="377">
        <v>60</v>
      </c>
      <c r="I244" s="377">
        <v>35</v>
      </c>
      <c r="J244" s="377">
        <v>15</v>
      </c>
      <c r="K244" s="377">
        <v>50</v>
      </c>
      <c r="L244" s="377">
        <v>2269</v>
      </c>
    </row>
    <row r="245" spans="2:12" hidden="1" outlineLevel="1" x14ac:dyDescent="0.25">
      <c r="B245" s="369">
        <v>43191</v>
      </c>
      <c r="C245" s="333">
        <v>1004</v>
      </c>
      <c r="D245" s="333">
        <v>564</v>
      </c>
      <c r="E245" s="377">
        <v>1568</v>
      </c>
      <c r="F245" s="377">
        <v>19</v>
      </c>
      <c r="G245" s="377">
        <v>14</v>
      </c>
      <c r="H245" s="377">
        <v>33</v>
      </c>
      <c r="I245" s="377">
        <v>20</v>
      </c>
      <c r="J245" s="377">
        <v>18</v>
      </c>
      <c r="K245" s="377">
        <v>38</v>
      </c>
      <c r="L245" s="377">
        <v>1639</v>
      </c>
    </row>
    <row r="246" spans="2:12" hidden="1" outlineLevel="1" x14ac:dyDescent="0.25">
      <c r="B246" s="369">
        <v>43221</v>
      </c>
      <c r="C246" s="333">
        <v>717</v>
      </c>
      <c r="D246" s="333">
        <v>410</v>
      </c>
      <c r="E246" s="377">
        <v>1127</v>
      </c>
      <c r="F246" s="377">
        <v>17</v>
      </c>
      <c r="G246" s="377">
        <v>15</v>
      </c>
      <c r="H246" s="377">
        <v>32</v>
      </c>
      <c r="I246" s="377">
        <v>26</v>
      </c>
      <c r="J246" s="377">
        <v>26</v>
      </c>
      <c r="K246" s="377">
        <v>52</v>
      </c>
      <c r="L246" s="377">
        <v>1211</v>
      </c>
    </row>
    <row r="247" spans="2:12" hidden="1" outlineLevel="1" x14ac:dyDescent="0.25">
      <c r="B247" s="369">
        <v>43252</v>
      </c>
      <c r="C247" s="333">
        <v>1018</v>
      </c>
      <c r="D247" s="333">
        <v>658</v>
      </c>
      <c r="E247" s="377">
        <v>1676</v>
      </c>
      <c r="F247" s="377">
        <v>18</v>
      </c>
      <c r="G247" s="377">
        <v>12</v>
      </c>
      <c r="H247" s="377">
        <v>30</v>
      </c>
      <c r="I247" s="377">
        <v>23</v>
      </c>
      <c r="J247" s="377">
        <v>10</v>
      </c>
      <c r="K247" s="377">
        <v>33</v>
      </c>
      <c r="L247" s="377">
        <v>1739</v>
      </c>
    </row>
    <row r="248" spans="2:12" hidden="1" outlineLevel="1" x14ac:dyDescent="0.25">
      <c r="B248" s="369">
        <v>43282</v>
      </c>
      <c r="C248" s="333">
        <v>845</v>
      </c>
      <c r="D248" s="333">
        <v>604</v>
      </c>
      <c r="E248" s="377">
        <v>1449</v>
      </c>
      <c r="F248" s="377">
        <v>17</v>
      </c>
      <c r="G248" s="377">
        <v>33</v>
      </c>
      <c r="H248" s="377">
        <v>50</v>
      </c>
      <c r="I248" s="377">
        <v>35</v>
      </c>
      <c r="J248" s="377">
        <v>31</v>
      </c>
      <c r="K248" s="377">
        <v>66</v>
      </c>
      <c r="L248" s="377">
        <v>1565</v>
      </c>
    </row>
    <row r="249" spans="2:12" hidden="1" outlineLevel="1" x14ac:dyDescent="0.25">
      <c r="B249" s="369">
        <v>43313</v>
      </c>
      <c r="C249" s="333">
        <v>1178</v>
      </c>
      <c r="D249" s="333">
        <v>821</v>
      </c>
      <c r="E249" s="377">
        <v>1999</v>
      </c>
      <c r="F249" s="377">
        <v>20</v>
      </c>
      <c r="G249" s="377">
        <v>30</v>
      </c>
      <c r="H249" s="377">
        <v>50</v>
      </c>
      <c r="I249" s="377">
        <v>33</v>
      </c>
      <c r="J249" s="377">
        <v>28</v>
      </c>
      <c r="K249" s="377">
        <v>61</v>
      </c>
      <c r="L249" s="377">
        <v>2110</v>
      </c>
    </row>
    <row r="250" spans="2:12" hidden="1" outlineLevel="1" x14ac:dyDescent="0.25">
      <c r="B250" s="369">
        <v>43344</v>
      </c>
      <c r="C250" s="333">
        <v>1529</v>
      </c>
      <c r="D250" s="333">
        <v>1059</v>
      </c>
      <c r="E250" s="377">
        <v>2588</v>
      </c>
      <c r="F250" s="377">
        <v>40</v>
      </c>
      <c r="G250" s="377">
        <v>42</v>
      </c>
      <c r="H250" s="377">
        <v>82</v>
      </c>
      <c r="I250" s="377">
        <v>45</v>
      </c>
      <c r="J250" s="377">
        <v>15</v>
      </c>
      <c r="K250" s="377">
        <v>60</v>
      </c>
      <c r="L250" s="377">
        <v>2730</v>
      </c>
    </row>
    <row r="251" spans="2:12" hidden="1" outlineLevel="1" x14ac:dyDescent="0.25">
      <c r="B251" s="369">
        <v>43374</v>
      </c>
      <c r="C251" s="333">
        <v>978</v>
      </c>
      <c r="D251" s="333">
        <v>757</v>
      </c>
      <c r="E251" s="377">
        <v>1735</v>
      </c>
      <c r="F251" s="377">
        <v>21</v>
      </c>
      <c r="G251" s="377">
        <v>40</v>
      </c>
      <c r="H251" s="377">
        <v>61</v>
      </c>
      <c r="I251" s="377">
        <v>27</v>
      </c>
      <c r="J251" s="377">
        <v>13</v>
      </c>
      <c r="K251" s="377">
        <v>40</v>
      </c>
      <c r="L251" s="377">
        <v>1836</v>
      </c>
    </row>
    <row r="252" spans="2:12" hidden="1" outlineLevel="1" x14ac:dyDescent="0.25">
      <c r="B252" s="369">
        <v>43405</v>
      </c>
      <c r="C252" s="333">
        <v>583</v>
      </c>
      <c r="D252" s="333">
        <v>278</v>
      </c>
      <c r="E252" s="377">
        <v>861</v>
      </c>
      <c r="F252" s="377">
        <v>9</v>
      </c>
      <c r="G252" s="377">
        <v>8</v>
      </c>
      <c r="H252" s="377">
        <v>17</v>
      </c>
      <c r="I252" s="377">
        <v>63</v>
      </c>
      <c r="J252" s="377">
        <v>44</v>
      </c>
      <c r="K252" s="377">
        <v>107</v>
      </c>
      <c r="L252" s="377">
        <v>985</v>
      </c>
    </row>
    <row r="253" spans="2:12" hidden="1" outlineLevel="1" x14ac:dyDescent="0.25">
      <c r="B253" s="369">
        <v>43435</v>
      </c>
      <c r="C253" s="333">
        <v>1471</v>
      </c>
      <c r="D253" s="333">
        <v>707</v>
      </c>
      <c r="E253" s="377">
        <v>2178</v>
      </c>
      <c r="F253" s="377">
        <v>34</v>
      </c>
      <c r="G253" s="377">
        <v>21</v>
      </c>
      <c r="H253" s="377">
        <v>55</v>
      </c>
      <c r="I253" s="377">
        <v>49</v>
      </c>
      <c r="J253" s="377">
        <v>38</v>
      </c>
      <c r="K253" s="377">
        <v>87</v>
      </c>
      <c r="L253" s="377">
        <v>2320</v>
      </c>
    </row>
    <row r="254" spans="2:12" collapsed="1" x14ac:dyDescent="0.25">
      <c r="B254" s="245" t="s">
        <v>59</v>
      </c>
      <c r="C254" s="394"/>
      <c r="D254" s="394"/>
      <c r="E254" s="395">
        <v>20444</v>
      </c>
      <c r="F254" s="395"/>
      <c r="G254" s="395"/>
      <c r="H254" s="395">
        <v>521</v>
      </c>
      <c r="I254" s="395"/>
      <c r="J254" s="395"/>
      <c r="K254" s="395">
        <v>710</v>
      </c>
      <c r="L254" s="395">
        <v>21675</v>
      </c>
    </row>
    <row r="255" spans="2:12" hidden="1" outlineLevel="1" x14ac:dyDescent="0.25">
      <c r="B255" s="369">
        <v>43466</v>
      </c>
      <c r="C255" s="333">
        <v>1585</v>
      </c>
      <c r="D255" s="333">
        <v>954</v>
      </c>
      <c r="E255" s="377">
        <v>2539</v>
      </c>
      <c r="F255" s="377">
        <v>44</v>
      </c>
      <c r="G255" s="377">
        <v>43</v>
      </c>
      <c r="H255" s="377">
        <v>87</v>
      </c>
      <c r="I255" s="377">
        <v>82</v>
      </c>
      <c r="J255" s="377">
        <v>27</v>
      </c>
      <c r="K255" s="377">
        <v>109</v>
      </c>
      <c r="L255" s="377">
        <v>2735</v>
      </c>
    </row>
    <row r="256" spans="2:12" hidden="1" outlineLevel="1" x14ac:dyDescent="0.25">
      <c r="B256" s="369">
        <v>43497</v>
      </c>
      <c r="C256" s="333">
        <v>1537</v>
      </c>
      <c r="D256" s="333">
        <v>762</v>
      </c>
      <c r="E256" s="377">
        <v>2299</v>
      </c>
      <c r="F256" s="377">
        <v>27</v>
      </c>
      <c r="G256" s="377">
        <v>19</v>
      </c>
      <c r="H256" s="377">
        <v>46</v>
      </c>
      <c r="I256" s="377">
        <v>54</v>
      </c>
      <c r="J256" s="377">
        <v>28</v>
      </c>
      <c r="K256" s="377">
        <v>82</v>
      </c>
      <c r="L256" s="377">
        <v>2427</v>
      </c>
    </row>
    <row r="257" spans="2:12" hidden="1" outlineLevel="1" x14ac:dyDescent="0.25">
      <c r="B257" s="369">
        <v>43525</v>
      </c>
      <c r="C257" s="333">
        <v>454</v>
      </c>
      <c r="D257" s="333">
        <v>329</v>
      </c>
      <c r="E257" s="377">
        <v>783</v>
      </c>
      <c r="F257" s="377">
        <v>8</v>
      </c>
      <c r="G257" s="377">
        <v>7</v>
      </c>
      <c r="H257" s="377">
        <v>15</v>
      </c>
      <c r="I257" s="377">
        <v>5</v>
      </c>
      <c r="J257" s="377">
        <v>6</v>
      </c>
      <c r="K257" s="377">
        <v>11</v>
      </c>
      <c r="L257" s="377">
        <v>809</v>
      </c>
    </row>
    <row r="258" spans="2:12" hidden="1" outlineLevel="1" x14ac:dyDescent="0.25">
      <c r="B258" s="369">
        <v>43556</v>
      </c>
      <c r="C258" s="333">
        <v>988</v>
      </c>
      <c r="D258" s="333">
        <v>507</v>
      </c>
      <c r="E258" s="377">
        <v>1495</v>
      </c>
      <c r="F258" s="377">
        <v>20</v>
      </c>
      <c r="G258" s="377">
        <v>11</v>
      </c>
      <c r="H258" s="377">
        <v>31</v>
      </c>
      <c r="I258" s="377">
        <v>72</v>
      </c>
      <c r="J258" s="377">
        <v>46</v>
      </c>
      <c r="K258" s="377">
        <v>118</v>
      </c>
      <c r="L258" s="377">
        <v>1644</v>
      </c>
    </row>
    <row r="259" spans="2:12" hidden="1" outlineLevel="1" x14ac:dyDescent="0.25">
      <c r="B259" s="369">
        <v>43586</v>
      </c>
      <c r="C259" s="333">
        <v>995</v>
      </c>
      <c r="D259" s="333">
        <v>602</v>
      </c>
      <c r="E259" s="377">
        <v>1597</v>
      </c>
      <c r="F259" s="377">
        <v>30</v>
      </c>
      <c r="G259" s="377">
        <v>28</v>
      </c>
      <c r="H259" s="377">
        <v>58</v>
      </c>
      <c r="I259" s="377">
        <v>60</v>
      </c>
      <c r="J259" s="377">
        <v>33</v>
      </c>
      <c r="K259" s="377">
        <v>93</v>
      </c>
      <c r="L259" s="377">
        <v>1748</v>
      </c>
    </row>
    <row r="260" spans="2:12" hidden="1" outlineLevel="1" x14ac:dyDescent="0.25">
      <c r="B260" s="369">
        <v>43617</v>
      </c>
      <c r="C260" s="333">
        <v>1868</v>
      </c>
      <c r="D260" s="333">
        <v>1297</v>
      </c>
      <c r="E260" s="377">
        <v>3165</v>
      </c>
      <c r="F260" s="377">
        <v>86</v>
      </c>
      <c r="G260" s="377">
        <v>86</v>
      </c>
      <c r="H260" s="377">
        <v>172</v>
      </c>
      <c r="I260" s="377">
        <v>50</v>
      </c>
      <c r="J260" s="377">
        <v>30</v>
      </c>
      <c r="K260" s="377">
        <v>80</v>
      </c>
      <c r="L260" s="377">
        <v>3417</v>
      </c>
    </row>
    <row r="261" spans="2:12" hidden="1" outlineLevel="1" x14ac:dyDescent="0.25">
      <c r="B261" s="369">
        <v>43647</v>
      </c>
      <c r="C261" s="333">
        <v>2276</v>
      </c>
      <c r="D261" s="333">
        <v>1274</v>
      </c>
      <c r="E261" s="377">
        <v>3550</v>
      </c>
      <c r="F261" s="377">
        <v>43</v>
      </c>
      <c r="G261" s="377">
        <v>59</v>
      </c>
      <c r="H261" s="377">
        <v>102</v>
      </c>
      <c r="I261" s="377">
        <v>108</v>
      </c>
      <c r="J261" s="377">
        <v>70</v>
      </c>
      <c r="K261" s="377">
        <v>178</v>
      </c>
      <c r="L261" s="377">
        <v>3830</v>
      </c>
    </row>
    <row r="262" spans="2:12" hidden="1" outlineLevel="1" x14ac:dyDescent="0.25">
      <c r="B262" s="369">
        <v>43678</v>
      </c>
      <c r="C262" s="333">
        <v>1983</v>
      </c>
      <c r="D262" s="333">
        <v>1098</v>
      </c>
      <c r="E262" s="377">
        <v>3081</v>
      </c>
      <c r="F262" s="377">
        <v>57</v>
      </c>
      <c r="G262" s="377">
        <v>62</v>
      </c>
      <c r="H262" s="377">
        <v>119</v>
      </c>
      <c r="I262" s="377">
        <v>78</v>
      </c>
      <c r="J262" s="377">
        <v>37</v>
      </c>
      <c r="K262" s="377">
        <v>115</v>
      </c>
      <c r="L262" s="377">
        <v>3315</v>
      </c>
    </row>
    <row r="263" spans="2:12" hidden="1" outlineLevel="1" x14ac:dyDescent="0.25">
      <c r="B263" s="369">
        <v>43709</v>
      </c>
      <c r="C263" s="333">
        <v>1341</v>
      </c>
      <c r="D263" s="333">
        <v>990</v>
      </c>
      <c r="E263" s="377">
        <v>2331</v>
      </c>
      <c r="F263" s="377">
        <v>18</v>
      </c>
      <c r="G263" s="377">
        <v>11</v>
      </c>
      <c r="H263" s="377">
        <v>29</v>
      </c>
      <c r="I263" s="377">
        <v>23</v>
      </c>
      <c r="J263" s="377">
        <v>15</v>
      </c>
      <c r="K263" s="377">
        <v>38</v>
      </c>
      <c r="L263" s="377">
        <v>2398</v>
      </c>
    </row>
    <row r="264" spans="2:12" hidden="1" outlineLevel="1" x14ac:dyDescent="0.25">
      <c r="B264" s="369">
        <v>43739</v>
      </c>
      <c r="C264" s="333">
        <v>866</v>
      </c>
      <c r="D264" s="333">
        <v>575</v>
      </c>
      <c r="E264" s="377">
        <v>1441</v>
      </c>
      <c r="F264" s="377">
        <v>51</v>
      </c>
      <c r="G264" s="377">
        <v>40</v>
      </c>
      <c r="H264" s="377">
        <v>91</v>
      </c>
      <c r="I264" s="377">
        <v>31</v>
      </c>
      <c r="J264" s="377">
        <v>12</v>
      </c>
      <c r="K264" s="377">
        <v>43</v>
      </c>
      <c r="L264" s="377">
        <v>1575</v>
      </c>
    </row>
    <row r="265" spans="2:12" hidden="1" outlineLevel="1" x14ac:dyDescent="0.25">
      <c r="B265" s="369">
        <v>43770</v>
      </c>
      <c r="C265" s="333">
        <v>902</v>
      </c>
      <c r="D265" s="333">
        <v>489</v>
      </c>
      <c r="E265" s="377">
        <v>1391</v>
      </c>
      <c r="F265" s="377">
        <v>23</v>
      </c>
      <c r="G265" s="377">
        <v>20</v>
      </c>
      <c r="H265" s="377">
        <v>43</v>
      </c>
      <c r="I265" s="377">
        <v>24</v>
      </c>
      <c r="J265" s="377">
        <v>18</v>
      </c>
      <c r="K265" s="377">
        <v>42</v>
      </c>
      <c r="L265" s="377">
        <v>1476</v>
      </c>
    </row>
    <row r="266" spans="2:12" hidden="1" outlineLevel="1" x14ac:dyDescent="0.25">
      <c r="B266" s="369">
        <v>43800</v>
      </c>
      <c r="C266" s="333">
        <v>491</v>
      </c>
      <c r="D266" s="333">
        <v>410</v>
      </c>
      <c r="E266" s="377">
        <v>901</v>
      </c>
      <c r="F266" s="377">
        <v>12</v>
      </c>
      <c r="G266" s="377">
        <v>12</v>
      </c>
      <c r="H266" s="377">
        <v>24</v>
      </c>
      <c r="I266" s="377">
        <v>3</v>
      </c>
      <c r="J266" s="377">
        <v>1</v>
      </c>
      <c r="K266" s="377">
        <v>4</v>
      </c>
      <c r="L266" s="377">
        <v>929</v>
      </c>
    </row>
    <row r="267" spans="2:12" collapsed="1" x14ac:dyDescent="0.25">
      <c r="B267" s="245" t="s">
        <v>60</v>
      </c>
      <c r="C267" s="394"/>
      <c r="D267" s="394"/>
      <c r="E267" s="395">
        <v>24573</v>
      </c>
      <c r="F267" s="395"/>
      <c r="G267" s="395"/>
      <c r="H267" s="395">
        <v>817</v>
      </c>
      <c r="I267" s="395"/>
      <c r="J267" s="395"/>
      <c r="K267" s="395">
        <v>913</v>
      </c>
      <c r="L267" s="395">
        <v>26303</v>
      </c>
    </row>
    <row r="268" spans="2:12" hidden="1" outlineLevel="1" x14ac:dyDescent="0.25">
      <c r="B268" s="369">
        <v>43831</v>
      </c>
      <c r="C268" s="333">
        <v>1205</v>
      </c>
      <c r="D268" s="333">
        <v>702</v>
      </c>
      <c r="E268" s="377">
        <v>1907</v>
      </c>
      <c r="F268" s="377">
        <v>38</v>
      </c>
      <c r="G268" s="377">
        <v>19</v>
      </c>
      <c r="H268" s="377">
        <v>57</v>
      </c>
      <c r="I268" s="377">
        <v>54</v>
      </c>
      <c r="J268" s="377">
        <v>37</v>
      </c>
      <c r="K268" s="377">
        <v>91</v>
      </c>
      <c r="L268" s="377">
        <v>2055</v>
      </c>
    </row>
    <row r="269" spans="2:12" hidden="1" outlineLevel="1" x14ac:dyDescent="0.25">
      <c r="B269" s="369">
        <v>43862</v>
      </c>
      <c r="C269" s="333">
        <v>1372</v>
      </c>
      <c r="D269" s="333">
        <v>1327</v>
      </c>
      <c r="E269" s="377">
        <v>2699</v>
      </c>
      <c r="F269" s="377">
        <v>81</v>
      </c>
      <c r="G269" s="377">
        <v>150</v>
      </c>
      <c r="H269" s="377">
        <v>231</v>
      </c>
      <c r="I269" s="377">
        <v>42</v>
      </c>
      <c r="J269" s="377">
        <v>28</v>
      </c>
      <c r="K269" s="377">
        <v>70</v>
      </c>
      <c r="L269" s="377">
        <v>3000</v>
      </c>
    </row>
    <row r="270" spans="2:12" hidden="1" outlineLevel="1" x14ac:dyDescent="0.25">
      <c r="B270" s="369">
        <v>43891</v>
      </c>
      <c r="C270" s="333">
        <v>1750</v>
      </c>
      <c r="D270" s="333">
        <v>1162</v>
      </c>
      <c r="E270" s="377">
        <v>2912</v>
      </c>
      <c r="F270" s="377">
        <v>73</v>
      </c>
      <c r="G270" s="377">
        <v>85</v>
      </c>
      <c r="H270" s="377">
        <v>158</v>
      </c>
      <c r="I270" s="377">
        <v>60</v>
      </c>
      <c r="J270" s="377">
        <v>49</v>
      </c>
      <c r="K270" s="377">
        <v>109</v>
      </c>
      <c r="L270" s="377">
        <v>3179</v>
      </c>
    </row>
    <row r="271" spans="2:12" hidden="1" outlineLevel="1" x14ac:dyDescent="0.25">
      <c r="B271" s="369">
        <v>43922</v>
      </c>
      <c r="C271" s="333">
        <v>3482</v>
      </c>
      <c r="D271" s="333">
        <v>2096</v>
      </c>
      <c r="E271" s="377">
        <v>5578</v>
      </c>
      <c r="F271" s="377">
        <v>132</v>
      </c>
      <c r="G271" s="377">
        <v>116</v>
      </c>
      <c r="H271" s="377">
        <v>248</v>
      </c>
      <c r="I271" s="377">
        <v>239</v>
      </c>
      <c r="J271" s="377">
        <v>157</v>
      </c>
      <c r="K271" s="377">
        <v>396</v>
      </c>
      <c r="L271" s="377">
        <v>6222</v>
      </c>
    </row>
    <row r="272" spans="2:12" hidden="1" outlineLevel="1" x14ac:dyDescent="0.25">
      <c r="B272" s="369">
        <v>43952</v>
      </c>
      <c r="C272" s="333">
        <v>3376</v>
      </c>
      <c r="D272" s="333">
        <v>1668</v>
      </c>
      <c r="E272" s="377">
        <v>5044</v>
      </c>
      <c r="F272" s="377">
        <v>71</v>
      </c>
      <c r="G272" s="377">
        <v>48</v>
      </c>
      <c r="H272" s="377">
        <v>119</v>
      </c>
      <c r="I272" s="377">
        <v>238</v>
      </c>
      <c r="J272" s="377">
        <v>203</v>
      </c>
      <c r="K272" s="377">
        <v>441</v>
      </c>
      <c r="L272" s="377">
        <v>5604</v>
      </c>
    </row>
    <row r="273" spans="2:12" hidden="1" outlineLevel="1" x14ac:dyDescent="0.25">
      <c r="B273" s="369">
        <v>43983</v>
      </c>
      <c r="C273" s="333">
        <v>3453</v>
      </c>
      <c r="D273" s="333">
        <v>1719</v>
      </c>
      <c r="E273" s="377">
        <v>5172</v>
      </c>
      <c r="F273" s="377">
        <v>56</v>
      </c>
      <c r="G273" s="377">
        <v>45</v>
      </c>
      <c r="H273" s="377">
        <v>101</v>
      </c>
      <c r="I273" s="377">
        <v>241</v>
      </c>
      <c r="J273" s="377">
        <v>217</v>
      </c>
      <c r="K273" s="377">
        <v>458</v>
      </c>
      <c r="L273" s="377">
        <v>5731</v>
      </c>
    </row>
    <row r="274" spans="2:12" hidden="1" outlineLevel="1" x14ac:dyDescent="0.25">
      <c r="B274" s="369">
        <v>44013</v>
      </c>
      <c r="C274" s="333">
        <v>4515</v>
      </c>
      <c r="D274" s="333">
        <v>2459</v>
      </c>
      <c r="E274" s="377">
        <v>6974</v>
      </c>
      <c r="F274" s="377">
        <v>191</v>
      </c>
      <c r="G274" s="377">
        <v>130</v>
      </c>
      <c r="H274" s="377">
        <v>321</v>
      </c>
      <c r="I274" s="377">
        <v>497</v>
      </c>
      <c r="J274" s="377">
        <v>390</v>
      </c>
      <c r="K274" s="377">
        <v>887</v>
      </c>
      <c r="L274" s="377">
        <v>8182</v>
      </c>
    </row>
    <row r="275" spans="2:12" hidden="1" outlineLevel="1" x14ac:dyDescent="0.25">
      <c r="B275" s="369">
        <v>44044</v>
      </c>
      <c r="C275" s="333">
        <v>4543</v>
      </c>
      <c r="D275" s="333">
        <v>2497</v>
      </c>
      <c r="E275" s="377">
        <v>7040</v>
      </c>
      <c r="F275" s="377">
        <v>180</v>
      </c>
      <c r="G275" s="377">
        <v>146</v>
      </c>
      <c r="H275" s="377">
        <v>326</v>
      </c>
      <c r="I275" s="377">
        <v>246</v>
      </c>
      <c r="J275" s="377">
        <v>221</v>
      </c>
      <c r="K275" s="377">
        <v>467</v>
      </c>
      <c r="L275" s="377">
        <v>7833</v>
      </c>
    </row>
    <row r="276" spans="2:12" hidden="1" outlineLevel="1" x14ac:dyDescent="0.25">
      <c r="B276" s="369">
        <v>44075</v>
      </c>
      <c r="C276" s="333">
        <v>2169</v>
      </c>
      <c r="D276" s="333">
        <v>1096</v>
      </c>
      <c r="E276" s="377">
        <v>3265</v>
      </c>
      <c r="F276" s="377">
        <v>93</v>
      </c>
      <c r="G276" s="377">
        <v>82</v>
      </c>
      <c r="H276" s="377">
        <v>175</v>
      </c>
      <c r="I276" s="377">
        <v>123</v>
      </c>
      <c r="J276" s="377">
        <v>80</v>
      </c>
      <c r="K276" s="377">
        <v>203</v>
      </c>
      <c r="L276" s="377">
        <v>3643</v>
      </c>
    </row>
    <row r="277" spans="2:12" hidden="1" outlineLevel="1" x14ac:dyDescent="0.25">
      <c r="B277" s="369">
        <v>44105</v>
      </c>
      <c r="C277" s="333">
        <v>1870</v>
      </c>
      <c r="D277" s="333">
        <v>1040</v>
      </c>
      <c r="E277" s="377">
        <v>2910</v>
      </c>
      <c r="F277" s="377">
        <v>30</v>
      </c>
      <c r="G277" s="377">
        <v>43</v>
      </c>
      <c r="H277" s="377">
        <v>73</v>
      </c>
      <c r="I277" s="377">
        <v>145</v>
      </c>
      <c r="J277" s="377">
        <v>90</v>
      </c>
      <c r="K277" s="377">
        <v>235</v>
      </c>
      <c r="L277" s="377">
        <v>3218</v>
      </c>
    </row>
    <row r="278" spans="2:12" hidden="1" outlineLevel="1" x14ac:dyDescent="0.25">
      <c r="B278" s="369">
        <v>44136</v>
      </c>
      <c r="C278" s="333">
        <v>1395</v>
      </c>
      <c r="D278" s="333">
        <v>773</v>
      </c>
      <c r="E278" s="377">
        <v>2168</v>
      </c>
      <c r="F278" s="377">
        <v>61</v>
      </c>
      <c r="G278" s="377">
        <v>54</v>
      </c>
      <c r="H278" s="377">
        <v>115</v>
      </c>
      <c r="I278" s="377">
        <v>89</v>
      </c>
      <c r="J278" s="377">
        <v>79</v>
      </c>
      <c r="K278" s="377">
        <v>168</v>
      </c>
      <c r="L278" s="377">
        <v>2451</v>
      </c>
    </row>
    <row r="279" spans="2:12" hidden="1" outlineLevel="1" x14ac:dyDescent="0.25">
      <c r="B279" s="369">
        <v>44166</v>
      </c>
      <c r="C279" s="333">
        <v>1662</v>
      </c>
      <c r="D279" s="333">
        <v>710</v>
      </c>
      <c r="E279" s="377">
        <v>2372</v>
      </c>
      <c r="F279" s="377">
        <v>30</v>
      </c>
      <c r="G279" s="377">
        <v>31</v>
      </c>
      <c r="H279" s="377">
        <v>61</v>
      </c>
      <c r="I279" s="377">
        <v>73</v>
      </c>
      <c r="J279" s="377">
        <v>61</v>
      </c>
      <c r="K279" s="377">
        <v>134</v>
      </c>
      <c r="L279" s="377">
        <v>2567</v>
      </c>
    </row>
    <row r="280" spans="2:12" collapsed="1" x14ac:dyDescent="0.25">
      <c r="B280" s="245" t="s">
        <v>64</v>
      </c>
      <c r="C280" s="394"/>
      <c r="D280" s="394"/>
      <c r="E280" s="395">
        <v>48041</v>
      </c>
      <c r="F280" s="395"/>
      <c r="G280" s="395"/>
      <c r="H280" s="395">
        <v>1985</v>
      </c>
      <c r="I280" s="395"/>
      <c r="J280" s="395"/>
      <c r="K280" s="395">
        <v>3659</v>
      </c>
      <c r="L280" s="395">
        <v>53685</v>
      </c>
    </row>
    <row r="281" spans="2:12" hidden="1" outlineLevel="1" x14ac:dyDescent="0.25">
      <c r="B281" s="369">
        <v>44197</v>
      </c>
      <c r="C281" s="333">
        <v>2090</v>
      </c>
      <c r="D281" s="333">
        <v>934</v>
      </c>
      <c r="E281" s="377">
        <v>3024</v>
      </c>
      <c r="F281" s="377">
        <v>46</v>
      </c>
      <c r="G281" s="377">
        <v>31</v>
      </c>
      <c r="H281" s="377">
        <v>77</v>
      </c>
      <c r="I281" s="377">
        <v>112</v>
      </c>
      <c r="J281" s="377">
        <v>101</v>
      </c>
      <c r="K281" s="377">
        <v>213</v>
      </c>
      <c r="L281" s="377">
        <v>3314</v>
      </c>
    </row>
    <row r="282" spans="2:12" hidden="1" outlineLevel="1" x14ac:dyDescent="0.25">
      <c r="B282" s="369">
        <v>44228</v>
      </c>
      <c r="C282" s="333">
        <v>2887</v>
      </c>
      <c r="D282" s="333">
        <v>1200</v>
      </c>
      <c r="E282" s="377">
        <v>4087</v>
      </c>
      <c r="F282" s="377">
        <v>78</v>
      </c>
      <c r="G282" s="377">
        <v>53</v>
      </c>
      <c r="H282" s="377">
        <v>131</v>
      </c>
      <c r="I282" s="377">
        <v>114</v>
      </c>
      <c r="J282" s="377">
        <v>90</v>
      </c>
      <c r="K282" s="377">
        <v>204</v>
      </c>
      <c r="L282" s="377">
        <v>4422</v>
      </c>
    </row>
    <row r="283" spans="2:12" hidden="1" outlineLevel="1" x14ac:dyDescent="0.25">
      <c r="B283" s="369">
        <v>44256</v>
      </c>
      <c r="C283" s="333">
        <v>3264</v>
      </c>
      <c r="D283" s="333">
        <v>1514</v>
      </c>
      <c r="E283" s="377">
        <v>4778</v>
      </c>
      <c r="F283" s="377">
        <v>49</v>
      </c>
      <c r="G283" s="377">
        <v>53</v>
      </c>
      <c r="H283" s="377">
        <v>102</v>
      </c>
      <c r="I283" s="377">
        <v>308</v>
      </c>
      <c r="J283" s="377">
        <v>203</v>
      </c>
      <c r="K283" s="377">
        <v>511</v>
      </c>
      <c r="L283" s="377">
        <v>5391</v>
      </c>
    </row>
    <row r="284" spans="2:12" hidden="1" outlineLevel="1" x14ac:dyDescent="0.25">
      <c r="B284" s="369">
        <v>44287</v>
      </c>
      <c r="C284" s="333">
        <v>4279</v>
      </c>
      <c r="D284" s="333">
        <v>2062</v>
      </c>
      <c r="E284" s="377">
        <v>6341</v>
      </c>
      <c r="F284" s="377">
        <v>106</v>
      </c>
      <c r="G284" s="377">
        <v>82</v>
      </c>
      <c r="H284" s="377">
        <v>188</v>
      </c>
      <c r="I284" s="377">
        <v>342</v>
      </c>
      <c r="J284" s="377">
        <v>272</v>
      </c>
      <c r="K284" s="377">
        <v>614</v>
      </c>
      <c r="L284" s="377">
        <v>7143</v>
      </c>
    </row>
    <row r="285" spans="2:12" hidden="1" outlineLevel="1" x14ac:dyDescent="0.25">
      <c r="B285" s="369">
        <v>44317</v>
      </c>
      <c r="C285" s="333">
        <v>3493</v>
      </c>
      <c r="D285" s="333">
        <v>1924</v>
      </c>
      <c r="E285" s="377">
        <v>5417</v>
      </c>
      <c r="F285" s="377">
        <v>95</v>
      </c>
      <c r="G285" s="377">
        <v>76</v>
      </c>
      <c r="H285" s="377">
        <v>171</v>
      </c>
      <c r="I285" s="377">
        <v>260</v>
      </c>
      <c r="J285" s="377">
        <v>237</v>
      </c>
      <c r="K285" s="377">
        <v>497</v>
      </c>
      <c r="L285" s="377">
        <v>6085</v>
      </c>
    </row>
    <row r="286" spans="2:12" hidden="1" outlineLevel="1" x14ac:dyDescent="0.25">
      <c r="B286" s="369">
        <v>44348</v>
      </c>
      <c r="C286" s="333">
        <v>2836</v>
      </c>
      <c r="D286" s="333">
        <v>1991</v>
      </c>
      <c r="E286" s="377">
        <v>4827</v>
      </c>
      <c r="F286" s="377">
        <v>87</v>
      </c>
      <c r="G286" s="377">
        <v>140</v>
      </c>
      <c r="H286" s="377">
        <v>227</v>
      </c>
      <c r="I286" s="377">
        <v>262</v>
      </c>
      <c r="J286" s="377">
        <v>199</v>
      </c>
      <c r="K286" s="377">
        <v>461</v>
      </c>
      <c r="L286" s="377">
        <v>5515</v>
      </c>
    </row>
    <row r="287" spans="2:12" hidden="1" outlineLevel="1" x14ac:dyDescent="0.25">
      <c r="B287" s="369">
        <v>44378</v>
      </c>
      <c r="C287" s="333">
        <v>2343</v>
      </c>
      <c r="D287" s="333">
        <v>1233</v>
      </c>
      <c r="E287" s="377">
        <v>3576</v>
      </c>
      <c r="F287" s="377">
        <v>100</v>
      </c>
      <c r="G287" s="377">
        <v>93</v>
      </c>
      <c r="H287" s="377">
        <v>193</v>
      </c>
      <c r="I287" s="377">
        <v>212</v>
      </c>
      <c r="J287" s="377">
        <v>162</v>
      </c>
      <c r="K287" s="377">
        <v>374</v>
      </c>
      <c r="L287" s="377">
        <v>4143</v>
      </c>
    </row>
    <row r="288" spans="2:12" hidden="1" outlineLevel="1" x14ac:dyDescent="0.25">
      <c r="B288" s="369">
        <v>44409</v>
      </c>
      <c r="C288" s="333">
        <v>2201</v>
      </c>
      <c r="D288" s="333">
        <v>996</v>
      </c>
      <c r="E288" s="377">
        <v>3197</v>
      </c>
      <c r="F288" s="377">
        <v>47</v>
      </c>
      <c r="G288" s="377">
        <v>37</v>
      </c>
      <c r="H288" s="377">
        <v>84</v>
      </c>
      <c r="I288" s="377">
        <v>212</v>
      </c>
      <c r="J288" s="377">
        <v>146</v>
      </c>
      <c r="K288" s="377">
        <v>358</v>
      </c>
      <c r="L288" s="377">
        <v>3639</v>
      </c>
    </row>
    <row r="289" spans="2:12" hidden="1" outlineLevel="1" x14ac:dyDescent="0.25">
      <c r="B289" s="369">
        <v>44440</v>
      </c>
      <c r="C289" s="333">
        <v>1991</v>
      </c>
      <c r="D289" s="333">
        <v>1077</v>
      </c>
      <c r="E289" s="377">
        <v>3068</v>
      </c>
      <c r="F289" s="377">
        <v>76</v>
      </c>
      <c r="G289" s="377">
        <v>70</v>
      </c>
      <c r="H289" s="377">
        <v>146</v>
      </c>
      <c r="I289" s="377">
        <v>208</v>
      </c>
      <c r="J289" s="377">
        <v>146</v>
      </c>
      <c r="K289" s="377">
        <v>354</v>
      </c>
      <c r="L289" s="377">
        <v>3568</v>
      </c>
    </row>
    <row r="290" spans="2:12" hidden="1" outlineLevel="1" x14ac:dyDescent="0.25">
      <c r="B290" s="369">
        <v>44470</v>
      </c>
      <c r="C290" s="333">
        <v>1639</v>
      </c>
      <c r="D290" s="333">
        <v>788</v>
      </c>
      <c r="E290" s="377">
        <v>2427</v>
      </c>
      <c r="F290" s="377">
        <v>61</v>
      </c>
      <c r="G290" s="377">
        <v>34</v>
      </c>
      <c r="H290" s="377">
        <v>95</v>
      </c>
      <c r="I290" s="377">
        <v>144</v>
      </c>
      <c r="J290" s="377">
        <v>79</v>
      </c>
      <c r="K290" s="377">
        <v>223</v>
      </c>
      <c r="L290" s="377">
        <v>2745</v>
      </c>
    </row>
    <row r="291" spans="2:12" hidden="1" outlineLevel="1" x14ac:dyDescent="0.25">
      <c r="B291" s="369">
        <v>44501</v>
      </c>
      <c r="C291" s="333">
        <v>1532</v>
      </c>
      <c r="D291" s="333">
        <v>765</v>
      </c>
      <c r="E291" s="377">
        <v>2297</v>
      </c>
      <c r="F291" s="377">
        <v>25</v>
      </c>
      <c r="G291" s="377">
        <v>18</v>
      </c>
      <c r="H291" s="377">
        <v>43</v>
      </c>
      <c r="I291" s="377">
        <v>179</v>
      </c>
      <c r="J291" s="377">
        <v>114</v>
      </c>
      <c r="K291" s="377">
        <v>293</v>
      </c>
      <c r="L291" s="377">
        <v>2633</v>
      </c>
    </row>
    <row r="292" spans="2:12" hidden="1" outlineLevel="1" x14ac:dyDescent="0.25">
      <c r="B292" s="369">
        <v>44531</v>
      </c>
      <c r="C292" s="333">
        <v>1277</v>
      </c>
      <c r="D292" s="333">
        <v>646</v>
      </c>
      <c r="E292" s="377">
        <v>1923</v>
      </c>
      <c r="F292" s="377">
        <v>39</v>
      </c>
      <c r="G292" s="377">
        <v>24</v>
      </c>
      <c r="H292" s="377">
        <v>63</v>
      </c>
      <c r="I292" s="377">
        <v>76</v>
      </c>
      <c r="J292" s="377">
        <v>105</v>
      </c>
      <c r="K292" s="377">
        <v>181</v>
      </c>
      <c r="L292" s="377">
        <v>2167</v>
      </c>
    </row>
    <row r="293" spans="2:12" collapsed="1" x14ac:dyDescent="0.25">
      <c r="B293" s="245" t="s">
        <v>65</v>
      </c>
      <c r="C293" s="394">
        <v>29832</v>
      </c>
      <c r="D293" s="394">
        <v>15130</v>
      </c>
      <c r="E293" s="395">
        <v>44962</v>
      </c>
      <c r="F293" s="395">
        <v>809</v>
      </c>
      <c r="G293" s="395">
        <v>711</v>
      </c>
      <c r="H293" s="395">
        <v>1520</v>
      </c>
      <c r="I293" s="395">
        <v>2429</v>
      </c>
      <c r="J293" s="395">
        <v>1854</v>
      </c>
      <c r="K293" s="395">
        <v>4283</v>
      </c>
      <c r="L293" s="395">
        <v>50765</v>
      </c>
    </row>
    <row r="294" spans="2:12" hidden="1" outlineLevel="1" x14ac:dyDescent="0.25">
      <c r="B294" s="369">
        <v>44562</v>
      </c>
      <c r="C294" s="333">
        <v>1886</v>
      </c>
      <c r="D294" s="333">
        <v>887</v>
      </c>
      <c r="E294" s="377">
        <v>2773</v>
      </c>
      <c r="F294" s="377">
        <v>53</v>
      </c>
      <c r="G294" s="377">
        <v>47</v>
      </c>
      <c r="H294" s="377">
        <v>100</v>
      </c>
      <c r="I294" s="377">
        <v>181</v>
      </c>
      <c r="J294" s="377">
        <v>113</v>
      </c>
      <c r="K294" s="377">
        <v>294</v>
      </c>
      <c r="L294" s="377">
        <v>3167</v>
      </c>
    </row>
    <row r="295" spans="2:12" hidden="1" outlineLevel="1" x14ac:dyDescent="0.25">
      <c r="B295" s="369">
        <v>44593</v>
      </c>
      <c r="C295" s="333">
        <v>1412</v>
      </c>
      <c r="D295" s="333">
        <v>595</v>
      </c>
      <c r="E295" s="377">
        <v>2007</v>
      </c>
      <c r="F295" s="377">
        <v>30</v>
      </c>
      <c r="G295" s="377">
        <v>18</v>
      </c>
      <c r="H295" s="377">
        <v>48</v>
      </c>
      <c r="I295" s="377">
        <v>91</v>
      </c>
      <c r="J295" s="377">
        <v>65</v>
      </c>
      <c r="K295" s="377">
        <v>156</v>
      </c>
      <c r="L295" s="377">
        <v>2211</v>
      </c>
    </row>
    <row r="296" spans="2:12" hidden="1" outlineLevel="1" x14ac:dyDescent="0.25">
      <c r="B296" s="369">
        <v>44621</v>
      </c>
      <c r="C296" s="333">
        <v>1162</v>
      </c>
      <c r="D296" s="333">
        <v>726</v>
      </c>
      <c r="E296" s="377">
        <v>1888</v>
      </c>
      <c r="F296" s="377">
        <v>26</v>
      </c>
      <c r="G296" s="377">
        <v>33</v>
      </c>
      <c r="H296" s="377">
        <v>59</v>
      </c>
      <c r="I296" s="377">
        <v>134</v>
      </c>
      <c r="J296" s="377">
        <v>63</v>
      </c>
      <c r="K296" s="377">
        <v>197</v>
      </c>
      <c r="L296" s="377">
        <v>2144</v>
      </c>
    </row>
    <row r="297" spans="2:12" hidden="1" outlineLevel="1" x14ac:dyDescent="0.25">
      <c r="B297" s="369">
        <v>44652</v>
      </c>
      <c r="C297" s="333">
        <v>3769</v>
      </c>
      <c r="D297" s="333">
        <v>1904</v>
      </c>
      <c r="E297" s="377">
        <v>5673</v>
      </c>
      <c r="F297" s="377">
        <v>61</v>
      </c>
      <c r="G297" s="377">
        <v>35</v>
      </c>
      <c r="H297" s="377">
        <v>96</v>
      </c>
      <c r="I297" s="377">
        <v>462</v>
      </c>
      <c r="J297" s="377">
        <v>323</v>
      </c>
      <c r="K297" s="377">
        <v>785</v>
      </c>
      <c r="L297" s="377">
        <v>6554</v>
      </c>
    </row>
    <row r="298" spans="2:12" hidden="1" outlineLevel="1" x14ac:dyDescent="0.25">
      <c r="B298" s="369">
        <v>44682</v>
      </c>
      <c r="C298" s="333">
        <v>2974</v>
      </c>
      <c r="D298" s="333">
        <v>1701</v>
      </c>
      <c r="E298" s="377">
        <v>4675</v>
      </c>
      <c r="F298" s="377">
        <v>45</v>
      </c>
      <c r="G298" s="377">
        <v>26</v>
      </c>
      <c r="H298" s="377">
        <v>71</v>
      </c>
      <c r="I298" s="377">
        <v>95</v>
      </c>
      <c r="J298" s="377">
        <v>56</v>
      </c>
      <c r="K298" s="377">
        <v>151</v>
      </c>
      <c r="L298" s="377">
        <v>4897</v>
      </c>
    </row>
    <row r="299" spans="2:12" hidden="1" outlineLevel="1" x14ac:dyDescent="0.25">
      <c r="B299" s="369">
        <v>44713</v>
      </c>
      <c r="C299" s="333">
        <v>2583</v>
      </c>
      <c r="D299" s="333">
        <v>1144</v>
      </c>
      <c r="E299" s="377">
        <v>3727</v>
      </c>
      <c r="F299" s="377">
        <v>69</v>
      </c>
      <c r="G299" s="377">
        <v>74</v>
      </c>
      <c r="H299" s="377">
        <v>143</v>
      </c>
      <c r="I299" s="377">
        <v>154</v>
      </c>
      <c r="J299" s="377">
        <v>115</v>
      </c>
      <c r="K299" s="377">
        <v>269</v>
      </c>
      <c r="L299" s="377">
        <v>4139</v>
      </c>
    </row>
    <row r="300" spans="2:12" hidden="1" outlineLevel="1" x14ac:dyDescent="0.25">
      <c r="B300" s="369">
        <v>44743</v>
      </c>
      <c r="C300" s="333">
        <v>3721</v>
      </c>
      <c r="D300" s="333">
        <v>1573</v>
      </c>
      <c r="E300" s="377">
        <v>5294</v>
      </c>
      <c r="F300" s="377">
        <v>88</v>
      </c>
      <c r="G300" s="377">
        <v>48</v>
      </c>
      <c r="H300" s="377">
        <v>136</v>
      </c>
      <c r="I300" s="377">
        <v>303</v>
      </c>
      <c r="J300" s="377">
        <v>185</v>
      </c>
      <c r="K300" s="377">
        <v>488</v>
      </c>
      <c r="L300" s="377">
        <v>5918</v>
      </c>
    </row>
    <row r="301" spans="2:12" hidden="1" outlineLevel="1" x14ac:dyDescent="0.25">
      <c r="B301" s="369">
        <v>44774</v>
      </c>
      <c r="C301" s="333">
        <v>4303</v>
      </c>
      <c r="D301" s="333">
        <v>1721</v>
      </c>
      <c r="E301" s="377">
        <v>6024</v>
      </c>
      <c r="F301" s="377">
        <v>106</v>
      </c>
      <c r="G301" s="377">
        <v>83</v>
      </c>
      <c r="H301" s="377">
        <v>189</v>
      </c>
      <c r="I301" s="377">
        <v>340</v>
      </c>
      <c r="J301" s="377">
        <v>203</v>
      </c>
      <c r="K301" s="377">
        <v>543</v>
      </c>
      <c r="L301" s="377">
        <v>6756</v>
      </c>
    </row>
    <row r="302" spans="2:12" hidden="1" outlineLevel="1" x14ac:dyDescent="0.25">
      <c r="B302" s="369">
        <v>44805</v>
      </c>
      <c r="C302" s="333">
        <v>2112</v>
      </c>
      <c r="D302" s="333">
        <v>1341</v>
      </c>
      <c r="E302" s="377">
        <v>3453</v>
      </c>
      <c r="F302" s="377">
        <v>57</v>
      </c>
      <c r="G302" s="377">
        <v>48</v>
      </c>
      <c r="H302" s="377">
        <v>105</v>
      </c>
      <c r="I302" s="377">
        <v>84</v>
      </c>
      <c r="J302" s="377">
        <v>45</v>
      </c>
      <c r="K302" s="377">
        <v>129</v>
      </c>
      <c r="L302" s="377">
        <v>3687</v>
      </c>
    </row>
    <row r="303" spans="2:12" hidden="1" outlineLevel="1" x14ac:dyDescent="0.25">
      <c r="B303" s="369">
        <v>44835</v>
      </c>
      <c r="C303" s="333">
        <v>4150</v>
      </c>
      <c r="D303" s="333">
        <v>1782</v>
      </c>
      <c r="E303" s="377">
        <v>5932</v>
      </c>
      <c r="F303" s="377">
        <v>116</v>
      </c>
      <c r="G303" s="377">
        <v>81</v>
      </c>
      <c r="H303" s="377">
        <v>197</v>
      </c>
      <c r="I303" s="377">
        <v>398</v>
      </c>
      <c r="J303" s="377">
        <v>247</v>
      </c>
      <c r="K303" s="377">
        <v>645</v>
      </c>
      <c r="L303" s="377">
        <v>6774</v>
      </c>
    </row>
    <row r="304" spans="2:12" hidden="1" outlineLevel="1" x14ac:dyDescent="0.25">
      <c r="B304" s="369">
        <v>44866</v>
      </c>
      <c r="C304" s="333">
        <v>2043</v>
      </c>
      <c r="D304" s="333">
        <v>877</v>
      </c>
      <c r="E304" s="377">
        <v>2920</v>
      </c>
      <c r="F304" s="377">
        <v>75</v>
      </c>
      <c r="G304" s="377">
        <v>80</v>
      </c>
      <c r="H304" s="377">
        <v>155</v>
      </c>
      <c r="I304" s="377">
        <v>97</v>
      </c>
      <c r="J304" s="377">
        <v>58</v>
      </c>
      <c r="K304" s="377">
        <v>155</v>
      </c>
      <c r="L304" s="377">
        <v>3230</v>
      </c>
    </row>
    <row r="305" spans="2:12" hidden="1" outlineLevel="1" x14ac:dyDescent="0.25">
      <c r="B305" s="369">
        <v>44896</v>
      </c>
      <c r="C305" s="333">
        <v>803</v>
      </c>
      <c r="D305" s="333">
        <v>425</v>
      </c>
      <c r="E305" s="377">
        <v>1228</v>
      </c>
      <c r="F305" s="377">
        <v>4</v>
      </c>
      <c r="G305" s="377">
        <v>13</v>
      </c>
      <c r="H305" s="377">
        <v>17</v>
      </c>
      <c r="I305" s="377">
        <v>104</v>
      </c>
      <c r="J305" s="377">
        <v>65</v>
      </c>
      <c r="K305" s="377">
        <v>169</v>
      </c>
      <c r="L305" s="377">
        <v>1414</v>
      </c>
    </row>
    <row r="306" spans="2:12" collapsed="1" x14ac:dyDescent="0.25">
      <c r="B306" s="245" t="s">
        <v>66</v>
      </c>
      <c r="C306" s="394">
        <v>30918</v>
      </c>
      <c r="D306" s="394">
        <v>14676</v>
      </c>
      <c r="E306" s="395">
        <v>45594</v>
      </c>
      <c r="F306" s="395">
        <v>730</v>
      </c>
      <c r="G306" s="395">
        <v>586</v>
      </c>
      <c r="H306" s="395">
        <v>1316</v>
      </c>
      <c r="I306" s="395">
        <v>2443</v>
      </c>
      <c r="J306" s="395">
        <v>1538</v>
      </c>
      <c r="K306" s="395">
        <v>3981</v>
      </c>
      <c r="L306" s="395">
        <v>50891</v>
      </c>
    </row>
    <row r="307" spans="2:12" hidden="1" outlineLevel="1" x14ac:dyDescent="0.25">
      <c r="B307" s="369">
        <v>44927</v>
      </c>
      <c r="C307" s="333">
        <v>3854</v>
      </c>
      <c r="D307" s="333">
        <v>1528</v>
      </c>
      <c r="E307" s="377">
        <v>5382</v>
      </c>
      <c r="F307" s="377">
        <v>73</v>
      </c>
      <c r="G307" s="377">
        <v>60</v>
      </c>
      <c r="H307" s="377">
        <v>133</v>
      </c>
      <c r="I307" s="377">
        <v>415</v>
      </c>
      <c r="J307" s="377">
        <v>251</v>
      </c>
      <c r="K307" s="377">
        <v>666</v>
      </c>
      <c r="L307" s="377">
        <v>6181</v>
      </c>
    </row>
    <row r="308" spans="2:12" hidden="1" outlineLevel="1" x14ac:dyDescent="0.25">
      <c r="B308" s="369">
        <v>44958</v>
      </c>
      <c r="C308" s="333">
        <v>3035</v>
      </c>
      <c r="D308" s="333">
        <v>1322</v>
      </c>
      <c r="E308" s="377">
        <v>4357</v>
      </c>
      <c r="F308" s="377">
        <v>77</v>
      </c>
      <c r="G308" s="377">
        <v>60</v>
      </c>
      <c r="H308" s="377">
        <v>137</v>
      </c>
      <c r="I308" s="377">
        <v>296</v>
      </c>
      <c r="J308" s="377">
        <v>155</v>
      </c>
      <c r="K308" s="377">
        <v>451</v>
      </c>
      <c r="L308" s="377">
        <v>4945</v>
      </c>
    </row>
    <row r="309" spans="2:12" hidden="1" outlineLevel="1" x14ac:dyDescent="0.25">
      <c r="B309" s="369">
        <v>44986</v>
      </c>
      <c r="C309" s="333">
        <v>3982</v>
      </c>
      <c r="D309" s="333">
        <v>1554</v>
      </c>
      <c r="E309" s="377">
        <v>5536</v>
      </c>
      <c r="F309" s="377">
        <v>98</v>
      </c>
      <c r="G309" s="377">
        <v>67</v>
      </c>
      <c r="H309" s="377">
        <v>165</v>
      </c>
      <c r="I309" s="377">
        <v>431</v>
      </c>
      <c r="J309" s="377">
        <v>247</v>
      </c>
      <c r="K309" s="377">
        <v>678</v>
      </c>
      <c r="L309" s="377">
        <v>6379</v>
      </c>
    </row>
    <row r="310" spans="2:12" hidden="1" outlineLevel="1" x14ac:dyDescent="0.25">
      <c r="B310" s="369">
        <v>45017</v>
      </c>
      <c r="C310" s="333">
        <v>3175</v>
      </c>
      <c r="D310" s="333">
        <v>1403</v>
      </c>
      <c r="E310" s="377">
        <v>4578</v>
      </c>
      <c r="F310" s="377">
        <v>53</v>
      </c>
      <c r="G310" s="377">
        <v>36</v>
      </c>
      <c r="H310" s="377">
        <v>89</v>
      </c>
      <c r="I310" s="377">
        <v>283</v>
      </c>
      <c r="J310" s="377">
        <v>170</v>
      </c>
      <c r="K310" s="377">
        <v>453</v>
      </c>
      <c r="L310" s="377">
        <v>5120</v>
      </c>
    </row>
    <row r="311" spans="2:12" hidden="1" outlineLevel="1" x14ac:dyDescent="0.25">
      <c r="B311" s="369">
        <v>45047</v>
      </c>
      <c r="C311" s="333">
        <v>3397</v>
      </c>
      <c r="D311" s="333">
        <v>1659</v>
      </c>
      <c r="E311" s="377">
        <v>5056</v>
      </c>
      <c r="F311" s="377">
        <v>104</v>
      </c>
      <c r="G311" s="377">
        <v>96</v>
      </c>
      <c r="H311" s="377">
        <v>200</v>
      </c>
      <c r="I311" s="377">
        <v>326</v>
      </c>
      <c r="J311" s="377">
        <v>194</v>
      </c>
      <c r="K311" s="377">
        <v>520</v>
      </c>
      <c r="L311" s="377">
        <v>5776</v>
      </c>
    </row>
    <row r="312" spans="2:12" hidden="1" outlineLevel="1" x14ac:dyDescent="0.25">
      <c r="B312" s="369">
        <v>45078</v>
      </c>
      <c r="C312" s="333">
        <v>3279</v>
      </c>
      <c r="D312" s="333">
        <v>1345</v>
      </c>
      <c r="E312" s="377">
        <v>4624</v>
      </c>
      <c r="F312" s="377">
        <v>100</v>
      </c>
      <c r="G312" s="377">
        <v>58</v>
      </c>
      <c r="H312" s="377">
        <v>158</v>
      </c>
      <c r="I312" s="377">
        <v>424</v>
      </c>
      <c r="J312" s="377">
        <v>253</v>
      </c>
      <c r="K312" s="377">
        <v>677</v>
      </c>
      <c r="L312" s="377">
        <v>5459</v>
      </c>
    </row>
    <row r="313" spans="2:12" hidden="1" outlineLevel="1" x14ac:dyDescent="0.25">
      <c r="B313" s="369">
        <v>45108</v>
      </c>
      <c r="C313" s="333">
        <v>2870</v>
      </c>
      <c r="D313" s="333">
        <v>1153</v>
      </c>
      <c r="E313" s="377">
        <v>4023</v>
      </c>
      <c r="F313" s="377">
        <v>60</v>
      </c>
      <c r="G313" s="377">
        <v>39</v>
      </c>
      <c r="H313" s="377">
        <v>99</v>
      </c>
      <c r="I313" s="377">
        <v>316</v>
      </c>
      <c r="J313" s="377">
        <v>199</v>
      </c>
      <c r="K313" s="377">
        <v>515</v>
      </c>
      <c r="L313" s="377">
        <v>4637</v>
      </c>
    </row>
    <row r="314" spans="2:12" hidden="1" outlineLevel="1" x14ac:dyDescent="0.25">
      <c r="B314" s="369">
        <v>45139</v>
      </c>
      <c r="C314" s="333">
        <v>3384</v>
      </c>
      <c r="D314" s="333">
        <v>1786</v>
      </c>
      <c r="E314" s="377">
        <v>5170</v>
      </c>
      <c r="F314" s="377">
        <v>108</v>
      </c>
      <c r="G314" s="377">
        <v>122</v>
      </c>
      <c r="H314" s="377">
        <v>230</v>
      </c>
      <c r="I314" s="377">
        <v>345</v>
      </c>
      <c r="J314" s="377">
        <v>189</v>
      </c>
      <c r="K314" s="377">
        <v>534</v>
      </c>
      <c r="L314" s="377">
        <v>5934</v>
      </c>
    </row>
    <row r="315" spans="2:12" hidden="1" outlineLevel="1" x14ac:dyDescent="0.25">
      <c r="B315" s="369">
        <v>45170</v>
      </c>
      <c r="C315" s="333">
        <v>1197</v>
      </c>
      <c r="D315" s="333">
        <v>506</v>
      </c>
      <c r="E315" s="377">
        <v>1703</v>
      </c>
      <c r="F315" s="377">
        <v>43</v>
      </c>
      <c r="G315" s="377">
        <v>43</v>
      </c>
      <c r="H315" s="377">
        <v>86</v>
      </c>
      <c r="I315" s="377">
        <v>103</v>
      </c>
      <c r="J315" s="377">
        <v>67</v>
      </c>
      <c r="K315" s="377">
        <v>170</v>
      </c>
      <c r="L315" s="377">
        <v>1959</v>
      </c>
    </row>
    <row r="316" spans="2:12" hidden="1" outlineLevel="1" x14ac:dyDescent="0.25">
      <c r="B316" s="369">
        <v>45200</v>
      </c>
      <c r="C316" s="333">
        <v>702</v>
      </c>
      <c r="D316" s="333">
        <v>408</v>
      </c>
      <c r="E316" s="377">
        <v>1110</v>
      </c>
      <c r="F316" s="377">
        <v>15</v>
      </c>
      <c r="G316" s="377">
        <v>17</v>
      </c>
      <c r="H316" s="377">
        <v>32</v>
      </c>
      <c r="I316" s="377">
        <v>82</v>
      </c>
      <c r="J316" s="377">
        <v>41</v>
      </c>
      <c r="K316" s="377">
        <v>123</v>
      </c>
      <c r="L316" s="377">
        <v>1265</v>
      </c>
    </row>
    <row r="317" spans="2:12" hidden="1" outlineLevel="1" x14ac:dyDescent="0.25">
      <c r="B317" s="369">
        <v>45231</v>
      </c>
      <c r="C317" s="333">
        <v>1399</v>
      </c>
      <c r="D317" s="333">
        <v>581</v>
      </c>
      <c r="E317" s="377">
        <v>1980</v>
      </c>
      <c r="F317" s="377">
        <v>17</v>
      </c>
      <c r="G317" s="377">
        <v>16</v>
      </c>
      <c r="H317" s="377">
        <v>33</v>
      </c>
      <c r="I317" s="377">
        <v>143</v>
      </c>
      <c r="J317" s="377">
        <v>73</v>
      </c>
      <c r="K317" s="377">
        <v>216</v>
      </c>
      <c r="L317" s="377">
        <v>2229</v>
      </c>
    </row>
    <row r="318" spans="2:12" hidden="1" outlineLevel="1" x14ac:dyDescent="0.25">
      <c r="B318" s="369">
        <v>45261</v>
      </c>
      <c r="C318" s="333">
        <v>1326</v>
      </c>
      <c r="D318" s="333">
        <v>612</v>
      </c>
      <c r="E318" s="377">
        <v>1938</v>
      </c>
      <c r="F318" s="377">
        <v>34</v>
      </c>
      <c r="G318" s="377">
        <v>19</v>
      </c>
      <c r="H318" s="377">
        <v>53</v>
      </c>
      <c r="I318" s="377">
        <v>259</v>
      </c>
      <c r="J318" s="377">
        <v>156</v>
      </c>
      <c r="K318" s="377">
        <v>415</v>
      </c>
      <c r="L318" s="377">
        <v>2406</v>
      </c>
    </row>
    <row r="319" spans="2:12" collapsed="1" x14ac:dyDescent="0.25">
      <c r="B319" s="245" t="s">
        <v>902</v>
      </c>
      <c r="C319" s="394">
        <v>31600</v>
      </c>
      <c r="D319" s="394">
        <v>13857</v>
      </c>
      <c r="E319" s="395">
        <v>45457</v>
      </c>
      <c r="F319" s="395">
        <v>782</v>
      </c>
      <c r="G319" s="395">
        <v>633</v>
      </c>
      <c r="H319" s="395">
        <v>1415</v>
      </c>
      <c r="I319" s="395">
        <v>3423</v>
      </c>
      <c r="J319" s="395">
        <v>1995</v>
      </c>
      <c r="K319" s="395">
        <v>5418</v>
      </c>
      <c r="L319" s="395">
        <v>52290</v>
      </c>
    </row>
    <row r="320" spans="2:12" hidden="1" outlineLevel="1" x14ac:dyDescent="0.25">
      <c r="B320" s="369">
        <v>45292</v>
      </c>
      <c r="C320" s="333">
        <v>1589</v>
      </c>
      <c r="D320" s="333">
        <v>954</v>
      </c>
      <c r="E320" s="377">
        <v>2543</v>
      </c>
      <c r="F320" s="377">
        <v>66</v>
      </c>
      <c r="G320" s="377">
        <v>46</v>
      </c>
      <c r="H320" s="377">
        <v>112</v>
      </c>
      <c r="I320" s="377">
        <v>157</v>
      </c>
      <c r="J320" s="377">
        <v>84</v>
      </c>
      <c r="K320" s="377">
        <v>241</v>
      </c>
      <c r="L320" s="377">
        <v>2896</v>
      </c>
    </row>
    <row r="321" spans="2:12" hidden="1" outlineLevel="1" x14ac:dyDescent="0.25">
      <c r="B321" s="369">
        <v>45323</v>
      </c>
      <c r="C321" s="333">
        <v>2113</v>
      </c>
      <c r="D321" s="333">
        <v>1328</v>
      </c>
      <c r="E321" s="377">
        <v>3441</v>
      </c>
      <c r="F321" s="377">
        <v>51</v>
      </c>
      <c r="G321" s="377">
        <v>46</v>
      </c>
      <c r="H321" s="377">
        <v>97</v>
      </c>
      <c r="I321" s="377">
        <v>275</v>
      </c>
      <c r="J321" s="377">
        <v>163</v>
      </c>
      <c r="K321" s="377">
        <v>438</v>
      </c>
      <c r="L321" s="377">
        <v>3976</v>
      </c>
    </row>
    <row r="322" spans="2:12" hidden="1" outlineLevel="1" x14ac:dyDescent="0.25">
      <c r="B322" s="369">
        <v>45352</v>
      </c>
      <c r="C322" s="333">
        <v>1276</v>
      </c>
      <c r="D322" s="333">
        <v>784</v>
      </c>
      <c r="E322" s="377">
        <v>2060</v>
      </c>
      <c r="F322" s="377">
        <v>39</v>
      </c>
      <c r="G322" s="377">
        <v>32</v>
      </c>
      <c r="H322" s="377">
        <v>71</v>
      </c>
      <c r="I322" s="377">
        <v>156</v>
      </c>
      <c r="J322" s="377">
        <v>96</v>
      </c>
      <c r="K322" s="377">
        <v>252</v>
      </c>
      <c r="L322" s="377">
        <v>2383</v>
      </c>
    </row>
    <row r="323" spans="2:12" hidden="1" outlineLevel="1" x14ac:dyDescent="0.25">
      <c r="B323" s="369">
        <v>45383</v>
      </c>
      <c r="C323" s="333">
        <v>1189</v>
      </c>
      <c r="D323" s="333">
        <v>535</v>
      </c>
      <c r="E323" s="377">
        <v>1724</v>
      </c>
      <c r="F323" s="377">
        <v>38</v>
      </c>
      <c r="G323" s="377">
        <v>24</v>
      </c>
      <c r="H323" s="377">
        <v>62</v>
      </c>
      <c r="I323" s="377">
        <v>146</v>
      </c>
      <c r="J323" s="377">
        <v>88</v>
      </c>
      <c r="K323" s="377">
        <v>234</v>
      </c>
      <c r="L323" s="377">
        <v>2020</v>
      </c>
    </row>
    <row r="324" spans="2:12" hidden="1" outlineLevel="1" x14ac:dyDescent="0.25">
      <c r="B324" s="369">
        <v>45413</v>
      </c>
      <c r="C324" s="333">
        <v>1449</v>
      </c>
      <c r="D324" s="333">
        <v>574</v>
      </c>
      <c r="E324" s="377">
        <v>2023</v>
      </c>
      <c r="F324" s="377">
        <v>30</v>
      </c>
      <c r="G324" s="377">
        <v>18</v>
      </c>
      <c r="H324" s="377">
        <v>48</v>
      </c>
      <c r="I324" s="377">
        <v>249</v>
      </c>
      <c r="J324" s="377">
        <v>146</v>
      </c>
      <c r="K324" s="377">
        <v>395</v>
      </c>
      <c r="L324" s="377">
        <v>2466</v>
      </c>
    </row>
    <row r="325" spans="2:12" hidden="1" outlineLevel="1" x14ac:dyDescent="0.25">
      <c r="B325" s="369">
        <v>45444</v>
      </c>
      <c r="C325" s="333">
        <v>1049</v>
      </c>
      <c r="D325" s="333">
        <v>489</v>
      </c>
      <c r="E325" s="377">
        <v>1538</v>
      </c>
      <c r="F325" s="377">
        <v>38</v>
      </c>
      <c r="G325" s="377">
        <v>33</v>
      </c>
      <c r="H325" s="377">
        <v>71</v>
      </c>
      <c r="I325" s="377">
        <v>125</v>
      </c>
      <c r="J325" s="377">
        <v>67</v>
      </c>
      <c r="K325" s="377">
        <v>192</v>
      </c>
      <c r="L325" s="377">
        <v>1801</v>
      </c>
    </row>
    <row r="326" spans="2:12" hidden="1" outlineLevel="1" x14ac:dyDescent="0.25">
      <c r="B326" s="369">
        <v>45474</v>
      </c>
      <c r="C326" s="333">
        <v>1198</v>
      </c>
      <c r="D326" s="333">
        <v>527</v>
      </c>
      <c r="E326" s="377">
        <v>1725</v>
      </c>
      <c r="F326" s="377">
        <v>38</v>
      </c>
      <c r="G326" s="377">
        <v>27</v>
      </c>
      <c r="H326" s="377">
        <v>65</v>
      </c>
      <c r="I326" s="377">
        <v>179</v>
      </c>
      <c r="J326" s="377">
        <v>93</v>
      </c>
      <c r="K326" s="377">
        <v>272</v>
      </c>
      <c r="L326" s="377">
        <v>2062</v>
      </c>
    </row>
    <row r="327" spans="2:12" hidden="1" outlineLevel="1" x14ac:dyDescent="0.25">
      <c r="B327" s="369">
        <v>45505</v>
      </c>
      <c r="C327" s="333">
        <v>1067</v>
      </c>
      <c r="D327" s="333">
        <v>527</v>
      </c>
      <c r="E327" s="377">
        <v>1594</v>
      </c>
      <c r="F327" s="377">
        <v>28</v>
      </c>
      <c r="G327" s="377">
        <v>12</v>
      </c>
      <c r="H327" s="377">
        <v>40</v>
      </c>
      <c r="I327" s="377">
        <v>162</v>
      </c>
      <c r="J327" s="377">
        <v>68</v>
      </c>
      <c r="K327" s="377">
        <v>230</v>
      </c>
      <c r="L327" s="377">
        <v>1864</v>
      </c>
    </row>
    <row r="328" spans="2:12" hidden="1" outlineLevel="1" x14ac:dyDescent="0.25">
      <c r="B328" s="369">
        <v>45536</v>
      </c>
      <c r="C328" s="333">
        <v>1070</v>
      </c>
      <c r="D328" s="333">
        <v>523</v>
      </c>
      <c r="E328" s="377">
        <v>1593</v>
      </c>
      <c r="F328" s="377">
        <v>28</v>
      </c>
      <c r="G328" s="377">
        <v>24</v>
      </c>
      <c r="H328" s="377">
        <v>52</v>
      </c>
      <c r="I328" s="377">
        <v>170</v>
      </c>
      <c r="J328" s="377">
        <v>101</v>
      </c>
      <c r="K328" s="377">
        <v>271</v>
      </c>
      <c r="L328" s="377">
        <v>1916</v>
      </c>
    </row>
    <row r="329" spans="2:12" hidden="1" outlineLevel="1" x14ac:dyDescent="0.25">
      <c r="B329" s="369">
        <v>45566</v>
      </c>
      <c r="C329" s="333">
        <v>818</v>
      </c>
      <c r="D329" s="333">
        <v>488</v>
      </c>
      <c r="E329" s="377">
        <v>1306</v>
      </c>
      <c r="F329" s="377">
        <v>26</v>
      </c>
      <c r="G329" s="377">
        <v>13</v>
      </c>
      <c r="H329" s="377">
        <v>39</v>
      </c>
      <c r="I329" s="377">
        <v>88</v>
      </c>
      <c r="J329" s="377">
        <v>59</v>
      </c>
      <c r="K329" s="377">
        <v>147</v>
      </c>
      <c r="L329" s="377">
        <v>1492</v>
      </c>
    </row>
    <row r="330" spans="2:12" hidden="1" outlineLevel="1" x14ac:dyDescent="0.25">
      <c r="B330" s="369">
        <v>45597</v>
      </c>
      <c r="C330" s="333">
        <v>854</v>
      </c>
      <c r="D330" s="333">
        <v>656</v>
      </c>
      <c r="E330" s="377">
        <v>1520</v>
      </c>
      <c r="F330" s="377">
        <v>43</v>
      </c>
      <c r="G330" s="377">
        <v>57</v>
      </c>
      <c r="H330" s="377">
        <v>100</v>
      </c>
      <c r="I330" s="377">
        <v>129</v>
      </c>
      <c r="J330" s="377">
        <v>61</v>
      </c>
      <c r="K330" s="377">
        <v>190</v>
      </c>
      <c r="L330" s="377">
        <v>1810</v>
      </c>
    </row>
    <row r="331" spans="2:12" hidden="1" outlineLevel="1" x14ac:dyDescent="0.25">
      <c r="B331" s="369">
        <v>45627</v>
      </c>
      <c r="C331" s="333">
        <v>606</v>
      </c>
      <c r="D331" s="333">
        <v>239</v>
      </c>
      <c r="E331" s="377">
        <v>845</v>
      </c>
      <c r="F331" s="377">
        <v>22</v>
      </c>
      <c r="G331" s="377">
        <v>10</v>
      </c>
      <c r="H331" s="377">
        <v>32</v>
      </c>
      <c r="I331" s="377">
        <v>167</v>
      </c>
      <c r="J331" s="377">
        <v>78</v>
      </c>
      <c r="K331" s="377">
        <v>245</v>
      </c>
      <c r="L331" s="377">
        <v>1122</v>
      </c>
    </row>
    <row r="332" spans="2:12" collapsed="1" x14ac:dyDescent="0.25">
      <c r="B332" s="399" t="s">
        <v>972</v>
      </c>
      <c r="C332" s="394">
        <v>14278</v>
      </c>
      <c r="D332" s="394">
        <v>7624</v>
      </c>
      <c r="E332" s="395">
        <v>21912</v>
      </c>
      <c r="F332" s="395">
        <v>447</v>
      </c>
      <c r="G332" s="395">
        <v>342</v>
      </c>
      <c r="H332" s="395">
        <v>789</v>
      </c>
      <c r="I332" s="395">
        <v>2003</v>
      </c>
      <c r="J332" s="395">
        <v>1104</v>
      </c>
      <c r="K332" s="395">
        <v>3107</v>
      </c>
      <c r="L332" s="395">
        <v>25808</v>
      </c>
    </row>
    <row r="333" spans="2:12" x14ac:dyDescent="0.25">
      <c r="B333" s="4" t="s">
        <v>796</v>
      </c>
    </row>
    <row r="336" spans="2:12" x14ac:dyDescent="0.25">
      <c r="E336" s="144"/>
      <c r="H336" s="144"/>
      <c r="K336" s="144"/>
      <c r="L336" s="144"/>
    </row>
    <row r="337" spans="5:11" x14ac:dyDescent="0.25">
      <c r="E337" s="260"/>
      <c r="F337" s="260"/>
      <c r="G337" s="260"/>
      <c r="H337" s="260"/>
      <c r="I337" s="260"/>
      <c r="J337" s="260"/>
      <c r="K337" s="260"/>
    </row>
  </sheetData>
  <mergeCells count="7">
    <mergeCell ref="L172:L174"/>
    <mergeCell ref="C172:K172"/>
    <mergeCell ref="B166:D166"/>
    <mergeCell ref="B172:B174"/>
    <mergeCell ref="C173:E173"/>
    <mergeCell ref="F173:H173"/>
    <mergeCell ref="I173:K17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9378-0D09-465B-AA94-EFBB95F252F5}">
  <sheetPr>
    <tabColor rgb="FF00B0F0"/>
  </sheetPr>
  <dimension ref="A3:P246"/>
  <sheetViews>
    <sheetView workbookViewId="0"/>
  </sheetViews>
  <sheetFormatPr baseColWidth="10" defaultColWidth="11.5703125" defaultRowHeight="15" x14ac:dyDescent="0.25"/>
  <cols>
    <col min="1" max="1" width="46.5703125" style="164" bestFit="1" customWidth="1"/>
    <col min="2" max="2" width="13.28515625" style="163" customWidth="1"/>
    <col min="3" max="3" width="11.42578125" style="163" customWidth="1"/>
    <col min="4" max="4" width="13.42578125" style="163" customWidth="1"/>
    <col min="5" max="7" width="11.42578125" style="163" customWidth="1"/>
  </cols>
  <sheetData>
    <row r="3" spans="1:16" x14ac:dyDescent="0.25">
      <c r="A3" s="191" t="s">
        <v>488</v>
      </c>
    </row>
    <row r="7" spans="1:16" ht="18.75" x14ac:dyDescent="0.3">
      <c r="A7" s="2" t="s">
        <v>537</v>
      </c>
      <c r="B7" s="162"/>
    </row>
    <row r="8" spans="1:16" x14ac:dyDescent="0.25">
      <c r="A8" s="6" t="s">
        <v>10</v>
      </c>
      <c r="B8" s="162"/>
      <c r="C8" s="162"/>
      <c r="D8" s="162"/>
      <c r="E8" s="162"/>
      <c r="F8" s="162"/>
      <c r="G8" s="162"/>
    </row>
    <row r="9" spans="1:16" x14ac:dyDescent="0.25">
      <c r="A9" s="157"/>
      <c r="B9" s="162"/>
      <c r="C9" s="162"/>
      <c r="J9" s="138" t="s">
        <v>538</v>
      </c>
    </row>
    <row r="10" spans="1:16" ht="30" customHeight="1" x14ac:dyDescent="0.25">
      <c r="A10" s="646" t="s">
        <v>521</v>
      </c>
      <c r="B10" s="645" t="s">
        <v>522</v>
      </c>
      <c r="C10" s="645"/>
      <c r="D10" s="645"/>
      <c r="E10" s="645"/>
      <c r="F10" s="645"/>
      <c r="G10" s="153"/>
      <c r="H10" s="648" t="s">
        <v>523</v>
      </c>
      <c r="I10" s="648"/>
      <c r="J10" s="645" t="s">
        <v>524</v>
      </c>
      <c r="K10" s="645"/>
      <c r="L10" s="645"/>
      <c r="M10" s="645"/>
      <c r="N10" s="645"/>
      <c r="O10" s="645"/>
    </row>
    <row r="11" spans="1:16" ht="45" x14ac:dyDescent="0.25">
      <c r="A11" s="647"/>
      <c r="B11" s="179" t="s">
        <v>484</v>
      </c>
      <c r="C11" s="179" t="s">
        <v>128</v>
      </c>
      <c r="D11" s="179" t="s">
        <v>485</v>
      </c>
      <c r="E11" s="179" t="s">
        <v>11</v>
      </c>
      <c r="F11" s="179" t="s">
        <v>130</v>
      </c>
      <c r="G11" s="178" t="s">
        <v>25</v>
      </c>
      <c r="H11" s="179" t="s">
        <v>474</v>
      </c>
      <c r="I11" s="179" t="s">
        <v>475</v>
      </c>
      <c r="J11" s="180" t="s">
        <v>525</v>
      </c>
      <c r="K11" s="179" t="s">
        <v>526</v>
      </c>
      <c r="L11" s="179" t="s">
        <v>527</v>
      </c>
      <c r="M11" s="179" t="s">
        <v>528</v>
      </c>
      <c r="N11" s="179" t="s">
        <v>529</v>
      </c>
      <c r="O11" s="180">
        <v>7</v>
      </c>
      <c r="P11" s="178" t="s">
        <v>25</v>
      </c>
    </row>
    <row r="12" spans="1:16" x14ac:dyDescent="0.25">
      <c r="A12" s="177" t="s">
        <v>505</v>
      </c>
      <c r="B12" s="137">
        <v>8101</v>
      </c>
      <c r="C12" s="137">
        <v>5582</v>
      </c>
      <c r="D12" s="137">
        <v>27670</v>
      </c>
      <c r="E12" s="137">
        <v>5521</v>
      </c>
      <c r="F12" s="137">
        <v>2426</v>
      </c>
      <c r="G12" s="137">
        <v>49300</v>
      </c>
      <c r="H12" s="137">
        <v>28700</v>
      </c>
      <c r="I12" s="137">
        <v>20600</v>
      </c>
      <c r="J12" s="137">
        <f>26867+O12</f>
        <v>31824</v>
      </c>
      <c r="K12" s="137">
        <v>8036</v>
      </c>
      <c r="L12" s="137">
        <v>1630</v>
      </c>
      <c r="M12" s="137">
        <v>7810</v>
      </c>
      <c r="N12" s="137">
        <v>0</v>
      </c>
      <c r="O12" s="137">
        <v>4957</v>
      </c>
      <c r="P12" s="137">
        <v>49300</v>
      </c>
    </row>
    <row r="13" spans="1:16" x14ac:dyDescent="0.25">
      <c r="A13" s="177" t="s">
        <v>506</v>
      </c>
      <c r="B13" s="137">
        <v>15794</v>
      </c>
      <c r="C13" s="137">
        <v>7187</v>
      </c>
      <c r="D13" s="137">
        <v>50016</v>
      </c>
      <c r="E13" s="137">
        <v>8862</v>
      </c>
      <c r="F13" s="137">
        <v>2691</v>
      </c>
      <c r="G13" s="137">
        <v>84550</v>
      </c>
      <c r="H13" s="137">
        <v>51877</v>
      </c>
      <c r="I13" s="137">
        <v>32673</v>
      </c>
      <c r="J13" s="137">
        <v>53005</v>
      </c>
      <c r="K13" s="137">
        <v>12495</v>
      </c>
      <c r="L13" s="137">
        <v>1293</v>
      </c>
      <c r="M13" s="137">
        <v>7378</v>
      </c>
      <c r="N13" s="137">
        <v>0</v>
      </c>
      <c r="O13" s="137">
        <v>10379</v>
      </c>
      <c r="P13" s="137">
        <v>84550</v>
      </c>
    </row>
    <row r="14" spans="1:16" x14ac:dyDescent="0.25">
      <c r="A14" s="177" t="s">
        <v>507</v>
      </c>
      <c r="B14" s="137">
        <v>9557</v>
      </c>
      <c r="C14" s="137">
        <v>4574</v>
      </c>
      <c r="D14" s="137">
        <v>31048</v>
      </c>
      <c r="E14" s="137">
        <v>4547</v>
      </c>
      <c r="F14" s="137">
        <v>1754</v>
      </c>
      <c r="G14" s="137">
        <v>51480</v>
      </c>
      <c r="H14" s="137">
        <v>29719</v>
      </c>
      <c r="I14" s="137">
        <v>21761</v>
      </c>
      <c r="J14" s="137">
        <v>28789</v>
      </c>
      <c r="K14" s="137">
        <v>9687</v>
      </c>
      <c r="L14" s="137">
        <v>1315</v>
      </c>
      <c r="M14" s="137">
        <v>7301</v>
      </c>
      <c r="N14" s="137">
        <v>0</v>
      </c>
      <c r="O14" s="137">
        <v>4388</v>
      </c>
      <c r="P14" s="137">
        <v>51480</v>
      </c>
    </row>
    <row r="15" spans="1:16" x14ac:dyDescent="0.25">
      <c r="A15" s="177" t="s">
        <v>508</v>
      </c>
      <c r="B15" s="137">
        <v>28582</v>
      </c>
      <c r="C15" s="137">
        <v>13327</v>
      </c>
      <c r="D15" s="137">
        <v>90729</v>
      </c>
      <c r="E15" s="137">
        <v>13865</v>
      </c>
      <c r="F15" s="137">
        <v>5332</v>
      </c>
      <c r="G15" s="137">
        <v>151835</v>
      </c>
      <c r="H15" s="137">
        <v>89314</v>
      </c>
      <c r="I15" s="137">
        <v>62521</v>
      </c>
      <c r="J15" s="137">
        <v>101670</v>
      </c>
      <c r="K15" s="137">
        <v>22392</v>
      </c>
      <c r="L15" s="137">
        <v>2506</v>
      </c>
      <c r="M15" s="137">
        <v>12134</v>
      </c>
      <c r="N15" s="137">
        <v>2</v>
      </c>
      <c r="O15" s="137">
        <v>13131</v>
      </c>
      <c r="P15" s="137">
        <v>151835</v>
      </c>
    </row>
    <row r="16" spans="1:16" x14ac:dyDescent="0.25">
      <c r="A16" s="177" t="s">
        <v>509</v>
      </c>
      <c r="B16" s="137">
        <v>69827</v>
      </c>
      <c r="C16" s="137">
        <v>33363</v>
      </c>
      <c r="D16" s="137">
        <v>241450</v>
      </c>
      <c r="E16" s="137">
        <v>42677</v>
      </c>
      <c r="F16" s="137">
        <v>15760</v>
      </c>
      <c r="G16" s="137">
        <v>403077</v>
      </c>
      <c r="H16" s="137">
        <v>243554</v>
      </c>
      <c r="I16" s="137">
        <v>159523</v>
      </c>
      <c r="J16" s="137">
        <v>230337</v>
      </c>
      <c r="K16" s="137">
        <v>76048</v>
      </c>
      <c r="L16" s="137">
        <v>8740</v>
      </c>
      <c r="M16" s="137">
        <v>45453</v>
      </c>
      <c r="N16" s="137">
        <v>0</v>
      </c>
      <c r="O16" s="137">
        <v>42499</v>
      </c>
      <c r="P16" s="137">
        <v>403077</v>
      </c>
    </row>
    <row r="17" spans="1:16" x14ac:dyDescent="0.25">
      <c r="A17" s="177" t="s">
        <v>510</v>
      </c>
      <c r="B17" s="137">
        <v>33286</v>
      </c>
      <c r="C17" s="137">
        <v>19613</v>
      </c>
      <c r="D17" s="137">
        <v>115083</v>
      </c>
      <c r="E17" s="137">
        <v>16976</v>
      </c>
      <c r="F17" s="137">
        <v>9059</v>
      </c>
      <c r="G17" s="137">
        <v>194017</v>
      </c>
      <c r="H17" s="137">
        <v>112239</v>
      </c>
      <c r="I17" s="137">
        <v>81778</v>
      </c>
      <c r="J17" s="137">
        <v>104725</v>
      </c>
      <c r="K17" s="137">
        <v>31998</v>
      </c>
      <c r="L17" s="137">
        <v>4701</v>
      </c>
      <c r="M17" s="137">
        <v>36379</v>
      </c>
      <c r="N17" s="137">
        <v>0</v>
      </c>
      <c r="O17" s="137">
        <v>16214</v>
      </c>
      <c r="P17" s="137">
        <v>194017</v>
      </c>
    </row>
    <row r="18" spans="1:16" x14ac:dyDescent="0.25">
      <c r="A18" s="177" t="s">
        <v>511</v>
      </c>
      <c r="B18" s="137">
        <v>44682</v>
      </c>
      <c r="C18" s="137">
        <v>25086</v>
      </c>
      <c r="D18" s="137">
        <v>130947</v>
      </c>
      <c r="E18" s="137">
        <v>17751</v>
      </c>
      <c r="F18" s="137">
        <v>9739</v>
      </c>
      <c r="G18" s="137">
        <v>228205</v>
      </c>
      <c r="H18" s="137">
        <v>129715</v>
      </c>
      <c r="I18" s="137">
        <v>98490</v>
      </c>
      <c r="J18" s="137">
        <v>127730</v>
      </c>
      <c r="K18" s="137">
        <v>44147</v>
      </c>
      <c r="L18" s="137">
        <v>5852</v>
      </c>
      <c r="M18" s="137">
        <v>35671</v>
      </c>
      <c r="N18" s="137">
        <v>1</v>
      </c>
      <c r="O18" s="137">
        <v>14804</v>
      </c>
      <c r="P18" s="137">
        <v>228205</v>
      </c>
    </row>
    <row r="19" spans="1:16" x14ac:dyDescent="0.25">
      <c r="A19" s="177" t="s">
        <v>512</v>
      </c>
      <c r="B19" s="137">
        <v>61335</v>
      </c>
      <c r="C19" s="137">
        <v>42826</v>
      </c>
      <c r="D19" s="137">
        <v>181651</v>
      </c>
      <c r="E19" s="137">
        <v>29863</v>
      </c>
      <c r="F19" s="137">
        <v>13098</v>
      </c>
      <c r="G19" s="137">
        <v>328773</v>
      </c>
      <c r="H19" s="137">
        <v>198806</v>
      </c>
      <c r="I19" s="137">
        <v>129967</v>
      </c>
      <c r="J19" s="137">
        <v>179008</v>
      </c>
      <c r="K19" s="137">
        <v>52292</v>
      </c>
      <c r="L19" s="137">
        <v>9533</v>
      </c>
      <c r="M19" s="137">
        <v>60582</v>
      </c>
      <c r="N19" s="137">
        <v>0</v>
      </c>
      <c r="O19" s="137">
        <v>27358</v>
      </c>
      <c r="P19" s="137">
        <v>328773</v>
      </c>
    </row>
    <row r="20" spans="1:16" x14ac:dyDescent="0.25">
      <c r="A20" s="177" t="s">
        <v>513</v>
      </c>
      <c r="B20" s="137">
        <v>48594</v>
      </c>
      <c r="C20" s="137">
        <v>29684</v>
      </c>
      <c r="D20" s="137">
        <v>102186</v>
      </c>
      <c r="E20" s="137">
        <v>14675</v>
      </c>
      <c r="F20" s="137">
        <v>7901</v>
      </c>
      <c r="G20" s="137">
        <v>203040</v>
      </c>
      <c r="H20" s="137">
        <v>119372</v>
      </c>
      <c r="I20" s="137">
        <v>83668</v>
      </c>
      <c r="J20" s="137">
        <v>125072</v>
      </c>
      <c r="K20" s="137">
        <v>34098</v>
      </c>
      <c r="L20" s="137">
        <v>5023</v>
      </c>
      <c r="M20" s="137">
        <v>25515</v>
      </c>
      <c r="N20" s="137">
        <v>0</v>
      </c>
      <c r="O20" s="137">
        <v>13332</v>
      </c>
      <c r="P20" s="137">
        <v>203040</v>
      </c>
    </row>
    <row r="21" spans="1:16" x14ac:dyDescent="0.25">
      <c r="A21" s="177" t="s">
        <v>514</v>
      </c>
      <c r="B21" s="137">
        <v>34497</v>
      </c>
      <c r="C21" s="137">
        <v>21145</v>
      </c>
      <c r="D21" s="137">
        <v>82738</v>
      </c>
      <c r="E21" s="137">
        <v>11762</v>
      </c>
      <c r="F21" s="137">
        <v>8043</v>
      </c>
      <c r="G21" s="137">
        <v>158185</v>
      </c>
      <c r="H21" s="137">
        <v>90862</v>
      </c>
      <c r="I21" s="137">
        <v>67323</v>
      </c>
      <c r="J21" s="137">
        <v>97626</v>
      </c>
      <c r="K21" s="137">
        <v>32927</v>
      </c>
      <c r="L21" s="137">
        <v>4538</v>
      </c>
      <c r="M21" s="137">
        <v>12733</v>
      </c>
      <c r="N21" s="137">
        <v>0</v>
      </c>
      <c r="O21" s="137">
        <v>10361</v>
      </c>
      <c r="P21" s="137">
        <v>158185</v>
      </c>
    </row>
    <row r="22" spans="1:16" x14ac:dyDescent="0.25">
      <c r="A22" s="177" t="s">
        <v>515</v>
      </c>
      <c r="B22" s="137">
        <v>3478</v>
      </c>
      <c r="C22" s="137">
        <v>1755</v>
      </c>
      <c r="D22" s="137">
        <v>9775</v>
      </c>
      <c r="E22" s="137">
        <v>1326</v>
      </c>
      <c r="F22" s="137">
        <v>810</v>
      </c>
      <c r="G22" s="137">
        <v>17144</v>
      </c>
      <c r="H22" s="137">
        <v>9187</v>
      </c>
      <c r="I22" s="137">
        <v>7957</v>
      </c>
      <c r="J22" s="137">
        <v>11749</v>
      </c>
      <c r="K22" s="137">
        <v>3130</v>
      </c>
      <c r="L22" s="137">
        <v>269</v>
      </c>
      <c r="M22" s="137">
        <v>897</v>
      </c>
      <c r="N22" s="137">
        <v>0</v>
      </c>
      <c r="O22" s="137">
        <v>1099</v>
      </c>
      <c r="P22" s="137">
        <v>17144</v>
      </c>
    </row>
    <row r="23" spans="1:16" x14ac:dyDescent="0.25">
      <c r="A23" s="177" t="s">
        <v>516</v>
      </c>
      <c r="B23" s="137">
        <v>5652</v>
      </c>
      <c r="C23" s="137">
        <v>2170</v>
      </c>
      <c r="D23" s="137">
        <v>19217</v>
      </c>
      <c r="E23" s="137">
        <v>3795</v>
      </c>
      <c r="F23" s="137">
        <v>1119</v>
      </c>
      <c r="G23" s="137">
        <v>31953</v>
      </c>
      <c r="H23" s="137">
        <v>19088</v>
      </c>
      <c r="I23" s="137">
        <v>12865</v>
      </c>
      <c r="J23" s="137">
        <v>22306</v>
      </c>
      <c r="K23" s="137">
        <v>5348</v>
      </c>
      <c r="L23" s="137">
        <v>1204</v>
      </c>
      <c r="M23" s="137">
        <v>81</v>
      </c>
      <c r="N23" s="137">
        <v>0</v>
      </c>
      <c r="O23" s="137">
        <v>3014</v>
      </c>
      <c r="P23" s="137">
        <v>31953</v>
      </c>
    </row>
    <row r="24" spans="1:16" x14ac:dyDescent="0.25">
      <c r="A24" s="177" t="s">
        <v>517</v>
      </c>
      <c r="B24" s="137">
        <v>233102</v>
      </c>
      <c r="C24" s="137">
        <v>92519</v>
      </c>
      <c r="D24" s="137">
        <v>749658</v>
      </c>
      <c r="E24" s="137">
        <v>127402</v>
      </c>
      <c r="F24" s="137">
        <v>38448</v>
      </c>
      <c r="G24" s="137">
        <v>1241129</v>
      </c>
      <c r="H24" s="137">
        <v>758738</v>
      </c>
      <c r="I24" s="137">
        <v>482391</v>
      </c>
      <c r="J24" s="137">
        <v>644033</v>
      </c>
      <c r="K24" s="137">
        <v>195156</v>
      </c>
      <c r="L24" s="137">
        <v>34575</v>
      </c>
      <c r="M24" s="137">
        <v>192809</v>
      </c>
      <c r="N24" s="137">
        <v>0</v>
      </c>
      <c r="O24" s="137">
        <v>174556</v>
      </c>
      <c r="P24" s="137">
        <v>1241129</v>
      </c>
    </row>
    <row r="25" spans="1:16" x14ac:dyDescent="0.25">
      <c r="A25" s="177" t="s">
        <v>518</v>
      </c>
      <c r="B25" s="137">
        <v>17455</v>
      </c>
      <c r="C25" s="137">
        <v>11146</v>
      </c>
      <c r="D25" s="137">
        <v>45943</v>
      </c>
      <c r="E25" s="137">
        <v>7112</v>
      </c>
      <c r="F25" s="137">
        <v>4835</v>
      </c>
      <c r="G25" s="137">
        <v>86491</v>
      </c>
      <c r="H25" s="137">
        <v>50843</v>
      </c>
      <c r="I25" s="137">
        <v>35648</v>
      </c>
      <c r="J25" s="137">
        <v>57562</v>
      </c>
      <c r="K25" s="137">
        <v>16266</v>
      </c>
      <c r="L25" s="137">
        <v>2373</v>
      </c>
      <c r="M25" s="137">
        <v>4831</v>
      </c>
      <c r="N25" s="137">
        <v>2</v>
      </c>
      <c r="O25" s="137">
        <v>5457</v>
      </c>
      <c r="P25" s="137">
        <v>86491</v>
      </c>
    </row>
    <row r="26" spans="1:16" x14ac:dyDescent="0.25">
      <c r="A26" s="177" t="s">
        <v>519</v>
      </c>
      <c r="B26" s="137">
        <v>7640</v>
      </c>
      <c r="C26" s="137">
        <v>3351</v>
      </c>
      <c r="D26" s="137">
        <v>24755</v>
      </c>
      <c r="E26" s="137">
        <v>4271</v>
      </c>
      <c r="F26" s="137">
        <v>1491</v>
      </c>
      <c r="G26" s="137">
        <v>41508</v>
      </c>
      <c r="H26" s="137">
        <v>23818</v>
      </c>
      <c r="I26" s="137">
        <v>17690</v>
      </c>
      <c r="J26" s="137">
        <v>22486</v>
      </c>
      <c r="K26" s="137">
        <v>8492</v>
      </c>
      <c r="L26" s="137">
        <v>1323</v>
      </c>
      <c r="M26" s="137">
        <v>5428</v>
      </c>
      <c r="N26" s="137">
        <v>0</v>
      </c>
      <c r="O26" s="137">
        <v>3779</v>
      </c>
      <c r="P26" s="137">
        <v>41508</v>
      </c>
    </row>
    <row r="27" spans="1:16" x14ac:dyDescent="0.25">
      <c r="A27" s="177" t="s">
        <v>520</v>
      </c>
      <c r="B27" s="137">
        <v>23877</v>
      </c>
      <c r="C27" s="137">
        <v>26114</v>
      </c>
      <c r="D27" s="137">
        <v>59830</v>
      </c>
      <c r="E27" s="137">
        <v>8479</v>
      </c>
      <c r="F27" s="137">
        <v>7300</v>
      </c>
      <c r="G27" s="137">
        <v>125600</v>
      </c>
      <c r="H27" s="137">
        <v>75028</v>
      </c>
      <c r="I27" s="137">
        <v>50572</v>
      </c>
      <c r="J27" s="137">
        <v>69735</v>
      </c>
      <c r="K27" s="137">
        <v>20741</v>
      </c>
      <c r="L27" s="137">
        <v>2265</v>
      </c>
      <c r="M27" s="137">
        <v>26512</v>
      </c>
      <c r="N27" s="137">
        <v>0</v>
      </c>
      <c r="O27" s="137">
        <v>6347</v>
      </c>
      <c r="P27" s="137">
        <v>125600</v>
      </c>
    </row>
    <row r="28" spans="1:16" x14ac:dyDescent="0.25">
      <c r="A28" s="177" t="s">
        <v>25</v>
      </c>
      <c r="B28" s="137">
        <v>645459</v>
      </c>
      <c r="C28" s="137">
        <v>339442</v>
      </c>
      <c r="D28" s="137">
        <v>1962696</v>
      </c>
      <c r="E28" s="137">
        <v>318884</v>
      </c>
      <c r="F28" s="137">
        <v>129806</v>
      </c>
      <c r="G28" s="137">
        <v>3396287</v>
      </c>
      <c r="H28" s="137">
        <v>2030860</v>
      </c>
      <c r="I28" s="137">
        <v>1365427</v>
      </c>
      <c r="J28" s="137">
        <v>1902700</v>
      </c>
      <c r="K28" s="137">
        <v>573253</v>
      </c>
      <c r="L28" s="137">
        <v>87140</v>
      </c>
      <c r="M28" s="137">
        <v>481514</v>
      </c>
      <c r="N28" s="137">
        <v>5</v>
      </c>
      <c r="O28" s="137">
        <v>351675</v>
      </c>
      <c r="P28" s="137">
        <v>3396287</v>
      </c>
    </row>
    <row r="29" spans="1:16" x14ac:dyDescent="0.25">
      <c r="A29" s="157"/>
      <c r="B29" s="162"/>
      <c r="C29" s="162"/>
      <c r="D29" s="162"/>
      <c r="E29" s="162"/>
      <c r="F29" s="162"/>
      <c r="G29" s="162"/>
    </row>
    <row r="30" spans="1:16" x14ac:dyDescent="0.25">
      <c r="A30" s="157"/>
      <c r="B30" s="162"/>
      <c r="C30" s="162"/>
      <c r="D30" s="162"/>
      <c r="E30" s="162"/>
      <c r="F30" s="162"/>
      <c r="G30" s="162"/>
    </row>
    <row r="31" spans="1:16" x14ac:dyDescent="0.25">
      <c r="A31" s="198" t="s">
        <v>539</v>
      </c>
      <c r="B31" s="162"/>
      <c r="C31" s="162"/>
      <c r="D31" s="162"/>
      <c r="E31" s="162"/>
      <c r="F31" s="162"/>
      <c r="G31" s="162"/>
    </row>
    <row r="32" spans="1:16" ht="18.75" x14ac:dyDescent="0.3">
      <c r="A32" s="2" t="s">
        <v>530</v>
      </c>
      <c r="B32" s="162"/>
      <c r="C32" s="162"/>
      <c r="D32" s="162"/>
      <c r="E32" s="162"/>
      <c r="F32" s="162"/>
      <c r="G32" s="162"/>
    </row>
    <row r="33" spans="1:16" x14ac:dyDescent="0.25">
      <c r="A33" s="6" t="s">
        <v>10</v>
      </c>
      <c r="B33" s="162"/>
      <c r="C33" s="162"/>
      <c r="D33" s="162"/>
      <c r="E33" s="162"/>
      <c r="F33" s="162"/>
      <c r="G33" s="162"/>
    </row>
    <row r="34" spans="1:16" x14ac:dyDescent="0.25">
      <c r="A34" s="157"/>
      <c r="B34" s="162"/>
      <c r="C34" s="162"/>
      <c r="D34" s="162"/>
      <c r="E34" s="162"/>
      <c r="F34" s="162"/>
      <c r="G34" s="162"/>
    </row>
    <row r="35" spans="1:16" x14ac:dyDescent="0.25">
      <c r="A35" s="646" t="s">
        <v>521</v>
      </c>
      <c r="B35" s="645" t="s">
        <v>522</v>
      </c>
      <c r="C35" s="645"/>
      <c r="D35" s="645"/>
      <c r="E35" s="645"/>
      <c r="F35" s="645"/>
      <c r="G35" s="153"/>
      <c r="H35" s="648" t="s">
        <v>523</v>
      </c>
      <c r="I35" s="648"/>
      <c r="J35" s="645" t="s">
        <v>524</v>
      </c>
      <c r="K35" s="645"/>
      <c r="L35" s="645"/>
      <c r="M35" s="645"/>
      <c r="N35" s="645"/>
      <c r="O35" s="645"/>
    </row>
    <row r="36" spans="1:16" ht="45" x14ac:dyDescent="0.25">
      <c r="A36" s="647"/>
      <c r="B36" s="179" t="s">
        <v>484</v>
      </c>
      <c r="C36" s="179" t="s">
        <v>128</v>
      </c>
      <c r="D36" s="179" t="s">
        <v>485</v>
      </c>
      <c r="E36" s="179" t="s">
        <v>11</v>
      </c>
      <c r="F36" s="179" t="s">
        <v>130</v>
      </c>
      <c r="G36" s="178" t="s">
        <v>25</v>
      </c>
      <c r="H36" s="179" t="s">
        <v>474</v>
      </c>
      <c r="I36" s="179" t="s">
        <v>475</v>
      </c>
      <c r="J36" s="180" t="s">
        <v>525</v>
      </c>
      <c r="K36" s="179" t="s">
        <v>526</v>
      </c>
      <c r="L36" s="179" t="s">
        <v>527</v>
      </c>
      <c r="M36" s="179" t="s">
        <v>528</v>
      </c>
      <c r="N36" s="179" t="s">
        <v>529</v>
      </c>
      <c r="O36" s="180">
        <v>7</v>
      </c>
      <c r="P36" s="178" t="s">
        <v>25</v>
      </c>
    </row>
    <row r="37" spans="1:16" x14ac:dyDescent="0.25">
      <c r="A37" s="177" t="s">
        <v>505</v>
      </c>
      <c r="B37" s="137">
        <v>6662</v>
      </c>
      <c r="C37" s="137">
        <v>3217</v>
      </c>
      <c r="D37" s="137">
        <v>24104</v>
      </c>
      <c r="E37" s="137">
        <v>2630</v>
      </c>
      <c r="F37" s="137">
        <v>1936</v>
      </c>
      <c r="G37" s="137">
        <v>38549</v>
      </c>
      <c r="H37" s="137">
        <v>21882</v>
      </c>
      <c r="I37" s="137">
        <v>16667</v>
      </c>
      <c r="J37" s="137">
        <v>21212</v>
      </c>
      <c r="K37" s="137">
        <v>6595</v>
      </c>
      <c r="L37" s="137">
        <v>1309</v>
      </c>
      <c r="M37" s="137">
        <v>5804</v>
      </c>
      <c r="N37" s="137">
        <v>0</v>
      </c>
      <c r="O37" s="137">
        <v>3629</v>
      </c>
      <c r="P37" s="137">
        <v>38549</v>
      </c>
    </row>
    <row r="38" spans="1:16" x14ac:dyDescent="0.25">
      <c r="A38" s="177" t="s">
        <v>506</v>
      </c>
      <c r="B38" s="137">
        <v>12443</v>
      </c>
      <c r="C38" s="137">
        <v>4092</v>
      </c>
      <c r="D38" s="137">
        <v>42233</v>
      </c>
      <c r="E38" s="137">
        <v>4122</v>
      </c>
      <c r="F38" s="137">
        <v>2141</v>
      </c>
      <c r="G38" s="137">
        <v>65031</v>
      </c>
      <c r="H38" s="137">
        <v>39070</v>
      </c>
      <c r="I38" s="137">
        <v>25961</v>
      </c>
      <c r="J38" s="137">
        <v>40781</v>
      </c>
      <c r="K38" s="137">
        <v>9803</v>
      </c>
      <c r="L38" s="137">
        <v>1053</v>
      </c>
      <c r="M38" s="137">
        <v>6018</v>
      </c>
      <c r="N38" s="137">
        <v>0</v>
      </c>
      <c r="O38" s="137">
        <v>7376</v>
      </c>
      <c r="P38" s="137">
        <v>65031</v>
      </c>
    </row>
    <row r="39" spans="1:16" x14ac:dyDescent="0.25">
      <c r="A39" s="177" t="s">
        <v>507</v>
      </c>
      <c r="B39" s="137">
        <v>7988</v>
      </c>
      <c r="C39" s="137">
        <v>2722</v>
      </c>
      <c r="D39" s="137">
        <v>27232</v>
      </c>
      <c r="E39" s="137">
        <v>2396</v>
      </c>
      <c r="F39" s="137">
        <v>1448</v>
      </c>
      <c r="G39" s="137">
        <v>41786</v>
      </c>
      <c r="H39" s="137">
        <v>23546</v>
      </c>
      <c r="I39" s="137">
        <v>18240</v>
      </c>
      <c r="J39" s="137">
        <v>23161</v>
      </c>
      <c r="K39" s="137">
        <v>8195</v>
      </c>
      <c r="L39" s="137">
        <v>1026</v>
      </c>
      <c r="M39" s="137">
        <v>6108</v>
      </c>
      <c r="N39" s="137">
        <v>0</v>
      </c>
      <c r="O39" s="137">
        <v>3296</v>
      </c>
      <c r="P39" s="137">
        <v>41786</v>
      </c>
    </row>
    <row r="40" spans="1:16" x14ac:dyDescent="0.25">
      <c r="A40" s="177" t="s">
        <v>508</v>
      </c>
      <c r="B40" s="137">
        <v>24517</v>
      </c>
      <c r="C40" s="137">
        <v>7944</v>
      </c>
      <c r="D40" s="137">
        <v>80576</v>
      </c>
      <c r="E40" s="137">
        <v>7006</v>
      </c>
      <c r="F40" s="137">
        <v>4576</v>
      </c>
      <c r="G40" s="137">
        <v>124619</v>
      </c>
      <c r="H40" s="137">
        <v>71239</v>
      </c>
      <c r="I40" s="137">
        <v>53380</v>
      </c>
      <c r="J40" s="137">
        <v>83796</v>
      </c>
      <c r="K40" s="137">
        <v>19151</v>
      </c>
      <c r="L40" s="137">
        <v>1986</v>
      </c>
      <c r="M40" s="137">
        <v>9679</v>
      </c>
      <c r="N40" s="137">
        <v>2</v>
      </c>
      <c r="O40" s="137">
        <v>10005</v>
      </c>
      <c r="P40" s="137">
        <v>124619</v>
      </c>
    </row>
    <row r="41" spans="1:16" x14ac:dyDescent="0.25">
      <c r="A41" s="177" t="s">
        <v>509</v>
      </c>
      <c r="B41" s="137">
        <v>60056</v>
      </c>
      <c r="C41" s="137">
        <v>20443</v>
      </c>
      <c r="D41" s="137">
        <v>213573</v>
      </c>
      <c r="E41" s="137">
        <v>21002</v>
      </c>
      <c r="F41" s="137">
        <v>13051</v>
      </c>
      <c r="G41" s="137">
        <v>328125</v>
      </c>
      <c r="H41" s="137">
        <v>194329</v>
      </c>
      <c r="I41" s="137">
        <v>133796</v>
      </c>
      <c r="J41" s="137">
        <v>187067</v>
      </c>
      <c r="K41" s="137">
        <v>64257</v>
      </c>
      <c r="L41" s="137">
        <v>7042</v>
      </c>
      <c r="M41" s="137">
        <v>37690</v>
      </c>
      <c r="N41" s="137">
        <v>0</v>
      </c>
      <c r="O41" s="137">
        <v>32069</v>
      </c>
      <c r="P41" s="137">
        <v>328125</v>
      </c>
    </row>
    <row r="42" spans="1:16" x14ac:dyDescent="0.25">
      <c r="A42" s="177" t="s">
        <v>510</v>
      </c>
      <c r="B42" s="137">
        <v>28310</v>
      </c>
      <c r="C42" s="137">
        <v>10063</v>
      </c>
      <c r="D42" s="137">
        <v>102818</v>
      </c>
      <c r="E42" s="137">
        <v>8651</v>
      </c>
      <c r="F42" s="137">
        <v>7551</v>
      </c>
      <c r="G42" s="137">
        <v>157393</v>
      </c>
      <c r="H42" s="137">
        <v>87940</v>
      </c>
      <c r="I42" s="137">
        <v>69453</v>
      </c>
      <c r="J42" s="137">
        <v>85185</v>
      </c>
      <c r="K42" s="137">
        <v>27456</v>
      </c>
      <c r="L42" s="137">
        <v>3852</v>
      </c>
      <c r="M42" s="137">
        <v>28715</v>
      </c>
      <c r="N42" s="137">
        <v>0</v>
      </c>
      <c r="O42" s="137">
        <v>12185</v>
      </c>
      <c r="P42" s="137">
        <v>157393</v>
      </c>
    </row>
    <row r="43" spans="1:16" x14ac:dyDescent="0.25">
      <c r="A43" s="177" t="s">
        <v>511</v>
      </c>
      <c r="B43" s="137">
        <v>39533</v>
      </c>
      <c r="C43" s="137">
        <v>13471</v>
      </c>
      <c r="D43" s="137">
        <v>118610</v>
      </c>
      <c r="E43" s="137">
        <v>9596</v>
      </c>
      <c r="F43" s="137">
        <v>8042</v>
      </c>
      <c r="G43" s="137">
        <v>189252</v>
      </c>
      <c r="H43" s="137">
        <v>104534</v>
      </c>
      <c r="I43" s="137">
        <v>84718</v>
      </c>
      <c r="J43" s="137">
        <v>106557</v>
      </c>
      <c r="K43" s="137">
        <v>38759</v>
      </c>
      <c r="L43" s="137">
        <v>4838</v>
      </c>
      <c r="M43" s="137">
        <v>27831</v>
      </c>
      <c r="N43" s="137">
        <v>1</v>
      </c>
      <c r="O43" s="137">
        <v>11266</v>
      </c>
      <c r="P43" s="137">
        <v>189252</v>
      </c>
    </row>
    <row r="44" spans="1:16" x14ac:dyDescent="0.25">
      <c r="A44" s="177" t="s">
        <v>512</v>
      </c>
      <c r="B44" s="137">
        <v>53055</v>
      </c>
      <c r="C44" s="137">
        <v>21104</v>
      </c>
      <c r="D44" s="137">
        <v>160824</v>
      </c>
      <c r="E44" s="137">
        <v>16010</v>
      </c>
      <c r="F44" s="137">
        <v>10879</v>
      </c>
      <c r="G44" s="137">
        <v>261872</v>
      </c>
      <c r="H44" s="137">
        <v>151675</v>
      </c>
      <c r="I44" s="137">
        <v>110197</v>
      </c>
      <c r="J44" s="137">
        <v>144582</v>
      </c>
      <c r="K44" s="137">
        <v>44045</v>
      </c>
      <c r="L44" s="137">
        <v>7685</v>
      </c>
      <c r="M44" s="137">
        <v>44925</v>
      </c>
      <c r="N44" s="137">
        <v>0</v>
      </c>
      <c r="O44" s="137">
        <v>20635</v>
      </c>
      <c r="P44" s="137">
        <v>261872</v>
      </c>
    </row>
    <row r="45" spans="1:16" x14ac:dyDescent="0.25">
      <c r="A45" s="177" t="s">
        <v>513</v>
      </c>
      <c r="B45" s="137">
        <v>43591</v>
      </c>
      <c r="C45" s="137">
        <v>13744</v>
      </c>
      <c r="D45" s="137">
        <v>91902</v>
      </c>
      <c r="E45" s="137">
        <v>7758</v>
      </c>
      <c r="F45" s="137">
        <v>6637</v>
      </c>
      <c r="G45" s="137">
        <v>163632</v>
      </c>
      <c r="H45" s="137">
        <v>92141</v>
      </c>
      <c r="I45" s="137">
        <v>71491</v>
      </c>
      <c r="J45" s="137">
        <v>100767</v>
      </c>
      <c r="K45" s="137">
        <v>29809</v>
      </c>
      <c r="L45" s="137">
        <v>3964</v>
      </c>
      <c r="M45" s="137">
        <v>19138</v>
      </c>
      <c r="N45" s="137">
        <v>0</v>
      </c>
      <c r="O45" s="137">
        <v>9954</v>
      </c>
      <c r="P45" s="137">
        <v>163632</v>
      </c>
    </row>
    <row r="46" spans="1:16" x14ac:dyDescent="0.25">
      <c r="A46" s="177" t="s">
        <v>514</v>
      </c>
      <c r="B46" s="137">
        <v>30962</v>
      </c>
      <c r="C46" s="137">
        <v>11779</v>
      </c>
      <c r="D46" s="137">
        <v>74142</v>
      </c>
      <c r="E46" s="137">
        <v>6994</v>
      </c>
      <c r="F46" s="137">
        <v>6730</v>
      </c>
      <c r="G46" s="137">
        <v>130607</v>
      </c>
      <c r="H46" s="137">
        <v>73240</v>
      </c>
      <c r="I46" s="137">
        <v>57367</v>
      </c>
      <c r="J46" s="137">
        <v>79415</v>
      </c>
      <c r="K46" s="137">
        <v>29077</v>
      </c>
      <c r="L46" s="137">
        <v>3779</v>
      </c>
      <c r="M46" s="137">
        <v>10652</v>
      </c>
      <c r="N46" s="137">
        <v>0</v>
      </c>
      <c r="O46" s="137">
        <v>7684</v>
      </c>
      <c r="P46" s="137">
        <v>130607</v>
      </c>
    </row>
    <row r="47" spans="1:16" x14ac:dyDescent="0.25">
      <c r="A47" s="177" t="s">
        <v>515</v>
      </c>
      <c r="B47" s="137">
        <v>2978</v>
      </c>
      <c r="C47" s="137">
        <v>845</v>
      </c>
      <c r="D47" s="137">
        <v>8505</v>
      </c>
      <c r="E47" s="137">
        <v>574</v>
      </c>
      <c r="F47" s="137">
        <v>655</v>
      </c>
      <c r="G47" s="137">
        <v>13557</v>
      </c>
      <c r="H47" s="137">
        <v>6968</v>
      </c>
      <c r="I47" s="137">
        <v>6589</v>
      </c>
      <c r="J47" s="137">
        <v>9286</v>
      </c>
      <c r="K47" s="137">
        <v>2577</v>
      </c>
      <c r="L47" s="137">
        <v>195</v>
      </c>
      <c r="M47" s="137">
        <v>729</v>
      </c>
      <c r="N47" s="137">
        <v>0</v>
      </c>
      <c r="O47" s="137">
        <v>770</v>
      </c>
      <c r="P47" s="137">
        <v>13557</v>
      </c>
    </row>
    <row r="48" spans="1:16" x14ac:dyDescent="0.25">
      <c r="A48" s="177" t="s">
        <v>516</v>
      </c>
      <c r="B48" s="137">
        <v>4781</v>
      </c>
      <c r="C48" s="137">
        <v>1409</v>
      </c>
      <c r="D48" s="137">
        <v>16418</v>
      </c>
      <c r="E48" s="137">
        <v>1924</v>
      </c>
      <c r="F48" s="137">
        <v>926</v>
      </c>
      <c r="G48" s="137">
        <v>25458</v>
      </c>
      <c r="H48" s="137">
        <v>14866</v>
      </c>
      <c r="I48" s="137">
        <v>10592</v>
      </c>
      <c r="J48" s="137">
        <v>17936</v>
      </c>
      <c r="K48" s="137">
        <v>4323</v>
      </c>
      <c r="L48" s="137">
        <v>964</v>
      </c>
      <c r="M48" s="137">
        <v>64</v>
      </c>
      <c r="N48" s="137">
        <v>0</v>
      </c>
      <c r="O48" s="137">
        <v>2171</v>
      </c>
      <c r="P48" s="137">
        <v>25458</v>
      </c>
    </row>
    <row r="49" spans="1:16" x14ac:dyDescent="0.25">
      <c r="A49" s="177" t="s">
        <v>517</v>
      </c>
      <c r="B49" s="137">
        <v>200819</v>
      </c>
      <c r="C49" s="137">
        <v>55946</v>
      </c>
      <c r="D49" s="137">
        <v>661857</v>
      </c>
      <c r="E49" s="137">
        <v>67870</v>
      </c>
      <c r="F49" s="137">
        <v>31821</v>
      </c>
      <c r="G49" s="137">
        <v>1018313</v>
      </c>
      <c r="H49" s="137">
        <v>614365</v>
      </c>
      <c r="I49" s="137">
        <v>403948</v>
      </c>
      <c r="J49" s="137">
        <v>534149</v>
      </c>
      <c r="K49" s="137">
        <v>165113</v>
      </c>
      <c r="L49" s="137">
        <v>28569</v>
      </c>
      <c r="M49" s="137">
        <v>159877</v>
      </c>
      <c r="N49" s="137">
        <v>0</v>
      </c>
      <c r="O49" s="137">
        <v>130605</v>
      </c>
      <c r="P49" s="137">
        <v>1018313</v>
      </c>
    </row>
    <row r="50" spans="1:16" x14ac:dyDescent="0.25">
      <c r="A50" s="177" t="s">
        <v>518</v>
      </c>
      <c r="B50" s="137">
        <v>15645</v>
      </c>
      <c r="C50" s="137">
        <v>7315</v>
      </c>
      <c r="D50" s="137">
        <v>40964</v>
      </c>
      <c r="E50" s="137">
        <v>4112</v>
      </c>
      <c r="F50" s="137">
        <v>4143</v>
      </c>
      <c r="G50" s="137">
        <v>72179</v>
      </c>
      <c r="H50" s="137">
        <v>41329</v>
      </c>
      <c r="I50" s="137">
        <v>30850</v>
      </c>
      <c r="J50" s="137">
        <v>47993</v>
      </c>
      <c r="K50" s="137">
        <v>14144</v>
      </c>
      <c r="L50" s="137">
        <v>1935</v>
      </c>
      <c r="M50" s="137">
        <v>4031</v>
      </c>
      <c r="N50" s="137">
        <v>2</v>
      </c>
      <c r="O50" s="137">
        <v>4074</v>
      </c>
      <c r="P50" s="137">
        <v>72179</v>
      </c>
    </row>
    <row r="51" spans="1:16" x14ac:dyDescent="0.25">
      <c r="A51" s="177" t="s">
        <v>519</v>
      </c>
      <c r="B51" s="137">
        <v>6601</v>
      </c>
      <c r="C51" s="137">
        <v>2283</v>
      </c>
      <c r="D51" s="137">
        <v>22097</v>
      </c>
      <c r="E51" s="137">
        <v>2429</v>
      </c>
      <c r="F51" s="137">
        <v>1230</v>
      </c>
      <c r="G51" s="137">
        <v>34640</v>
      </c>
      <c r="H51" s="137">
        <v>19654</v>
      </c>
      <c r="I51" s="137">
        <v>14986</v>
      </c>
      <c r="J51" s="137">
        <v>18800</v>
      </c>
      <c r="K51" s="137">
        <v>7203</v>
      </c>
      <c r="L51" s="137">
        <v>1115</v>
      </c>
      <c r="M51" s="137">
        <v>4648</v>
      </c>
      <c r="N51" s="137">
        <v>0</v>
      </c>
      <c r="O51" s="137">
        <v>2874</v>
      </c>
      <c r="P51" s="137">
        <v>34640</v>
      </c>
    </row>
    <row r="52" spans="1:16" x14ac:dyDescent="0.25">
      <c r="A52" s="177" t="s">
        <v>520</v>
      </c>
      <c r="B52" s="137">
        <v>21395</v>
      </c>
      <c r="C52" s="137">
        <v>11278</v>
      </c>
      <c r="D52" s="137">
        <v>54317</v>
      </c>
      <c r="E52" s="137">
        <v>4745</v>
      </c>
      <c r="F52" s="137">
        <v>6172</v>
      </c>
      <c r="G52" s="137">
        <v>97907</v>
      </c>
      <c r="H52" s="137">
        <v>55177</v>
      </c>
      <c r="I52" s="137">
        <v>42730</v>
      </c>
      <c r="J52" s="137">
        <v>55568</v>
      </c>
      <c r="K52" s="137">
        <v>18252</v>
      </c>
      <c r="L52" s="137">
        <v>1933</v>
      </c>
      <c r="M52" s="137">
        <v>17376</v>
      </c>
      <c r="N52" s="137">
        <v>0</v>
      </c>
      <c r="O52" s="137">
        <v>4778</v>
      </c>
      <c r="P52" s="137">
        <v>97907</v>
      </c>
    </row>
    <row r="53" spans="1:16" x14ac:dyDescent="0.25">
      <c r="A53" s="136" t="s">
        <v>25</v>
      </c>
      <c r="B53" s="137">
        <v>559336</v>
      </c>
      <c r="C53" s="137">
        <v>187655</v>
      </c>
      <c r="D53" s="137">
        <v>1740172</v>
      </c>
      <c r="E53" s="137">
        <v>167819</v>
      </c>
      <c r="F53" s="137">
        <v>107938</v>
      </c>
      <c r="G53" s="137">
        <v>2762920</v>
      </c>
      <c r="H53" s="137">
        <v>1611955</v>
      </c>
      <c r="I53" s="137">
        <v>1150965</v>
      </c>
      <c r="J53" s="137">
        <v>1556255</v>
      </c>
      <c r="K53" s="137">
        <v>488759</v>
      </c>
      <c r="L53" s="137">
        <v>71245</v>
      </c>
      <c r="M53" s="137">
        <v>383285</v>
      </c>
      <c r="N53" s="137">
        <v>5</v>
      </c>
      <c r="O53" s="137">
        <v>263371</v>
      </c>
      <c r="P53" s="137">
        <v>2762920</v>
      </c>
    </row>
    <row r="54" spans="1:16" x14ac:dyDescent="0.25">
      <c r="A54" s="157"/>
      <c r="B54" s="162"/>
      <c r="C54" s="162"/>
      <c r="D54" s="162"/>
      <c r="E54" s="162"/>
      <c r="F54" s="162"/>
      <c r="G54" s="162"/>
    </row>
    <row r="55" spans="1:16" x14ac:dyDescent="0.25">
      <c r="A55" s="198" t="s">
        <v>540</v>
      </c>
      <c r="B55" s="199"/>
      <c r="C55" s="162"/>
      <c r="D55" s="162"/>
      <c r="E55" s="162"/>
      <c r="F55" s="162"/>
      <c r="G55" s="162"/>
    </row>
    <row r="56" spans="1:16" ht="18.75" x14ac:dyDescent="0.3">
      <c r="A56" s="2" t="s">
        <v>531</v>
      </c>
      <c r="B56" s="162"/>
      <c r="C56" s="162"/>
      <c r="D56" s="162"/>
      <c r="E56" s="162"/>
      <c r="F56" s="162"/>
      <c r="G56" s="162"/>
    </row>
    <row r="57" spans="1:16" x14ac:dyDescent="0.25">
      <c r="A57" s="6" t="s">
        <v>10</v>
      </c>
      <c r="B57" s="162"/>
      <c r="C57" s="162"/>
      <c r="D57" s="162"/>
      <c r="E57" s="162"/>
      <c r="F57" s="162"/>
      <c r="G57" s="162"/>
    </row>
    <row r="58" spans="1:16" x14ac:dyDescent="0.25">
      <c r="A58" s="157" t="s">
        <v>489</v>
      </c>
      <c r="B58" s="162"/>
      <c r="C58" s="162"/>
    </row>
    <row r="59" spans="1:16" x14ac:dyDescent="0.25">
      <c r="A59" s="646" t="s">
        <v>521</v>
      </c>
      <c r="B59" s="645" t="s">
        <v>522</v>
      </c>
      <c r="C59" s="645"/>
      <c r="D59" s="645"/>
      <c r="E59" s="645"/>
      <c r="F59" s="645"/>
      <c r="G59" s="154"/>
    </row>
    <row r="60" spans="1:16" ht="30" x14ac:dyDescent="0.25">
      <c r="A60" s="647"/>
      <c r="B60" s="136" t="s">
        <v>484</v>
      </c>
      <c r="C60" s="136" t="s">
        <v>128</v>
      </c>
      <c r="D60" s="136" t="s">
        <v>485</v>
      </c>
      <c r="E60" s="136" t="s">
        <v>11</v>
      </c>
      <c r="F60" s="136" t="s">
        <v>130</v>
      </c>
      <c r="G60" s="136" t="s">
        <v>25</v>
      </c>
    </row>
    <row r="61" spans="1:16" x14ac:dyDescent="0.25">
      <c r="A61" s="177" t="s">
        <v>505</v>
      </c>
      <c r="B61" s="165">
        <f t="shared" ref="B61:G70" si="0">+B37/B12</f>
        <v>0.8223676089371682</v>
      </c>
      <c r="C61" s="165">
        <f t="shared" si="0"/>
        <v>0.57631673235399494</v>
      </c>
      <c r="D61" s="165">
        <f t="shared" si="0"/>
        <v>0.87112396096855804</v>
      </c>
      <c r="E61" s="165">
        <f t="shared" si="0"/>
        <v>0.47636297772142727</v>
      </c>
      <c r="F61" s="165">
        <f t="shared" si="0"/>
        <v>0.7980214344600165</v>
      </c>
      <c r="G61" s="165">
        <f t="shared" si="0"/>
        <v>0.78192697768762676</v>
      </c>
    </row>
    <row r="62" spans="1:16" x14ac:dyDescent="0.25">
      <c r="A62" s="177" t="s">
        <v>506</v>
      </c>
      <c r="B62" s="165">
        <f t="shared" si="0"/>
        <v>0.78783082183107511</v>
      </c>
      <c r="C62" s="165">
        <f t="shared" si="0"/>
        <v>0.56936134687630446</v>
      </c>
      <c r="D62" s="165">
        <f t="shared" si="0"/>
        <v>0.84438979526551505</v>
      </c>
      <c r="E62" s="165">
        <f t="shared" si="0"/>
        <v>0.46513202437373052</v>
      </c>
      <c r="F62" s="165">
        <f t="shared" si="0"/>
        <v>0.79561501300631732</v>
      </c>
      <c r="G62" s="165">
        <f t="shared" si="0"/>
        <v>0.7691425192193968</v>
      </c>
    </row>
    <row r="63" spans="1:16" x14ac:dyDescent="0.25">
      <c r="A63" s="177" t="s">
        <v>507</v>
      </c>
      <c r="B63" s="165">
        <f t="shared" si="0"/>
        <v>0.8358271424087057</v>
      </c>
      <c r="C63" s="165">
        <f t="shared" si="0"/>
        <v>0.59510275470048102</v>
      </c>
      <c r="D63" s="165">
        <f t="shared" si="0"/>
        <v>0.87709353259469214</v>
      </c>
      <c r="E63" s="165">
        <f t="shared" si="0"/>
        <v>0.52694084011436115</v>
      </c>
      <c r="F63" s="165">
        <f t="shared" si="0"/>
        <v>0.82554161915621438</v>
      </c>
      <c r="G63" s="165">
        <f t="shared" si="0"/>
        <v>0.81169386169386171</v>
      </c>
    </row>
    <row r="64" spans="1:16" x14ac:dyDescent="0.25">
      <c r="A64" s="177" t="s">
        <v>508</v>
      </c>
      <c r="B64" s="165">
        <f t="shared" si="0"/>
        <v>0.85777762227975651</v>
      </c>
      <c r="C64" s="165">
        <f t="shared" si="0"/>
        <v>0.59608313949125835</v>
      </c>
      <c r="D64" s="165">
        <f t="shared" si="0"/>
        <v>0.88809531682262566</v>
      </c>
      <c r="E64" s="165">
        <f t="shared" si="0"/>
        <v>0.50530111792282728</v>
      </c>
      <c r="F64" s="165">
        <f t="shared" si="0"/>
        <v>0.85821455363840959</v>
      </c>
      <c r="G64" s="165">
        <f t="shared" si="0"/>
        <v>0.82075279085849773</v>
      </c>
    </row>
    <row r="65" spans="1:7" x14ac:dyDescent="0.25">
      <c r="A65" s="177" t="s">
        <v>509</v>
      </c>
      <c r="B65" s="165">
        <f t="shared" si="0"/>
        <v>0.86006845489567074</v>
      </c>
      <c r="C65" s="165">
        <f t="shared" si="0"/>
        <v>0.61274465725504301</v>
      </c>
      <c r="D65" s="165">
        <f t="shared" si="0"/>
        <v>0.88454338372333818</v>
      </c>
      <c r="E65" s="165">
        <f t="shared" si="0"/>
        <v>0.4921151908522155</v>
      </c>
      <c r="F65" s="165">
        <f t="shared" si="0"/>
        <v>0.82810913705583755</v>
      </c>
      <c r="G65" s="165">
        <f t="shared" si="0"/>
        <v>0.81405041716595095</v>
      </c>
    </row>
    <row r="66" spans="1:7" x14ac:dyDescent="0.25">
      <c r="A66" s="177" t="s">
        <v>510</v>
      </c>
      <c r="B66" s="165">
        <f t="shared" si="0"/>
        <v>0.85050772096376859</v>
      </c>
      <c r="C66" s="165">
        <f t="shared" si="0"/>
        <v>0.51307806047009641</v>
      </c>
      <c r="D66" s="165">
        <f t="shared" si="0"/>
        <v>0.89342474561837981</v>
      </c>
      <c r="E66" s="165">
        <f t="shared" si="0"/>
        <v>0.50960179076343071</v>
      </c>
      <c r="F66" s="165">
        <f t="shared" si="0"/>
        <v>0.83353571034330498</v>
      </c>
      <c r="G66" s="165">
        <f t="shared" si="0"/>
        <v>0.81123303628032595</v>
      </c>
    </row>
    <row r="67" spans="1:7" x14ac:dyDescent="0.25">
      <c r="A67" s="177" t="s">
        <v>511</v>
      </c>
      <c r="B67" s="165">
        <f t="shared" si="0"/>
        <v>0.88476343941631974</v>
      </c>
      <c r="C67" s="165">
        <f t="shared" si="0"/>
        <v>0.53699274495734672</v>
      </c>
      <c r="D67" s="165">
        <f t="shared" si="0"/>
        <v>0.90578631049203118</v>
      </c>
      <c r="E67" s="165">
        <f t="shared" si="0"/>
        <v>0.54058926257675621</v>
      </c>
      <c r="F67" s="165">
        <f t="shared" si="0"/>
        <v>0.82575213060889208</v>
      </c>
      <c r="G67" s="165">
        <f t="shared" si="0"/>
        <v>0.82930698275673187</v>
      </c>
    </row>
    <row r="68" spans="1:7" x14ac:dyDescent="0.25">
      <c r="A68" s="177" t="s">
        <v>512</v>
      </c>
      <c r="B68" s="165">
        <f t="shared" si="0"/>
        <v>0.86500366837857667</v>
      </c>
      <c r="C68" s="165">
        <f t="shared" si="0"/>
        <v>0.49278475692336432</v>
      </c>
      <c r="D68" s="165">
        <f t="shared" si="0"/>
        <v>0.88534607571662138</v>
      </c>
      <c r="E68" s="165">
        <f t="shared" si="0"/>
        <v>0.53611492482335998</v>
      </c>
      <c r="F68" s="165">
        <f t="shared" si="0"/>
        <v>0.83058482211024587</v>
      </c>
      <c r="G68" s="165">
        <f t="shared" si="0"/>
        <v>0.79651309566174833</v>
      </c>
    </row>
    <row r="69" spans="1:7" x14ac:dyDescent="0.25">
      <c r="A69" s="177" t="s">
        <v>513</v>
      </c>
      <c r="B69" s="165">
        <f t="shared" si="0"/>
        <v>0.89704490266288017</v>
      </c>
      <c r="C69" s="165">
        <f t="shared" si="0"/>
        <v>0.46301037596011319</v>
      </c>
      <c r="D69" s="165">
        <f t="shared" si="0"/>
        <v>0.89935999060536664</v>
      </c>
      <c r="E69" s="165">
        <f t="shared" si="0"/>
        <v>0.52865417376490631</v>
      </c>
      <c r="F69" s="165">
        <f t="shared" si="0"/>
        <v>0.84002025060118968</v>
      </c>
      <c r="G69" s="165">
        <f t="shared" si="0"/>
        <v>0.80591016548463357</v>
      </c>
    </row>
    <row r="70" spans="1:7" x14ac:dyDescent="0.25">
      <c r="A70" s="177" t="s">
        <v>514</v>
      </c>
      <c r="B70" s="165">
        <f t="shared" si="0"/>
        <v>0.8975273212163376</v>
      </c>
      <c r="C70" s="165">
        <f t="shared" si="0"/>
        <v>0.55705840624261049</v>
      </c>
      <c r="D70" s="165">
        <f t="shared" si="0"/>
        <v>0.89610577969010607</v>
      </c>
      <c r="E70" s="165">
        <f t="shared" si="0"/>
        <v>0.59462676415575577</v>
      </c>
      <c r="F70" s="165">
        <f t="shared" si="0"/>
        <v>0.8367524555514112</v>
      </c>
      <c r="G70" s="165">
        <f t="shared" si="0"/>
        <v>0.82565982868160703</v>
      </c>
    </row>
    <row r="71" spans="1:7" x14ac:dyDescent="0.25">
      <c r="A71" s="177" t="s">
        <v>515</v>
      </c>
      <c r="B71" s="165">
        <f t="shared" ref="B71:G77" si="1">+B47/B22</f>
        <v>0.85623921794134561</v>
      </c>
      <c r="C71" s="165">
        <f t="shared" si="1"/>
        <v>0.48148148148148145</v>
      </c>
      <c r="D71" s="165">
        <f t="shared" si="1"/>
        <v>0.87007672634271105</v>
      </c>
      <c r="E71" s="165">
        <f t="shared" si="1"/>
        <v>0.43288084464555054</v>
      </c>
      <c r="F71" s="165">
        <f t="shared" si="1"/>
        <v>0.80864197530864201</v>
      </c>
      <c r="G71" s="165">
        <f t="shared" si="1"/>
        <v>0.79077228184787685</v>
      </c>
    </row>
    <row r="72" spans="1:7" x14ac:dyDescent="0.25">
      <c r="A72" s="177" t="s">
        <v>516</v>
      </c>
      <c r="B72" s="165">
        <f t="shared" si="1"/>
        <v>0.8458952583156405</v>
      </c>
      <c r="C72" s="165">
        <f t="shared" si="1"/>
        <v>0.64930875576036862</v>
      </c>
      <c r="D72" s="165">
        <f t="shared" si="1"/>
        <v>0.85434771296248113</v>
      </c>
      <c r="E72" s="165">
        <f t="shared" si="1"/>
        <v>0.5069828722002635</v>
      </c>
      <c r="F72" s="165">
        <f t="shared" si="1"/>
        <v>0.82752457551385161</v>
      </c>
      <c r="G72" s="165">
        <f t="shared" si="1"/>
        <v>0.7967327011548212</v>
      </c>
    </row>
    <row r="73" spans="1:7" x14ac:dyDescent="0.25">
      <c r="A73" s="177" t="s">
        <v>517</v>
      </c>
      <c r="B73" s="165">
        <f t="shared" si="1"/>
        <v>0.86150697977709334</v>
      </c>
      <c r="C73" s="165">
        <f t="shared" si="1"/>
        <v>0.60469741350425321</v>
      </c>
      <c r="D73" s="165">
        <f t="shared" si="1"/>
        <v>0.88287859263824309</v>
      </c>
      <c r="E73" s="165">
        <f t="shared" si="1"/>
        <v>0.53272319115869449</v>
      </c>
      <c r="F73" s="165">
        <f t="shared" si="1"/>
        <v>0.82763732833957548</v>
      </c>
      <c r="G73" s="165">
        <f t="shared" si="1"/>
        <v>0.82047313373549402</v>
      </c>
    </row>
    <row r="74" spans="1:7" x14ac:dyDescent="0.25">
      <c r="A74" s="177" t="s">
        <v>518</v>
      </c>
      <c r="B74" s="165">
        <f t="shared" si="1"/>
        <v>0.89630478372959033</v>
      </c>
      <c r="C74" s="165">
        <f t="shared" si="1"/>
        <v>0.65628925174950659</v>
      </c>
      <c r="D74" s="165">
        <f t="shared" si="1"/>
        <v>0.89162658076311951</v>
      </c>
      <c r="E74" s="165">
        <f t="shared" si="1"/>
        <v>0.57817772778402698</v>
      </c>
      <c r="F74" s="165">
        <f t="shared" si="1"/>
        <v>0.85687693898655637</v>
      </c>
      <c r="G74" s="165">
        <f t="shared" si="1"/>
        <v>0.83452613566729483</v>
      </c>
    </row>
    <row r="75" spans="1:7" x14ac:dyDescent="0.25">
      <c r="A75" s="177" t="s">
        <v>519</v>
      </c>
      <c r="B75" s="165">
        <f t="shared" si="1"/>
        <v>0.86400523560209419</v>
      </c>
      <c r="C75" s="165">
        <f t="shared" si="1"/>
        <v>0.68128916741271262</v>
      </c>
      <c r="D75" s="165">
        <f t="shared" si="1"/>
        <v>0.89262775196929911</v>
      </c>
      <c r="E75" s="165">
        <f t="shared" si="1"/>
        <v>0.56871926949192231</v>
      </c>
      <c r="F75" s="165">
        <f t="shared" si="1"/>
        <v>0.82494969818913477</v>
      </c>
      <c r="G75" s="165">
        <f t="shared" si="1"/>
        <v>0.83453792040088659</v>
      </c>
    </row>
    <row r="76" spans="1:7" x14ac:dyDescent="0.25">
      <c r="A76" s="177" t="s">
        <v>520</v>
      </c>
      <c r="B76" s="165">
        <f t="shared" si="1"/>
        <v>0.89605059262051345</v>
      </c>
      <c r="C76" s="165">
        <f t="shared" si="1"/>
        <v>0.43187562227157844</v>
      </c>
      <c r="D76" s="165">
        <f t="shared" si="1"/>
        <v>0.90785559084071532</v>
      </c>
      <c r="E76" s="165">
        <f t="shared" si="1"/>
        <v>0.55961787946691832</v>
      </c>
      <c r="F76" s="165">
        <f t="shared" si="1"/>
        <v>0.84547945205479447</v>
      </c>
      <c r="G76" s="165">
        <f t="shared" si="1"/>
        <v>0.77951433121019109</v>
      </c>
    </row>
    <row r="77" spans="1:7" x14ac:dyDescent="0.25">
      <c r="A77" s="136" t="s">
        <v>25</v>
      </c>
      <c r="B77" s="165">
        <f t="shared" si="1"/>
        <v>0.86657092084857446</v>
      </c>
      <c r="C77" s="165">
        <f t="shared" si="1"/>
        <v>0.55283376836101605</v>
      </c>
      <c r="D77" s="165">
        <f t="shared" si="1"/>
        <v>0.886623297749626</v>
      </c>
      <c r="E77" s="165">
        <f t="shared" si="1"/>
        <v>0.52626974072076371</v>
      </c>
      <c r="F77" s="165">
        <f t="shared" si="1"/>
        <v>0.83153321109964096</v>
      </c>
      <c r="G77" s="165">
        <f t="shared" si="1"/>
        <v>0.81351193229547447</v>
      </c>
    </row>
    <row r="78" spans="1:7" x14ac:dyDescent="0.25">
      <c r="A78" s="157"/>
      <c r="B78" s="162"/>
      <c r="C78" s="162"/>
      <c r="D78" s="162"/>
      <c r="E78" s="162"/>
      <c r="F78" s="162"/>
      <c r="G78" s="162"/>
    </row>
    <row r="79" spans="1:7" x14ac:dyDescent="0.25">
      <c r="A79" s="157"/>
      <c r="B79" s="162"/>
      <c r="C79" s="162"/>
      <c r="D79" s="162"/>
      <c r="E79" s="162"/>
      <c r="F79" s="162"/>
      <c r="G79" s="162"/>
    </row>
    <row r="80" spans="1:7" x14ac:dyDescent="0.25">
      <c r="A80" s="157"/>
      <c r="B80" s="162"/>
      <c r="C80" s="162"/>
      <c r="D80" s="162"/>
      <c r="E80" s="162"/>
      <c r="F80" s="162"/>
      <c r="G80" s="162"/>
    </row>
    <row r="81" spans="1:7" x14ac:dyDescent="0.25">
      <c r="A81" s="157"/>
      <c r="B81" s="162"/>
      <c r="C81" s="162"/>
      <c r="D81" s="162"/>
      <c r="E81" s="162"/>
      <c r="F81" s="162"/>
      <c r="G81" s="162"/>
    </row>
    <row r="82" spans="1:7" x14ac:dyDescent="0.25">
      <c r="A82" s="157"/>
      <c r="B82" s="162"/>
      <c r="C82" s="162"/>
      <c r="D82" s="162"/>
      <c r="E82" s="162"/>
      <c r="F82" s="162"/>
      <c r="G82" s="162"/>
    </row>
    <row r="83" spans="1:7" x14ac:dyDescent="0.25">
      <c r="A83" s="157"/>
      <c r="B83" s="162"/>
      <c r="C83" s="162"/>
      <c r="D83" s="162"/>
      <c r="E83" s="162"/>
      <c r="F83" s="162"/>
      <c r="G83" s="162"/>
    </row>
    <row r="84" spans="1:7" x14ac:dyDescent="0.25">
      <c r="A84" s="157"/>
      <c r="B84" s="162"/>
      <c r="C84" s="162"/>
      <c r="D84" s="162"/>
      <c r="E84" s="162"/>
      <c r="F84" s="162"/>
      <c r="G84" s="162"/>
    </row>
    <row r="85" spans="1:7" x14ac:dyDescent="0.25">
      <c r="A85" s="157"/>
      <c r="B85" s="162"/>
      <c r="C85" s="162"/>
      <c r="D85" s="162"/>
      <c r="E85" s="162"/>
      <c r="F85" s="162"/>
      <c r="G85" s="162"/>
    </row>
    <row r="86" spans="1:7" x14ac:dyDescent="0.25">
      <c r="A86" s="157"/>
      <c r="B86" s="162"/>
      <c r="C86" s="162"/>
      <c r="D86" s="162"/>
      <c r="E86" s="162"/>
      <c r="F86" s="162"/>
      <c r="G86" s="162"/>
    </row>
    <row r="87" spans="1:7" x14ac:dyDescent="0.25">
      <c r="A87" s="157"/>
      <c r="B87" s="162"/>
      <c r="C87" s="162"/>
      <c r="D87" s="162"/>
      <c r="E87" s="162"/>
      <c r="F87" s="162"/>
      <c r="G87" s="162"/>
    </row>
    <row r="88" spans="1:7" x14ac:dyDescent="0.25">
      <c r="A88" s="157"/>
      <c r="B88" s="162"/>
      <c r="C88" s="162"/>
      <c r="D88" s="162"/>
      <c r="E88" s="162"/>
      <c r="F88" s="162"/>
      <c r="G88" s="162"/>
    </row>
    <row r="89" spans="1:7" x14ac:dyDescent="0.25">
      <c r="A89" s="157"/>
      <c r="B89" s="162"/>
      <c r="C89" s="162"/>
      <c r="D89" s="162"/>
      <c r="E89" s="162"/>
      <c r="F89" s="162"/>
      <c r="G89" s="162"/>
    </row>
    <row r="90" spans="1:7" x14ac:dyDescent="0.25">
      <c r="A90" s="157"/>
      <c r="B90" s="162"/>
      <c r="C90" s="162"/>
      <c r="D90" s="162"/>
      <c r="E90" s="162"/>
      <c r="F90" s="162"/>
      <c r="G90" s="162"/>
    </row>
    <row r="91" spans="1:7" x14ac:dyDescent="0.25">
      <c r="A91" s="157"/>
      <c r="B91" s="162"/>
      <c r="C91" s="162"/>
      <c r="D91" s="162"/>
      <c r="E91" s="162"/>
      <c r="F91" s="162"/>
      <c r="G91" s="162"/>
    </row>
    <row r="92" spans="1:7" x14ac:dyDescent="0.25">
      <c r="A92" s="157"/>
      <c r="B92" s="162"/>
      <c r="C92" s="162"/>
      <c r="D92" s="162"/>
      <c r="E92" s="162"/>
      <c r="F92" s="162"/>
      <c r="G92" s="162"/>
    </row>
    <row r="93" spans="1:7" x14ac:dyDescent="0.25">
      <c r="A93" s="157"/>
      <c r="B93" s="162"/>
      <c r="C93" s="162"/>
    </row>
    <row r="94" spans="1:7" x14ac:dyDescent="0.25">
      <c r="A94" s="157"/>
      <c r="B94" s="162"/>
      <c r="C94" s="162"/>
      <c r="D94" s="162"/>
      <c r="E94" s="162"/>
      <c r="F94" s="162"/>
      <c r="G94" s="162"/>
    </row>
    <row r="95" spans="1:7" x14ac:dyDescent="0.25">
      <c r="A95" s="157"/>
      <c r="B95" s="162"/>
      <c r="C95" s="162"/>
      <c r="D95" s="162"/>
    </row>
    <row r="96" spans="1:7" x14ac:dyDescent="0.25">
      <c r="A96" s="157"/>
    </row>
    <row r="97" spans="1:7" x14ac:dyDescent="0.25">
      <c r="A97" s="157"/>
      <c r="B97" s="162"/>
      <c r="C97" s="162"/>
    </row>
    <row r="98" spans="1:7" x14ac:dyDescent="0.25">
      <c r="A98" s="157"/>
      <c r="B98" s="162"/>
      <c r="C98" s="162"/>
      <c r="D98" s="162"/>
      <c r="E98" s="162"/>
      <c r="F98" s="162"/>
      <c r="G98" s="162"/>
    </row>
    <row r="99" spans="1:7" x14ac:dyDescent="0.25">
      <c r="A99" s="157"/>
      <c r="B99" s="162"/>
      <c r="C99" s="162"/>
    </row>
    <row r="100" spans="1:7" x14ac:dyDescent="0.25">
      <c r="A100" s="157"/>
      <c r="B100" s="162"/>
      <c r="C100" s="162"/>
      <c r="D100" s="162"/>
      <c r="E100" s="162"/>
      <c r="F100" s="162"/>
      <c r="G100" s="162"/>
    </row>
    <row r="101" spans="1:7" x14ac:dyDescent="0.25">
      <c r="A101" s="157"/>
      <c r="B101" s="162"/>
      <c r="C101" s="162"/>
      <c r="D101" s="162"/>
      <c r="E101" s="162"/>
      <c r="F101" s="162"/>
      <c r="G101" s="162"/>
    </row>
    <row r="102" spans="1:7" x14ac:dyDescent="0.25">
      <c r="A102" s="157"/>
      <c r="B102" s="162"/>
      <c r="C102" s="162"/>
      <c r="D102" s="162"/>
      <c r="E102" s="162"/>
      <c r="F102" s="162"/>
      <c r="G102" s="162"/>
    </row>
    <row r="103" spans="1:7" x14ac:dyDescent="0.25">
      <c r="A103" s="157"/>
      <c r="B103" s="162"/>
      <c r="C103" s="162"/>
      <c r="D103" s="162"/>
      <c r="E103" s="162"/>
      <c r="F103" s="162"/>
      <c r="G103" s="162"/>
    </row>
    <row r="104" spans="1:7" x14ac:dyDescent="0.25">
      <c r="A104" s="157"/>
      <c r="B104" s="162"/>
      <c r="C104" s="162"/>
      <c r="D104" s="162"/>
      <c r="E104" s="162"/>
      <c r="F104" s="162"/>
      <c r="G104" s="162"/>
    </row>
    <row r="105" spans="1:7" x14ac:dyDescent="0.25">
      <c r="A105" s="157"/>
      <c r="B105" s="162"/>
      <c r="C105" s="162"/>
      <c r="D105" s="162"/>
      <c r="E105" s="162"/>
      <c r="F105" s="162"/>
      <c r="G105" s="162"/>
    </row>
    <row r="106" spans="1:7" x14ac:dyDescent="0.25">
      <c r="A106" s="157"/>
      <c r="B106" s="162"/>
      <c r="C106" s="162"/>
      <c r="D106" s="162"/>
      <c r="E106" s="162"/>
      <c r="F106" s="162"/>
      <c r="G106" s="162"/>
    </row>
    <row r="107" spans="1:7" x14ac:dyDescent="0.25">
      <c r="A107" s="157"/>
      <c r="B107" s="162"/>
      <c r="C107" s="162"/>
      <c r="D107" s="162"/>
      <c r="E107" s="162"/>
      <c r="F107" s="162"/>
      <c r="G107" s="162"/>
    </row>
    <row r="108" spans="1:7" x14ac:dyDescent="0.25">
      <c r="A108" s="157"/>
      <c r="B108" s="162"/>
      <c r="C108" s="162"/>
      <c r="D108" s="162"/>
      <c r="E108" s="162"/>
      <c r="F108" s="162"/>
      <c r="G108" s="162"/>
    </row>
    <row r="109" spans="1:7" x14ac:dyDescent="0.25">
      <c r="A109" s="157"/>
      <c r="B109" s="162"/>
      <c r="C109" s="162"/>
      <c r="D109" s="162"/>
      <c r="E109" s="162"/>
      <c r="F109" s="162"/>
      <c r="G109" s="162"/>
    </row>
    <row r="110" spans="1:7" x14ac:dyDescent="0.25">
      <c r="A110" s="157"/>
      <c r="B110" s="162"/>
      <c r="C110" s="162"/>
    </row>
    <row r="111" spans="1:7" x14ac:dyDescent="0.25">
      <c r="A111" s="157"/>
      <c r="B111" s="162"/>
      <c r="C111" s="162"/>
      <c r="D111" s="162"/>
      <c r="E111" s="162"/>
      <c r="F111" s="162"/>
      <c r="G111" s="162"/>
    </row>
    <row r="112" spans="1:7" x14ac:dyDescent="0.25">
      <c r="A112" s="157"/>
      <c r="B112" s="162"/>
      <c r="C112" s="162"/>
      <c r="D112" s="162"/>
    </row>
    <row r="113" spans="1:7" x14ac:dyDescent="0.25">
      <c r="A113" s="157"/>
    </row>
    <row r="114" spans="1:7" x14ac:dyDescent="0.25">
      <c r="A114" s="157"/>
      <c r="B114" s="162"/>
      <c r="C114" s="162"/>
    </row>
    <row r="115" spans="1:7" x14ac:dyDescent="0.25">
      <c r="A115" s="157"/>
      <c r="B115" s="162"/>
      <c r="C115" s="162"/>
      <c r="D115" s="162"/>
      <c r="E115" s="162"/>
      <c r="F115" s="162"/>
      <c r="G115" s="162"/>
    </row>
    <row r="116" spans="1:7" x14ac:dyDescent="0.25">
      <c r="A116" s="157"/>
      <c r="B116" s="162"/>
      <c r="C116" s="162"/>
    </row>
    <row r="117" spans="1:7" x14ac:dyDescent="0.25">
      <c r="A117" s="157"/>
      <c r="B117" s="162"/>
      <c r="C117" s="162"/>
      <c r="D117" s="162"/>
      <c r="E117" s="162"/>
      <c r="F117" s="162"/>
      <c r="G117" s="162"/>
    </row>
    <row r="118" spans="1:7" x14ac:dyDescent="0.25">
      <c r="A118" s="157"/>
      <c r="B118" s="162"/>
      <c r="C118" s="162"/>
      <c r="D118" s="162"/>
      <c r="E118" s="162"/>
      <c r="F118" s="162"/>
      <c r="G118" s="162"/>
    </row>
    <row r="119" spans="1:7" x14ac:dyDescent="0.25">
      <c r="A119" s="157"/>
      <c r="B119" s="162"/>
      <c r="C119" s="162"/>
      <c r="D119" s="162"/>
      <c r="E119" s="162"/>
      <c r="F119" s="162"/>
      <c r="G119" s="162"/>
    </row>
    <row r="120" spans="1:7" x14ac:dyDescent="0.25">
      <c r="A120" s="157"/>
      <c r="B120" s="162"/>
      <c r="C120" s="162"/>
      <c r="D120" s="162"/>
      <c r="E120" s="162"/>
      <c r="F120" s="162"/>
      <c r="G120" s="162"/>
    </row>
    <row r="121" spans="1:7" x14ac:dyDescent="0.25">
      <c r="A121" s="157"/>
      <c r="B121" s="162"/>
      <c r="C121" s="162"/>
      <c r="D121" s="162"/>
      <c r="E121" s="162"/>
      <c r="F121" s="162"/>
      <c r="G121" s="162"/>
    </row>
    <row r="122" spans="1:7" x14ac:dyDescent="0.25">
      <c r="A122" s="157"/>
      <c r="B122" s="162"/>
      <c r="C122" s="162"/>
      <c r="D122" s="162"/>
      <c r="E122" s="162"/>
      <c r="F122" s="162"/>
      <c r="G122" s="162"/>
    </row>
    <row r="123" spans="1:7" x14ac:dyDescent="0.25">
      <c r="A123" s="157"/>
      <c r="B123" s="162"/>
      <c r="C123" s="162"/>
      <c r="D123" s="162"/>
      <c r="E123" s="162"/>
      <c r="F123" s="162"/>
      <c r="G123" s="162"/>
    </row>
    <row r="124" spans="1:7" x14ac:dyDescent="0.25">
      <c r="A124" s="157"/>
      <c r="B124" s="162"/>
      <c r="C124" s="162"/>
      <c r="D124" s="162"/>
      <c r="E124" s="162"/>
      <c r="F124" s="162"/>
      <c r="G124" s="162"/>
    </row>
    <row r="125" spans="1:7" x14ac:dyDescent="0.25">
      <c r="A125" s="157"/>
      <c r="B125" s="162"/>
      <c r="C125" s="162"/>
      <c r="D125" s="162"/>
      <c r="E125" s="162"/>
      <c r="F125" s="162"/>
      <c r="G125" s="162"/>
    </row>
    <row r="126" spans="1:7" x14ac:dyDescent="0.25">
      <c r="A126" s="157"/>
      <c r="B126" s="162"/>
      <c r="C126" s="162"/>
      <c r="D126" s="162"/>
      <c r="E126" s="162"/>
      <c r="F126" s="162"/>
      <c r="G126" s="162"/>
    </row>
    <row r="127" spans="1:7" x14ac:dyDescent="0.25">
      <c r="A127" s="157"/>
      <c r="B127" s="162"/>
      <c r="C127" s="162"/>
      <c r="D127" s="162"/>
      <c r="E127" s="162"/>
      <c r="F127" s="162"/>
      <c r="G127" s="162"/>
    </row>
    <row r="128" spans="1:7" x14ac:dyDescent="0.25">
      <c r="A128" s="157"/>
      <c r="B128" s="162"/>
      <c r="C128" s="162"/>
    </row>
    <row r="129" spans="1:7" x14ac:dyDescent="0.25">
      <c r="A129" s="157"/>
      <c r="B129" s="162"/>
      <c r="C129" s="162"/>
      <c r="D129" s="162"/>
      <c r="E129" s="162"/>
      <c r="F129" s="162"/>
      <c r="G129" s="162"/>
    </row>
    <row r="130" spans="1:7" x14ac:dyDescent="0.25">
      <c r="A130" s="157"/>
      <c r="B130" s="162"/>
      <c r="C130" s="162"/>
      <c r="D130" s="162"/>
    </row>
    <row r="131" spans="1:7" x14ac:dyDescent="0.25">
      <c r="A131" s="157"/>
    </row>
    <row r="132" spans="1:7" x14ac:dyDescent="0.25">
      <c r="A132" s="157"/>
      <c r="B132" s="162"/>
      <c r="C132" s="162"/>
    </row>
    <row r="133" spans="1:7" x14ac:dyDescent="0.25">
      <c r="A133" s="157"/>
      <c r="B133" s="162"/>
      <c r="C133" s="162"/>
      <c r="D133" s="162"/>
      <c r="E133" s="162"/>
      <c r="F133" s="162"/>
      <c r="G133" s="162"/>
    </row>
    <row r="134" spans="1:7" x14ac:dyDescent="0.25">
      <c r="A134" s="157"/>
      <c r="B134" s="162"/>
      <c r="C134" s="162"/>
    </row>
    <row r="135" spans="1:7" x14ac:dyDescent="0.25">
      <c r="A135" s="157"/>
      <c r="B135" s="162"/>
      <c r="C135" s="162"/>
      <c r="D135" s="162"/>
      <c r="E135" s="162"/>
      <c r="F135" s="162"/>
      <c r="G135" s="162"/>
    </row>
    <row r="136" spans="1:7" x14ac:dyDescent="0.25">
      <c r="A136" s="157"/>
      <c r="B136" s="162"/>
      <c r="C136" s="162"/>
      <c r="D136" s="162"/>
      <c r="E136" s="162"/>
      <c r="F136" s="162"/>
      <c r="G136" s="162"/>
    </row>
    <row r="137" spans="1:7" x14ac:dyDescent="0.25">
      <c r="A137" s="157"/>
      <c r="B137" s="162"/>
      <c r="C137" s="162"/>
      <c r="D137" s="162"/>
      <c r="E137" s="162"/>
      <c r="F137" s="162"/>
      <c r="G137" s="162"/>
    </row>
    <row r="138" spans="1:7" x14ac:dyDescent="0.25">
      <c r="A138" s="157"/>
      <c r="B138" s="162"/>
      <c r="C138" s="162"/>
      <c r="D138" s="162"/>
      <c r="E138" s="162"/>
      <c r="F138" s="162"/>
      <c r="G138" s="162"/>
    </row>
    <row r="139" spans="1:7" x14ac:dyDescent="0.25">
      <c r="A139" s="157"/>
      <c r="B139" s="162"/>
      <c r="C139" s="162"/>
      <c r="D139" s="162"/>
      <c r="E139" s="162"/>
      <c r="F139" s="162"/>
      <c r="G139" s="162"/>
    </row>
    <row r="140" spans="1:7" x14ac:dyDescent="0.25">
      <c r="A140" s="157"/>
      <c r="B140" s="162"/>
      <c r="C140" s="162"/>
      <c r="D140" s="162"/>
      <c r="E140" s="162"/>
      <c r="F140" s="162"/>
      <c r="G140" s="162"/>
    </row>
    <row r="141" spans="1:7" x14ac:dyDescent="0.25">
      <c r="A141" s="157"/>
      <c r="B141" s="162"/>
      <c r="C141" s="162"/>
      <c r="D141" s="162"/>
      <c r="E141" s="162"/>
      <c r="F141" s="162"/>
      <c r="G141" s="162"/>
    </row>
    <row r="142" spans="1:7" x14ac:dyDescent="0.25">
      <c r="A142" s="157"/>
      <c r="B142" s="162"/>
      <c r="C142" s="162"/>
      <c r="D142" s="162"/>
      <c r="E142" s="162"/>
      <c r="F142" s="162"/>
      <c r="G142" s="162"/>
    </row>
    <row r="143" spans="1:7" x14ac:dyDescent="0.25">
      <c r="A143" s="157"/>
      <c r="B143" s="162"/>
      <c r="C143" s="162"/>
      <c r="D143" s="162"/>
      <c r="E143" s="162"/>
      <c r="F143" s="162"/>
      <c r="G143" s="162"/>
    </row>
    <row r="144" spans="1:7" x14ac:dyDescent="0.25">
      <c r="A144" s="157"/>
      <c r="B144" s="162"/>
      <c r="C144" s="162"/>
      <c r="D144" s="162"/>
      <c r="E144" s="162"/>
      <c r="F144" s="162"/>
      <c r="G144" s="162"/>
    </row>
    <row r="145" spans="1:7" x14ac:dyDescent="0.25">
      <c r="A145" s="157"/>
      <c r="B145" s="162"/>
      <c r="C145" s="162"/>
      <c r="D145" s="162"/>
      <c r="E145" s="162"/>
      <c r="F145" s="162"/>
      <c r="G145" s="162"/>
    </row>
    <row r="146" spans="1:7" x14ac:dyDescent="0.25">
      <c r="A146" s="157"/>
      <c r="B146" s="162"/>
      <c r="C146" s="162"/>
      <c r="D146" s="162"/>
      <c r="E146" s="162"/>
      <c r="F146" s="162"/>
      <c r="G146" s="162"/>
    </row>
    <row r="147" spans="1:7" x14ac:dyDescent="0.25">
      <c r="A147" s="157"/>
      <c r="B147" s="162"/>
      <c r="C147" s="162"/>
      <c r="D147" s="162"/>
      <c r="E147" s="162"/>
      <c r="F147" s="162"/>
      <c r="G147" s="162"/>
    </row>
    <row r="148" spans="1:7" x14ac:dyDescent="0.25">
      <c r="A148" s="157"/>
      <c r="B148" s="162"/>
      <c r="C148" s="162"/>
      <c r="D148" s="162"/>
      <c r="E148" s="162"/>
      <c r="F148" s="162"/>
      <c r="G148" s="162"/>
    </row>
    <row r="149" spans="1:7" x14ac:dyDescent="0.25">
      <c r="A149" s="157"/>
      <c r="B149" s="162"/>
      <c r="C149" s="162"/>
      <c r="D149" s="162"/>
      <c r="E149" s="162"/>
      <c r="F149" s="162"/>
      <c r="G149" s="162"/>
    </row>
    <row r="150" spans="1:7" x14ac:dyDescent="0.25">
      <c r="A150" s="157"/>
      <c r="B150" s="162"/>
      <c r="C150" s="162"/>
      <c r="D150" s="162"/>
      <c r="E150" s="162"/>
      <c r="F150" s="162"/>
      <c r="G150" s="162"/>
    </row>
    <row r="151" spans="1:7" x14ac:dyDescent="0.25">
      <c r="A151" s="157"/>
      <c r="B151" s="162"/>
      <c r="C151" s="162"/>
      <c r="D151" s="162"/>
      <c r="E151" s="162"/>
      <c r="F151" s="162"/>
      <c r="G151" s="162"/>
    </row>
    <row r="152" spans="1:7" x14ac:dyDescent="0.25">
      <c r="A152" s="157"/>
      <c r="B152" s="162"/>
      <c r="C152" s="162"/>
      <c r="D152" s="162"/>
      <c r="E152" s="162"/>
      <c r="F152" s="162"/>
      <c r="G152" s="162"/>
    </row>
    <row r="153" spans="1:7" x14ac:dyDescent="0.25">
      <c r="A153" s="157"/>
      <c r="B153" s="162"/>
      <c r="C153" s="162"/>
      <c r="D153" s="162"/>
      <c r="E153" s="162"/>
      <c r="F153" s="162"/>
      <c r="G153" s="162"/>
    </row>
    <row r="154" spans="1:7" x14ac:dyDescent="0.25">
      <c r="A154" s="157"/>
      <c r="B154" s="162"/>
      <c r="C154" s="162"/>
      <c r="D154" s="162"/>
      <c r="E154" s="162"/>
      <c r="F154" s="162"/>
      <c r="G154" s="162"/>
    </row>
    <row r="155" spans="1:7" x14ac:dyDescent="0.25">
      <c r="A155" s="157"/>
      <c r="B155" s="162"/>
      <c r="C155" s="162"/>
      <c r="D155" s="162"/>
      <c r="E155" s="162"/>
      <c r="F155" s="162"/>
      <c r="G155" s="162"/>
    </row>
    <row r="156" spans="1:7" x14ac:dyDescent="0.25">
      <c r="A156" s="157"/>
      <c r="B156" s="162"/>
      <c r="C156" s="162"/>
      <c r="D156" s="162"/>
      <c r="E156" s="162"/>
      <c r="F156" s="162"/>
      <c r="G156" s="162"/>
    </row>
    <row r="157" spans="1:7" x14ac:dyDescent="0.25">
      <c r="A157" s="157"/>
      <c r="B157" s="162"/>
      <c r="C157" s="162"/>
      <c r="D157" s="162"/>
      <c r="E157" s="162"/>
      <c r="F157" s="162"/>
      <c r="G157" s="162"/>
    </row>
    <row r="158" spans="1:7" x14ac:dyDescent="0.25">
      <c r="A158" s="157"/>
      <c r="B158" s="162"/>
      <c r="C158" s="162"/>
      <c r="D158" s="162"/>
      <c r="E158" s="162"/>
      <c r="F158" s="162"/>
      <c r="G158" s="162"/>
    </row>
    <row r="159" spans="1:7" x14ac:dyDescent="0.25">
      <c r="A159" s="157"/>
      <c r="B159" s="162"/>
      <c r="C159" s="162"/>
      <c r="D159" s="162"/>
      <c r="E159" s="162"/>
      <c r="F159" s="162"/>
      <c r="G159" s="162"/>
    </row>
    <row r="160" spans="1:7" x14ac:dyDescent="0.25">
      <c r="A160" s="157"/>
      <c r="B160" s="162"/>
      <c r="C160" s="162"/>
      <c r="D160" s="162"/>
      <c r="E160" s="162"/>
      <c r="F160" s="162"/>
      <c r="G160" s="162"/>
    </row>
    <row r="161" spans="1:7" x14ac:dyDescent="0.25">
      <c r="A161" s="157"/>
      <c r="B161" s="162"/>
      <c r="C161" s="162"/>
      <c r="D161" s="162"/>
      <c r="E161" s="162"/>
      <c r="F161" s="162"/>
      <c r="G161" s="162"/>
    </row>
    <row r="162" spans="1:7" x14ac:dyDescent="0.25">
      <c r="A162" s="157"/>
      <c r="B162" s="162"/>
      <c r="C162" s="162"/>
      <c r="D162" s="162"/>
      <c r="E162" s="162"/>
      <c r="F162" s="162"/>
      <c r="G162" s="162"/>
    </row>
    <row r="163" spans="1:7" x14ac:dyDescent="0.25">
      <c r="A163" s="157"/>
      <c r="B163" s="162"/>
      <c r="C163" s="162"/>
      <c r="D163" s="162"/>
      <c r="E163" s="162"/>
      <c r="F163" s="162"/>
      <c r="G163" s="162"/>
    </row>
    <row r="164" spans="1:7" x14ac:dyDescent="0.25">
      <c r="A164" s="157"/>
      <c r="B164" s="162"/>
      <c r="C164" s="162"/>
      <c r="D164" s="162"/>
      <c r="E164" s="162"/>
      <c r="F164" s="162"/>
      <c r="G164" s="162"/>
    </row>
    <row r="165" spans="1:7" x14ac:dyDescent="0.25">
      <c r="A165" s="157"/>
      <c r="B165" s="162"/>
      <c r="C165" s="162"/>
      <c r="D165" s="162"/>
      <c r="E165" s="162"/>
      <c r="F165" s="162"/>
      <c r="G165" s="162"/>
    </row>
    <row r="166" spans="1:7" x14ac:dyDescent="0.25">
      <c r="A166" s="157"/>
      <c r="B166" s="162"/>
      <c r="C166" s="162"/>
      <c r="D166" s="162"/>
      <c r="E166" s="162"/>
      <c r="F166" s="162"/>
      <c r="G166" s="162"/>
    </row>
    <row r="167" spans="1:7" x14ac:dyDescent="0.25">
      <c r="A167" s="157"/>
      <c r="B167" s="162"/>
      <c r="C167" s="162"/>
      <c r="D167" s="162"/>
      <c r="E167" s="162"/>
      <c r="F167" s="162"/>
      <c r="G167" s="162"/>
    </row>
    <row r="168" spans="1:7" x14ac:dyDescent="0.25">
      <c r="A168" s="157"/>
      <c r="B168" s="162"/>
      <c r="C168" s="162"/>
      <c r="D168" s="162"/>
      <c r="E168" s="162"/>
      <c r="F168" s="162"/>
      <c r="G168" s="162"/>
    </row>
    <row r="169" spans="1:7" x14ac:dyDescent="0.25">
      <c r="A169" s="157"/>
      <c r="B169" s="162"/>
      <c r="C169" s="162"/>
      <c r="D169" s="162"/>
      <c r="E169" s="162"/>
      <c r="F169" s="162"/>
      <c r="G169" s="162"/>
    </row>
    <row r="170" spans="1:7" x14ac:dyDescent="0.25">
      <c r="A170" s="157"/>
      <c r="B170" s="162"/>
      <c r="C170" s="162"/>
      <c r="D170" s="162"/>
      <c r="E170" s="162"/>
      <c r="F170" s="162"/>
      <c r="G170" s="162"/>
    </row>
    <row r="171" spans="1:7" x14ac:dyDescent="0.25">
      <c r="A171" s="157"/>
      <c r="B171" s="162"/>
      <c r="C171" s="162"/>
      <c r="D171" s="162"/>
      <c r="E171" s="162"/>
      <c r="F171" s="162"/>
      <c r="G171" s="162"/>
    </row>
    <row r="172" spans="1:7" x14ac:dyDescent="0.25">
      <c r="A172" s="157"/>
      <c r="B172" s="162"/>
      <c r="C172" s="162"/>
      <c r="D172" s="162"/>
      <c r="E172" s="162"/>
      <c r="F172" s="162"/>
      <c r="G172" s="162"/>
    </row>
    <row r="173" spans="1:7" x14ac:dyDescent="0.25">
      <c r="A173" s="157"/>
      <c r="B173" s="162"/>
      <c r="C173" s="162"/>
      <c r="D173" s="162"/>
      <c r="E173" s="162"/>
      <c r="F173" s="162"/>
      <c r="G173" s="162"/>
    </row>
    <row r="174" spans="1:7" x14ac:dyDescent="0.25">
      <c r="A174" s="157"/>
      <c r="B174" s="162"/>
      <c r="C174" s="162"/>
      <c r="D174" s="162"/>
      <c r="E174" s="162"/>
      <c r="F174" s="162"/>
      <c r="G174" s="162"/>
    </row>
    <row r="175" spans="1:7" x14ac:dyDescent="0.25">
      <c r="A175" s="157"/>
      <c r="B175" s="162"/>
      <c r="C175" s="162"/>
      <c r="D175" s="162"/>
      <c r="E175" s="162"/>
      <c r="F175" s="162"/>
      <c r="G175" s="162"/>
    </row>
    <row r="176" spans="1:7" x14ac:dyDescent="0.25">
      <c r="A176" s="157"/>
      <c r="B176" s="162"/>
      <c r="C176" s="162"/>
      <c r="D176" s="162"/>
      <c r="E176" s="162"/>
      <c r="F176" s="162"/>
      <c r="G176" s="162"/>
    </row>
    <row r="177" spans="1:7" x14ac:dyDescent="0.25">
      <c r="A177" s="157"/>
      <c r="B177" s="162"/>
      <c r="C177" s="162"/>
      <c r="D177" s="162"/>
      <c r="E177" s="162"/>
      <c r="F177" s="162"/>
      <c r="G177" s="162"/>
    </row>
    <row r="178" spans="1:7" x14ac:dyDescent="0.25">
      <c r="A178" s="157"/>
      <c r="B178" s="162"/>
      <c r="C178" s="162"/>
      <c r="D178" s="162"/>
      <c r="E178" s="162"/>
      <c r="F178" s="162"/>
      <c r="G178" s="162"/>
    </row>
    <row r="179" spans="1:7" x14ac:dyDescent="0.25">
      <c r="A179" s="157"/>
      <c r="B179" s="162"/>
      <c r="C179" s="162"/>
      <c r="D179" s="162"/>
      <c r="E179" s="162"/>
      <c r="F179" s="162"/>
      <c r="G179" s="162"/>
    </row>
    <row r="180" spans="1:7" x14ac:dyDescent="0.25">
      <c r="A180" s="157"/>
      <c r="B180" s="162"/>
      <c r="C180" s="162"/>
      <c r="D180" s="162"/>
      <c r="E180" s="162"/>
      <c r="F180" s="162"/>
      <c r="G180" s="162"/>
    </row>
    <row r="181" spans="1:7" x14ac:dyDescent="0.25">
      <c r="A181" s="157"/>
      <c r="B181" s="162"/>
      <c r="C181" s="162"/>
      <c r="D181" s="162"/>
      <c r="E181" s="162"/>
      <c r="F181" s="162"/>
      <c r="G181" s="162"/>
    </row>
    <row r="182" spans="1:7" x14ac:dyDescent="0.25">
      <c r="A182" s="157"/>
      <c r="B182" s="162"/>
      <c r="C182" s="162"/>
      <c r="D182" s="162"/>
      <c r="E182" s="162"/>
      <c r="F182" s="162"/>
      <c r="G182" s="162"/>
    </row>
    <row r="183" spans="1:7" x14ac:dyDescent="0.25">
      <c r="A183" s="157"/>
      <c r="B183" s="162"/>
      <c r="C183" s="162"/>
      <c r="D183" s="162"/>
      <c r="E183" s="162"/>
      <c r="F183" s="162"/>
      <c r="G183" s="162"/>
    </row>
    <row r="184" spans="1:7" x14ac:dyDescent="0.25">
      <c r="A184" s="157"/>
      <c r="B184" s="162"/>
      <c r="C184" s="162"/>
      <c r="D184" s="162"/>
      <c r="E184" s="162"/>
      <c r="F184" s="162"/>
      <c r="G184" s="162"/>
    </row>
    <row r="185" spans="1:7" x14ac:dyDescent="0.25">
      <c r="A185" s="157"/>
      <c r="B185" s="162"/>
      <c r="C185" s="162"/>
      <c r="D185" s="162"/>
      <c r="E185" s="162"/>
      <c r="F185" s="162"/>
      <c r="G185" s="162"/>
    </row>
    <row r="186" spans="1:7" x14ac:dyDescent="0.25">
      <c r="A186" s="157"/>
      <c r="B186" s="162"/>
      <c r="C186" s="162"/>
      <c r="D186" s="162"/>
      <c r="E186" s="162"/>
      <c r="F186" s="162"/>
      <c r="G186" s="162"/>
    </row>
    <row r="187" spans="1:7" x14ac:dyDescent="0.25">
      <c r="A187" s="157"/>
      <c r="B187" s="162"/>
      <c r="C187" s="162"/>
    </row>
    <row r="188" spans="1:7" x14ac:dyDescent="0.25">
      <c r="A188" s="157"/>
      <c r="B188" s="162"/>
      <c r="C188" s="162"/>
      <c r="D188" s="162"/>
      <c r="E188" s="162"/>
      <c r="F188" s="162"/>
      <c r="G188" s="162"/>
    </row>
    <row r="189" spans="1:7" x14ac:dyDescent="0.25">
      <c r="A189" s="157"/>
      <c r="B189" s="162"/>
      <c r="C189" s="162"/>
      <c r="D189" s="162"/>
    </row>
    <row r="190" spans="1:7" x14ac:dyDescent="0.25">
      <c r="A190" s="157"/>
    </row>
    <row r="191" spans="1:7" x14ac:dyDescent="0.25">
      <c r="A191" s="157"/>
      <c r="B191" s="162"/>
      <c r="C191" s="162"/>
    </row>
    <row r="192" spans="1:7" x14ac:dyDescent="0.25">
      <c r="A192" s="157"/>
      <c r="B192" s="162"/>
      <c r="C192" s="162"/>
      <c r="D192" s="162"/>
      <c r="E192" s="162"/>
      <c r="F192" s="162"/>
      <c r="G192" s="162"/>
    </row>
    <row r="193" spans="1:7" x14ac:dyDescent="0.25">
      <c r="A193" s="157"/>
      <c r="B193" s="162"/>
      <c r="C193" s="162"/>
    </row>
    <row r="194" spans="1:7" x14ac:dyDescent="0.25">
      <c r="A194" s="157"/>
      <c r="B194" s="162"/>
      <c r="C194" s="162"/>
      <c r="D194" s="162"/>
      <c r="E194" s="162"/>
      <c r="F194" s="162"/>
      <c r="G194" s="162"/>
    </row>
    <row r="195" spans="1:7" x14ac:dyDescent="0.25">
      <c r="A195" s="157"/>
      <c r="B195" s="162"/>
      <c r="C195" s="162"/>
      <c r="D195" s="162"/>
      <c r="E195" s="162"/>
      <c r="F195" s="162"/>
      <c r="G195" s="162"/>
    </row>
    <row r="196" spans="1:7" x14ac:dyDescent="0.25">
      <c r="A196" s="157"/>
      <c r="B196" s="162"/>
      <c r="C196" s="162"/>
      <c r="D196" s="162"/>
      <c r="E196" s="162"/>
      <c r="F196" s="162"/>
      <c r="G196" s="162"/>
    </row>
    <row r="197" spans="1:7" x14ac:dyDescent="0.25">
      <c r="A197" s="157"/>
      <c r="B197" s="162"/>
      <c r="C197" s="162"/>
      <c r="D197" s="162"/>
      <c r="E197" s="162"/>
      <c r="F197" s="162"/>
      <c r="G197" s="162"/>
    </row>
    <row r="198" spans="1:7" x14ac:dyDescent="0.25">
      <c r="A198" s="157"/>
      <c r="B198" s="162"/>
      <c r="C198" s="162"/>
      <c r="D198" s="162"/>
      <c r="E198" s="162"/>
      <c r="F198" s="162"/>
      <c r="G198" s="162"/>
    </row>
    <row r="199" spans="1:7" x14ac:dyDescent="0.25">
      <c r="A199" s="157"/>
      <c r="B199" s="162"/>
      <c r="C199" s="162"/>
      <c r="D199" s="162"/>
      <c r="E199" s="162"/>
      <c r="F199" s="162"/>
      <c r="G199" s="162"/>
    </row>
    <row r="200" spans="1:7" x14ac:dyDescent="0.25">
      <c r="A200" s="157"/>
      <c r="B200" s="162"/>
      <c r="C200" s="162"/>
      <c r="D200" s="162"/>
      <c r="E200" s="162"/>
      <c r="F200" s="162"/>
      <c r="G200" s="162"/>
    </row>
    <row r="201" spans="1:7" x14ac:dyDescent="0.25">
      <c r="A201" s="157"/>
      <c r="B201" s="162"/>
      <c r="C201" s="162"/>
      <c r="D201" s="162"/>
      <c r="E201" s="162"/>
      <c r="F201" s="162"/>
      <c r="G201" s="162"/>
    </row>
    <row r="202" spans="1:7" x14ac:dyDescent="0.25">
      <c r="A202" s="157"/>
      <c r="B202" s="162"/>
      <c r="C202" s="162"/>
      <c r="D202" s="162"/>
      <c r="E202" s="162"/>
      <c r="F202" s="162"/>
      <c r="G202" s="162"/>
    </row>
    <row r="203" spans="1:7" x14ac:dyDescent="0.25">
      <c r="A203" s="157"/>
      <c r="B203" s="162"/>
      <c r="C203" s="162"/>
      <c r="D203" s="162"/>
      <c r="E203" s="162"/>
      <c r="F203" s="162"/>
      <c r="G203" s="162"/>
    </row>
    <row r="204" spans="1:7" x14ac:dyDescent="0.25">
      <c r="A204" s="157"/>
      <c r="B204" s="162"/>
      <c r="C204" s="162"/>
      <c r="D204" s="162"/>
      <c r="E204" s="162"/>
      <c r="F204" s="162"/>
      <c r="G204" s="162"/>
    </row>
    <row r="205" spans="1:7" x14ac:dyDescent="0.25">
      <c r="A205" s="157"/>
      <c r="B205" s="162"/>
      <c r="C205" s="162"/>
      <c r="D205" s="162"/>
      <c r="E205" s="162"/>
      <c r="F205" s="162"/>
      <c r="G205" s="162"/>
    </row>
    <row r="206" spans="1:7" x14ac:dyDescent="0.25">
      <c r="A206" s="157"/>
      <c r="B206" s="162"/>
      <c r="C206" s="162"/>
    </row>
    <row r="207" spans="1:7" x14ac:dyDescent="0.25">
      <c r="A207" s="157"/>
      <c r="B207" s="162"/>
      <c r="C207" s="162"/>
      <c r="D207" s="162"/>
      <c r="E207" s="162"/>
      <c r="F207" s="162"/>
      <c r="G207" s="162"/>
    </row>
    <row r="208" spans="1:7" x14ac:dyDescent="0.25">
      <c r="A208" s="157"/>
      <c r="B208" s="162"/>
      <c r="C208" s="162"/>
      <c r="D208" s="162"/>
    </row>
    <row r="209" spans="1:7" x14ac:dyDescent="0.25">
      <c r="A209" s="157"/>
    </row>
    <row r="210" spans="1:7" x14ac:dyDescent="0.25">
      <c r="A210" s="157"/>
      <c r="B210" s="162"/>
      <c r="C210" s="162"/>
    </row>
    <row r="211" spans="1:7" x14ac:dyDescent="0.25">
      <c r="A211" s="157"/>
      <c r="B211" s="162"/>
      <c r="C211" s="162"/>
      <c r="D211" s="162"/>
      <c r="E211" s="162"/>
      <c r="F211" s="162"/>
      <c r="G211" s="162"/>
    </row>
    <row r="212" spans="1:7" x14ac:dyDescent="0.25">
      <c r="A212" s="157"/>
      <c r="B212" s="162"/>
      <c r="C212" s="162"/>
    </row>
    <row r="213" spans="1:7" x14ac:dyDescent="0.25">
      <c r="A213" s="157"/>
      <c r="B213" s="162"/>
      <c r="C213" s="162"/>
      <c r="D213" s="162"/>
      <c r="E213" s="162"/>
      <c r="F213" s="162"/>
      <c r="G213" s="162"/>
    </row>
    <row r="214" spans="1:7" x14ac:dyDescent="0.25">
      <c r="A214" s="157"/>
      <c r="B214" s="162"/>
      <c r="C214" s="162"/>
      <c r="D214" s="162"/>
      <c r="E214" s="162"/>
      <c r="F214" s="162"/>
      <c r="G214" s="162"/>
    </row>
    <row r="215" spans="1:7" x14ac:dyDescent="0.25">
      <c r="A215" s="157"/>
      <c r="B215" s="162"/>
      <c r="C215" s="162"/>
      <c r="D215" s="162"/>
      <c r="E215" s="162"/>
      <c r="F215" s="162"/>
      <c r="G215" s="162"/>
    </row>
    <row r="216" spans="1:7" x14ac:dyDescent="0.25">
      <c r="A216" s="157"/>
      <c r="B216" s="162"/>
      <c r="C216" s="162"/>
      <c r="D216" s="162"/>
      <c r="E216" s="162"/>
      <c r="F216" s="162"/>
      <c r="G216" s="162"/>
    </row>
    <row r="217" spans="1:7" x14ac:dyDescent="0.25">
      <c r="A217" s="157"/>
      <c r="B217" s="162"/>
      <c r="C217" s="162"/>
    </row>
    <row r="218" spans="1:7" x14ac:dyDescent="0.25">
      <c r="A218" s="157"/>
      <c r="B218" s="162"/>
      <c r="C218" s="162"/>
      <c r="D218" s="162"/>
      <c r="E218" s="162"/>
      <c r="F218" s="162"/>
      <c r="G218" s="162"/>
    </row>
    <row r="219" spans="1:7" x14ac:dyDescent="0.25">
      <c r="A219" s="157"/>
      <c r="B219" s="162"/>
      <c r="C219" s="162"/>
      <c r="D219" s="162"/>
    </row>
    <row r="220" spans="1:7" x14ac:dyDescent="0.25">
      <c r="A220" s="157"/>
    </row>
    <row r="221" spans="1:7" x14ac:dyDescent="0.25">
      <c r="A221" s="157"/>
      <c r="B221" s="162"/>
      <c r="C221" s="162"/>
    </row>
    <row r="222" spans="1:7" x14ac:dyDescent="0.25">
      <c r="A222" s="157"/>
      <c r="B222" s="162"/>
      <c r="C222" s="162"/>
      <c r="D222" s="162"/>
      <c r="E222" s="162"/>
      <c r="F222" s="162"/>
      <c r="G222" s="162"/>
    </row>
    <row r="223" spans="1:7" x14ac:dyDescent="0.25">
      <c r="A223" s="157"/>
      <c r="B223" s="162"/>
      <c r="C223" s="162"/>
    </row>
    <row r="224" spans="1:7" x14ac:dyDescent="0.25">
      <c r="A224" s="157"/>
      <c r="B224" s="162"/>
      <c r="C224" s="162"/>
      <c r="D224" s="162"/>
      <c r="E224" s="162"/>
      <c r="F224" s="162"/>
      <c r="G224" s="162"/>
    </row>
    <row r="225" spans="1:7" x14ac:dyDescent="0.25">
      <c r="A225" s="157"/>
      <c r="B225" s="162"/>
      <c r="C225" s="162"/>
      <c r="D225" s="162"/>
      <c r="E225" s="162"/>
      <c r="F225" s="162"/>
      <c r="G225" s="162"/>
    </row>
    <row r="226" spans="1:7" x14ac:dyDescent="0.25">
      <c r="A226" s="157"/>
      <c r="B226" s="162"/>
      <c r="C226" s="162"/>
      <c r="D226" s="162"/>
      <c r="E226" s="162"/>
      <c r="F226" s="162"/>
      <c r="G226" s="162"/>
    </row>
    <row r="227" spans="1:7" x14ac:dyDescent="0.25">
      <c r="A227" s="157"/>
      <c r="B227" s="162"/>
      <c r="C227" s="162"/>
      <c r="D227" s="162"/>
      <c r="E227" s="162"/>
      <c r="F227" s="162"/>
      <c r="G227" s="162"/>
    </row>
    <row r="228" spans="1:7" x14ac:dyDescent="0.25">
      <c r="A228" s="157"/>
      <c r="B228" s="162"/>
      <c r="C228" s="162"/>
      <c r="D228" s="162"/>
      <c r="E228" s="162"/>
      <c r="F228" s="162"/>
      <c r="G228" s="162"/>
    </row>
    <row r="229" spans="1:7" x14ac:dyDescent="0.25">
      <c r="A229" s="157"/>
      <c r="B229" s="162"/>
      <c r="C229" s="162"/>
      <c r="D229" s="162"/>
      <c r="E229" s="162"/>
      <c r="F229" s="162"/>
      <c r="G229" s="162"/>
    </row>
    <row r="230" spans="1:7" x14ac:dyDescent="0.25">
      <c r="A230" s="157"/>
      <c r="B230" s="162"/>
      <c r="C230" s="162"/>
      <c r="D230" s="162"/>
      <c r="E230" s="162"/>
      <c r="F230" s="162"/>
      <c r="G230" s="162"/>
    </row>
    <row r="231" spans="1:7" x14ac:dyDescent="0.25">
      <c r="A231" s="157"/>
      <c r="B231" s="162"/>
      <c r="C231" s="162"/>
      <c r="D231" s="162"/>
      <c r="E231" s="162"/>
      <c r="F231" s="162"/>
      <c r="G231" s="162"/>
    </row>
    <row r="232" spans="1:7" x14ac:dyDescent="0.25">
      <c r="A232" s="157"/>
      <c r="B232" s="162"/>
      <c r="C232" s="162"/>
      <c r="D232" s="162"/>
      <c r="E232" s="162"/>
      <c r="F232" s="162"/>
      <c r="G232" s="162"/>
    </row>
    <row r="233" spans="1:7" x14ac:dyDescent="0.25">
      <c r="A233" s="157"/>
      <c r="B233" s="162"/>
      <c r="C233" s="162"/>
      <c r="D233" s="162"/>
      <c r="E233" s="162"/>
      <c r="F233" s="162"/>
      <c r="G233" s="162"/>
    </row>
    <row r="234" spans="1:7" x14ac:dyDescent="0.25">
      <c r="A234" s="157"/>
      <c r="B234" s="162"/>
      <c r="C234" s="162"/>
      <c r="D234" s="162"/>
      <c r="E234" s="162"/>
      <c r="F234" s="162"/>
      <c r="G234" s="162"/>
    </row>
    <row r="235" spans="1:7" x14ac:dyDescent="0.25">
      <c r="A235" s="157"/>
      <c r="B235" s="162"/>
      <c r="C235" s="162"/>
      <c r="D235" s="162"/>
      <c r="E235" s="162"/>
      <c r="F235" s="162"/>
      <c r="G235" s="162"/>
    </row>
    <row r="236" spans="1:7" x14ac:dyDescent="0.25">
      <c r="A236" s="157"/>
      <c r="B236" s="162"/>
      <c r="C236" s="162"/>
      <c r="D236" s="162"/>
      <c r="E236" s="162"/>
      <c r="F236" s="162"/>
      <c r="G236" s="162"/>
    </row>
    <row r="237" spans="1:7" x14ac:dyDescent="0.25">
      <c r="A237" s="157"/>
      <c r="B237" s="162"/>
      <c r="C237" s="162"/>
      <c r="D237" s="162"/>
      <c r="E237" s="162"/>
      <c r="F237" s="162"/>
      <c r="G237" s="162"/>
    </row>
    <row r="238" spans="1:7" x14ac:dyDescent="0.25">
      <c r="A238" s="157"/>
      <c r="B238" s="162"/>
      <c r="C238" s="162"/>
      <c r="D238" s="162"/>
      <c r="E238" s="162"/>
      <c r="F238" s="162"/>
      <c r="G238" s="162"/>
    </row>
    <row r="239" spans="1:7" x14ac:dyDescent="0.25">
      <c r="A239" s="157"/>
      <c r="B239" s="162"/>
      <c r="C239" s="162"/>
      <c r="D239" s="162"/>
      <c r="E239" s="162"/>
      <c r="F239" s="162"/>
      <c r="G239" s="162"/>
    </row>
    <row r="240" spans="1:7" x14ac:dyDescent="0.25">
      <c r="A240" s="157"/>
      <c r="B240" s="162"/>
      <c r="C240" s="162"/>
      <c r="D240" s="162"/>
      <c r="E240" s="162"/>
      <c r="F240" s="162"/>
      <c r="G240" s="162"/>
    </row>
    <row r="241" spans="1:7" x14ac:dyDescent="0.25">
      <c r="A241" s="157"/>
      <c r="B241" s="162"/>
      <c r="C241" s="162"/>
      <c r="D241" s="162"/>
      <c r="E241" s="162"/>
      <c r="F241" s="162"/>
      <c r="G241" s="162"/>
    </row>
    <row r="242" spans="1:7" x14ac:dyDescent="0.25">
      <c r="A242" s="157"/>
      <c r="B242" s="162"/>
      <c r="C242" s="162"/>
      <c r="D242" s="162"/>
      <c r="E242" s="162"/>
      <c r="F242" s="162"/>
      <c r="G242" s="162"/>
    </row>
    <row r="243" spans="1:7" x14ac:dyDescent="0.25">
      <c r="A243" s="157"/>
      <c r="B243" s="162"/>
      <c r="C243" s="162"/>
      <c r="D243" s="162"/>
      <c r="E243" s="162"/>
      <c r="F243" s="162"/>
      <c r="G243" s="162"/>
    </row>
    <row r="244" spans="1:7" x14ac:dyDescent="0.25">
      <c r="A244" s="157"/>
      <c r="B244" s="162"/>
      <c r="C244" s="162"/>
      <c r="D244" s="162"/>
      <c r="E244" s="162"/>
      <c r="F244" s="162"/>
      <c r="G244" s="162"/>
    </row>
    <row r="245" spans="1:7" x14ac:dyDescent="0.25">
      <c r="A245" s="157"/>
      <c r="B245" s="162"/>
      <c r="C245" s="162"/>
    </row>
    <row r="246" spans="1:7" x14ac:dyDescent="0.25">
      <c r="A246" s="157"/>
      <c r="B246" s="162"/>
      <c r="C246" s="162"/>
      <c r="D246" s="162"/>
      <c r="E246" s="162"/>
      <c r="F246" s="162"/>
      <c r="G246" s="162"/>
    </row>
  </sheetData>
  <mergeCells count="10">
    <mergeCell ref="B59:F59"/>
    <mergeCell ref="A59:A60"/>
    <mergeCell ref="B10:F10"/>
    <mergeCell ref="H10:I10"/>
    <mergeCell ref="J10:O10"/>
    <mergeCell ref="A10:A11"/>
    <mergeCell ref="A35:A36"/>
    <mergeCell ref="B35:F35"/>
    <mergeCell ref="H35:I35"/>
    <mergeCell ref="J35:O3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BD74C-AA27-43F6-BE6E-4E3DC91C37EF}">
  <sheetPr>
    <tabColor rgb="FF00B0F0"/>
  </sheetPr>
  <dimension ref="A2:G459"/>
  <sheetViews>
    <sheetView workbookViewId="0"/>
  </sheetViews>
  <sheetFormatPr baseColWidth="10" defaultRowHeight="15" x14ac:dyDescent="0.25"/>
  <cols>
    <col min="1" max="1" width="18.28515625" customWidth="1"/>
    <col min="2" max="2" width="11.85546875" customWidth="1"/>
  </cols>
  <sheetData>
    <row r="2" spans="1:7" ht="18.75" x14ac:dyDescent="0.3">
      <c r="A2" s="2" t="s">
        <v>533</v>
      </c>
    </row>
    <row r="3" spans="1:7" x14ac:dyDescent="0.25">
      <c r="A3" s="6" t="s">
        <v>10</v>
      </c>
    </row>
    <row r="5" spans="1:7" x14ac:dyDescent="0.25">
      <c r="A5" s="186" t="s">
        <v>505</v>
      </c>
    </row>
    <row r="6" spans="1:7" x14ac:dyDescent="0.25">
      <c r="A6" s="90"/>
      <c r="B6" s="571" t="s">
        <v>487</v>
      </c>
      <c r="C6" s="571"/>
      <c r="D6" s="571"/>
      <c r="E6" s="571"/>
      <c r="F6" s="571"/>
      <c r="G6" s="91"/>
    </row>
    <row r="7" spans="1:7" x14ac:dyDescent="0.25">
      <c r="A7" s="159" t="s">
        <v>532</v>
      </c>
      <c r="B7" s="200" t="s">
        <v>127</v>
      </c>
      <c r="C7" s="161" t="s">
        <v>128</v>
      </c>
      <c r="D7" s="201" t="s">
        <v>129</v>
      </c>
      <c r="E7" s="161" t="s">
        <v>11</v>
      </c>
      <c r="F7" s="185" t="s">
        <v>130</v>
      </c>
      <c r="G7" s="160" t="s">
        <v>25</v>
      </c>
    </row>
    <row r="8" spans="1:7" x14ac:dyDescent="0.25">
      <c r="A8" s="156" t="s">
        <v>131</v>
      </c>
      <c r="B8" s="137">
        <v>1424</v>
      </c>
      <c r="C8" s="137">
        <v>1114</v>
      </c>
      <c r="D8" s="137">
        <v>4984</v>
      </c>
      <c r="E8" s="137">
        <v>463</v>
      </c>
      <c r="F8" s="137">
        <v>646</v>
      </c>
      <c r="G8" s="182">
        <v>8631</v>
      </c>
    </row>
    <row r="9" spans="1:7" x14ac:dyDescent="0.25">
      <c r="A9" s="136" t="s">
        <v>137</v>
      </c>
      <c r="B9" s="137">
        <v>66</v>
      </c>
      <c r="C9" s="137">
        <v>23</v>
      </c>
      <c r="D9" s="137">
        <v>92</v>
      </c>
      <c r="E9" s="137">
        <v>1</v>
      </c>
      <c r="F9" s="137">
        <v>10</v>
      </c>
      <c r="G9" s="137">
        <v>192</v>
      </c>
    </row>
    <row r="10" spans="1:7" x14ac:dyDescent="0.25">
      <c r="A10" s="136" t="s">
        <v>132</v>
      </c>
      <c r="B10" s="137">
        <v>63</v>
      </c>
      <c r="C10" s="137">
        <v>21</v>
      </c>
      <c r="D10" s="137">
        <v>47</v>
      </c>
      <c r="E10" s="137">
        <v>1</v>
      </c>
      <c r="F10" s="137">
        <v>5</v>
      </c>
      <c r="G10" s="137">
        <v>137</v>
      </c>
    </row>
    <row r="11" spans="1:7" x14ac:dyDescent="0.25">
      <c r="A11" s="136" t="s">
        <v>133</v>
      </c>
      <c r="B11" s="137">
        <v>122</v>
      </c>
      <c r="C11" s="137">
        <v>49</v>
      </c>
      <c r="D11" s="137">
        <v>254</v>
      </c>
      <c r="E11" s="137">
        <v>25</v>
      </c>
      <c r="F11" s="137">
        <v>26</v>
      </c>
      <c r="G11" s="137">
        <v>476</v>
      </c>
    </row>
    <row r="12" spans="1:7" x14ac:dyDescent="0.25">
      <c r="A12" s="155" t="s">
        <v>134</v>
      </c>
      <c r="B12" s="181">
        <v>4488</v>
      </c>
      <c r="C12" s="181">
        <v>1820</v>
      </c>
      <c r="D12" s="181">
        <v>17191</v>
      </c>
      <c r="E12" s="181">
        <v>1998</v>
      </c>
      <c r="F12" s="181">
        <v>1151</v>
      </c>
      <c r="G12" s="181">
        <v>26648</v>
      </c>
    </row>
    <row r="13" spans="1:7" x14ac:dyDescent="0.25">
      <c r="A13" s="158" t="s">
        <v>135</v>
      </c>
      <c r="B13" s="173">
        <v>178</v>
      </c>
      <c r="C13" s="173">
        <v>70</v>
      </c>
      <c r="D13" s="173">
        <v>564</v>
      </c>
      <c r="E13" s="173">
        <v>39</v>
      </c>
      <c r="F13" s="173">
        <v>25</v>
      </c>
      <c r="G13" s="173">
        <v>876</v>
      </c>
    </row>
    <row r="14" spans="1:7" x14ac:dyDescent="0.25">
      <c r="A14" s="158" t="s">
        <v>136</v>
      </c>
      <c r="B14" s="173">
        <v>321</v>
      </c>
      <c r="C14" s="173">
        <v>120</v>
      </c>
      <c r="D14" s="173">
        <v>972</v>
      </c>
      <c r="E14" s="173">
        <v>103</v>
      </c>
      <c r="F14" s="173">
        <v>73</v>
      </c>
      <c r="G14" s="173">
        <v>1589</v>
      </c>
    </row>
    <row r="15" spans="1:7" x14ac:dyDescent="0.25">
      <c r="A15" s="183" t="s">
        <v>25</v>
      </c>
      <c r="B15" s="184">
        <v>6662</v>
      </c>
      <c r="C15" s="184">
        <v>3217</v>
      </c>
      <c r="D15" s="184">
        <v>24104</v>
      </c>
      <c r="E15" s="184">
        <v>2630</v>
      </c>
      <c r="F15" s="184">
        <v>1936</v>
      </c>
      <c r="G15" s="184">
        <v>38549</v>
      </c>
    </row>
    <row r="16" spans="1:7" x14ac:dyDescent="0.25">
      <c r="A16" s="157"/>
      <c r="B16" s="157"/>
      <c r="C16" s="157"/>
      <c r="D16" s="157"/>
      <c r="E16" s="157"/>
      <c r="F16" s="157"/>
      <c r="G16" s="157"/>
    </row>
    <row r="17" spans="1:7" x14ac:dyDescent="0.25">
      <c r="A17" s="157"/>
      <c r="B17" s="157"/>
      <c r="C17" s="157"/>
      <c r="D17" s="157"/>
      <c r="E17" s="157"/>
      <c r="F17" s="157"/>
      <c r="G17" s="157"/>
    </row>
    <row r="18" spans="1:7" x14ac:dyDescent="0.25">
      <c r="A18" s="157"/>
      <c r="B18" s="157"/>
      <c r="C18" s="157"/>
      <c r="D18" s="157"/>
    </row>
    <row r="19" spans="1:7" x14ac:dyDescent="0.25">
      <c r="A19" s="186" t="s">
        <v>506</v>
      </c>
    </row>
    <row r="20" spans="1:7" x14ac:dyDescent="0.25">
      <c r="A20" s="90"/>
      <c r="B20" s="571" t="s">
        <v>487</v>
      </c>
      <c r="C20" s="571"/>
      <c r="D20" s="571"/>
      <c r="E20" s="571"/>
      <c r="F20" s="571"/>
      <c r="G20" s="91"/>
    </row>
    <row r="21" spans="1:7" x14ac:dyDescent="0.25">
      <c r="A21" s="159" t="s">
        <v>532</v>
      </c>
      <c r="B21" s="160" t="s">
        <v>127</v>
      </c>
      <c r="C21" s="160" t="s">
        <v>128</v>
      </c>
      <c r="D21" s="160" t="s">
        <v>129</v>
      </c>
      <c r="E21" s="160" t="s">
        <v>11</v>
      </c>
      <c r="F21" s="160" t="s">
        <v>130</v>
      </c>
      <c r="G21" s="160" t="s">
        <v>25</v>
      </c>
    </row>
    <row r="22" spans="1:7" x14ac:dyDescent="0.25">
      <c r="A22" s="156" t="s">
        <v>139</v>
      </c>
      <c r="B22" s="182">
        <v>7570</v>
      </c>
      <c r="C22" s="182">
        <v>2615</v>
      </c>
      <c r="D22" s="182">
        <v>27432</v>
      </c>
      <c r="E22" s="182">
        <v>2782</v>
      </c>
      <c r="F22" s="182">
        <v>1460</v>
      </c>
      <c r="G22" s="182">
        <v>41859</v>
      </c>
    </row>
    <row r="23" spans="1:7" x14ac:dyDescent="0.25">
      <c r="A23" s="136" t="s">
        <v>140</v>
      </c>
      <c r="B23" s="137">
        <v>3138</v>
      </c>
      <c r="C23" s="137">
        <v>877</v>
      </c>
      <c r="D23" s="137">
        <v>9397</v>
      </c>
      <c r="E23" s="137">
        <v>832</v>
      </c>
      <c r="F23" s="137">
        <v>426</v>
      </c>
      <c r="G23" s="137">
        <v>14670</v>
      </c>
    </row>
    <row r="24" spans="1:7" x14ac:dyDescent="0.25">
      <c r="A24" s="136" t="s">
        <v>141</v>
      </c>
      <c r="B24" s="137">
        <v>80</v>
      </c>
      <c r="C24" s="137">
        <v>19</v>
      </c>
      <c r="D24" s="137">
        <v>272</v>
      </c>
      <c r="E24" s="137">
        <v>32</v>
      </c>
      <c r="F24" s="137">
        <v>11</v>
      </c>
      <c r="G24" s="137">
        <v>414</v>
      </c>
    </row>
    <row r="25" spans="1:7" x14ac:dyDescent="0.25">
      <c r="A25" s="136" t="s">
        <v>142</v>
      </c>
      <c r="B25" s="137">
        <v>222</v>
      </c>
      <c r="C25" s="137">
        <v>59</v>
      </c>
      <c r="D25" s="137">
        <v>761</v>
      </c>
      <c r="E25" s="137">
        <v>89</v>
      </c>
      <c r="F25" s="137">
        <v>34</v>
      </c>
      <c r="G25" s="137">
        <v>1165</v>
      </c>
    </row>
    <row r="26" spans="1:7" x14ac:dyDescent="0.25">
      <c r="A26" s="136" t="s">
        <v>143</v>
      </c>
      <c r="B26" s="137">
        <v>15</v>
      </c>
      <c r="C26" s="137">
        <v>1</v>
      </c>
      <c r="D26" s="137">
        <v>19</v>
      </c>
      <c r="E26" s="137">
        <v>1</v>
      </c>
      <c r="F26" s="137">
        <v>1</v>
      </c>
      <c r="G26" s="137">
        <v>37</v>
      </c>
    </row>
    <row r="27" spans="1:7" ht="30" x14ac:dyDescent="0.25">
      <c r="A27" s="136" t="s">
        <v>144</v>
      </c>
      <c r="B27" s="137">
        <v>179</v>
      </c>
      <c r="C27" s="137">
        <v>36</v>
      </c>
      <c r="D27" s="137">
        <v>417</v>
      </c>
      <c r="E27" s="137">
        <v>33</v>
      </c>
      <c r="F27" s="137">
        <v>15</v>
      </c>
      <c r="G27" s="137">
        <v>680</v>
      </c>
    </row>
    <row r="28" spans="1:7" x14ac:dyDescent="0.25">
      <c r="A28" s="136" t="s">
        <v>145</v>
      </c>
      <c r="B28" s="137">
        <v>23</v>
      </c>
      <c r="C28" s="137">
        <v>8</v>
      </c>
      <c r="D28" s="137">
        <v>55</v>
      </c>
      <c r="E28" s="137">
        <v>8</v>
      </c>
      <c r="F28" s="137">
        <v>4</v>
      </c>
      <c r="G28" s="137">
        <v>98</v>
      </c>
    </row>
    <row r="29" spans="1:7" x14ac:dyDescent="0.25">
      <c r="A29" s="136" t="s">
        <v>146</v>
      </c>
      <c r="B29" s="137">
        <v>378</v>
      </c>
      <c r="C29" s="137">
        <v>161</v>
      </c>
      <c r="D29" s="137">
        <v>1187</v>
      </c>
      <c r="E29" s="137">
        <v>102</v>
      </c>
      <c r="F29" s="137">
        <v>57</v>
      </c>
      <c r="G29" s="137">
        <v>1885</v>
      </c>
    </row>
    <row r="30" spans="1:7" x14ac:dyDescent="0.25">
      <c r="A30" s="155" t="s">
        <v>147</v>
      </c>
      <c r="B30" s="181">
        <v>838</v>
      </c>
      <c r="C30" s="181">
        <v>316</v>
      </c>
      <c r="D30" s="181">
        <v>2693</v>
      </c>
      <c r="E30" s="181">
        <v>243</v>
      </c>
      <c r="F30" s="181">
        <v>133</v>
      </c>
      <c r="G30" s="181">
        <v>4223</v>
      </c>
    </row>
    <row r="31" spans="1:7" x14ac:dyDescent="0.25">
      <c r="A31" s="183" t="s">
        <v>25</v>
      </c>
      <c r="B31" s="184">
        <v>12443</v>
      </c>
      <c r="C31" s="184">
        <v>4092</v>
      </c>
      <c r="D31" s="184">
        <v>42233</v>
      </c>
      <c r="E31" s="184">
        <v>4122</v>
      </c>
      <c r="F31" s="184">
        <v>2141</v>
      </c>
      <c r="G31" s="184">
        <v>65031</v>
      </c>
    </row>
    <row r="32" spans="1:7" x14ac:dyDescent="0.25">
      <c r="A32" s="157"/>
      <c r="B32" s="157"/>
      <c r="C32" s="157"/>
      <c r="D32" s="157"/>
      <c r="E32" s="157"/>
      <c r="F32" s="157"/>
      <c r="G32" s="157"/>
    </row>
    <row r="33" spans="1:7" x14ac:dyDescent="0.25">
      <c r="A33" s="157"/>
      <c r="B33" s="157"/>
      <c r="C33" s="157"/>
      <c r="D33" s="157"/>
    </row>
    <row r="34" spans="1:7" x14ac:dyDescent="0.25">
      <c r="A34" s="186" t="s">
        <v>507</v>
      </c>
    </row>
    <row r="35" spans="1:7" x14ac:dyDescent="0.25">
      <c r="A35" s="157"/>
      <c r="B35" s="571" t="s">
        <v>487</v>
      </c>
      <c r="C35" s="571"/>
      <c r="D35" s="571"/>
      <c r="E35" s="571"/>
      <c r="F35" s="571"/>
      <c r="G35" s="91"/>
    </row>
    <row r="36" spans="1:7" x14ac:dyDescent="0.25">
      <c r="A36" s="159" t="s">
        <v>532</v>
      </c>
      <c r="B36" s="160" t="s">
        <v>127</v>
      </c>
      <c r="C36" s="160" t="s">
        <v>128</v>
      </c>
      <c r="D36" s="160" t="s">
        <v>129</v>
      </c>
      <c r="E36" s="160" t="s">
        <v>11</v>
      </c>
      <c r="F36" s="160" t="s">
        <v>130</v>
      </c>
      <c r="G36" s="160" t="s">
        <v>25</v>
      </c>
    </row>
    <row r="37" spans="1:7" x14ac:dyDescent="0.25">
      <c r="A37" s="136" t="s">
        <v>148</v>
      </c>
      <c r="B37" s="137">
        <v>239</v>
      </c>
      <c r="C37" s="137">
        <v>67</v>
      </c>
      <c r="D37" s="137">
        <v>612</v>
      </c>
      <c r="E37" s="137">
        <v>17</v>
      </c>
      <c r="F37" s="137">
        <v>27</v>
      </c>
      <c r="G37" s="137">
        <v>962</v>
      </c>
    </row>
    <row r="38" spans="1:7" x14ac:dyDescent="0.25">
      <c r="A38" s="136" t="s">
        <v>149</v>
      </c>
      <c r="B38" s="137">
        <v>458</v>
      </c>
      <c r="C38" s="137">
        <v>158</v>
      </c>
      <c r="D38" s="137">
        <v>1668</v>
      </c>
      <c r="E38" s="137">
        <v>148</v>
      </c>
      <c r="F38" s="137">
        <v>92</v>
      </c>
      <c r="G38" s="137">
        <v>2524</v>
      </c>
    </row>
    <row r="39" spans="1:7" x14ac:dyDescent="0.25">
      <c r="A39" s="136" t="s">
        <v>490</v>
      </c>
      <c r="B39" s="137">
        <v>525</v>
      </c>
      <c r="C39" s="137">
        <v>152</v>
      </c>
      <c r="D39" s="137">
        <v>1396</v>
      </c>
      <c r="E39" s="137">
        <v>115</v>
      </c>
      <c r="F39" s="137">
        <v>58</v>
      </c>
      <c r="G39" s="137">
        <v>2246</v>
      </c>
    </row>
    <row r="40" spans="1:7" x14ac:dyDescent="0.25">
      <c r="A40" s="136" t="s">
        <v>150</v>
      </c>
      <c r="B40" s="137">
        <v>3599</v>
      </c>
      <c r="C40" s="137">
        <v>1258</v>
      </c>
      <c r="D40" s="137">
        <v>13406</v>
      </c>
      <c r="E40" s="137">
        <v>1276</v>
      </c>
      <c r="F40" s="137">
        <v>790</v>
      </c>
      <c r="G40" s="137">
        <v>20329</v>
      </c>
    </row>
    <row r="41" spans="1:7" ht="30" x14ac:dyDescent="0.25">
      <c r="A41" s="136" t="s">
        <v>151</v>
      </c>
      <c r="B41" s="137">
        <v>291</v>
      </c>
      <c r="C41" s="137">
        <v>140</v>
      </c>
      <c r="D41" s="137">
        <v>859</v>
      </c>
      <c r="E41" s="137">
        <v>62</v>
      </c>
      <c r="F41" s="137">
        <v>47</v>
      </c>
      <c r="G41" s="137">
        <v>1399</v>
      </c>
    </row>
    <row r="42" spans="1:7" x14ac:dyDescent="0.25">
      <c r="A42" s="136" t="s">
        <v>152</v>
      </c>
      <c r="B42" s="137">
        <v>250</v>
      </c>
      <c r="C42" s="137">
        <v>88</v>
      </c>
      <c r="D42" s="137">
        <v>756</v>
      </c>
      <c r="E42" s="137">
        <v>47</v>
      </c>
      <c r="F42" s="137">
        <v>28</v>
      </c>
      <c r="G42" s="137">
        <v>1169</v>
      </c>
    </row>
    <row r="43" spans="1:7" x14ac:dyDescent="0.25">
      <c r="A43" s="136" t="s">
        <v>153</v>
      </c>
      <c r="B43" s="137">
        <v>373</v>
      </c>
      <c r="C43" s="137">
        <v>95</v>
      </c>
      <c r="D43" s="137">
        <v>1098</v>
      </c>
      <c r="E43" s="137">
        <v>68</v>
      </c>
      <c r="F43" s="137">
        <v>53</v>
      </c>
      <c r="G43" s="137">
        <v>1687</v>
      </c>
    </row>
    <row r="44" spans="1:7" x14ac:dyDescent="0.25">
      <c r="A44" s="136" t="s">
        <v>154</v>
      </c>
      <c r="B44" s="137">
        <v>274</v>
      </c>
      <c r="C44" s="137">
        <v>122</v>
      </c>
      <c r="D44" s="137">
        <v>1013</v>
      </c>
      <c r="E44" s="137">
        <v>90</v>
      </c>
      <c r="F44" s="137">
        <v>66</v>
      </c>
      <c r="G44" s="137">
        <v>1565</v>
      </c>
    </row>
    <row r="45" spans="1:7" x14ac:dyDescent="0.25">
      <c r="A45" s="155" t="s">
        <v>155</v>
      </c>
      <c r="B45" s="181">
        <v>1979</v>
      </c>
      <c r="C45" s="181">
        <v>642</v>
      </c>
      <c r="D45" s="181">
        <v>6424</v>
      </c>
      <c r="E45" s="181">
        <v>573</v>
      </c>
      <c r="F45" s="181">
        <v>287</v>
      </c>
      <c r="G45" s="181">
        <v>9905</v>
      </c>
    </row>
    <row r="46" spans="1:7" x14ac:dyDescent="0.25">
      <c r="A46" s="183" t="s">
        <v>25</v>
      </c>
      <c r="B46" s="184">
        <v>7988</v>
      </c>
      <c r="C46" s="184">
        <v>2722</v>
      </c>
      <c r="D46" s="184">
        <v>27232</v>
      </c>
      <c r="E46" s="184">
        <v>2396</v>
      </c>
      <c r="F46" s="184">
        <v>1448</v>
      </c>
      <c r="G46" s="184">
        <v>41786</v>
      </c>
    </row>
    <row r="47" spans="1:7" x14ac:dyDescent="0.25">
      <c r="A47" s="157"/>
      <c r="B47" s="189"/>
      <c r="C47" s="189"/>
      <c r="D47" s="189"/>
      <c r="E47" s="189"/>
      <c r="F47" s="189"/>
      <c r="G47" s="189"/>
    </row>
    <row r="48" spans="1:7" x14ac:dyDescent="0.25">
      <c r="A48" s="157"/>
      <c r="B48" s="157"/>
      <c r="C48" s="157"/>
      <c r="D48" s="157"/>
    </row>
    <row r="49" spans="1:7" x14ac:dyDescent="0.25">
      <c r="A49" s="186" t="s">
        <v>508</v>
      </c>
    </row>
    <row r="50" spans="1:7" x14ac:dyDescent="0.25">
      <c r="A50" s="157"/>
      <c r="B50" s="571" t="s">
        <v>487</v>
      </c>
      <c r="C50" s="571"/>
      <c r="D50" s="571"/>
      <c r="E50" s="571"/>
      <c r="F50" s="571"/>
      <c r="G50" s="91"/>
    </row>
    <row r="51" spans="1:7" x14ac:dyDescent="0.25">
      <c r="A51" s="159" t="s">
        <v>532</v>
      </c>
      <c r="B51" s="160" t="s">
        <v>127</v>
      </c>
      <c r="C51" s="160" t="s">
        <v>128</v>
      </c>
      <c r="D51" s="160" t="s">
        <v>129</v>
      </c>
      <c r="E51" s="160" t="s">
        <v>11</v>
      </c>
      <c r="F51" s="160" t="s">
        <v>130</v>
      </c>
      <c r="G51" s="160" t="s">
        <v>25</v>
      </c>
    </row>
    <row r="52" spans="1:7" x14ac:dyDescent="0.25">
      <c r="A52" s="156" t="s">
        <v>156</v>
      </c>
      <c r="B52" s="182">
        <v>408</v>
      </c>
      <c r="C52" s="182">
        <v>130</v>
      </c>
      <c r="D52" s="182">
        <v>1422</v>
      </c>
      <c r="E52" s="182">
        <v>104</v>
      </c>
      <c r="F52" s="182">
        <v>67</v>
      </c>
      <c r="G52" s="182">
        <v>2131</v>
      </c>
    </row>
    <row r="53" spans="1:7" x14ac:dyDescent="0.25">
      <c r="A53" s="136" t="s">
        <v>157</v>
      </c>
      <c r="B53" s="137">
        <v>542</v>
      </c>
      <c r="C53" s="137">
        <v>135</v>
      </c>
      <c r="D53" s="137">
        <v>1032</v>
      </c>
      <c r="E53" s="137">
        <v>44</v>
      </c>
      <c r="F53" s="137">
        <v>61</v>
      </c>
      <c r="G53" s="137">
        <v>1814</v>
      </c>
    </row>
    <row r="54" spans="1:7" x14ac:dyDescent="0.25">
      <c r="A54" s="136" t="s">
        <v>158</v>
      </c>
      <c r="B54" s="137">
        <v>671</v>
      </c>
      <c r="C54" s="137">
        <v>182</v>
      </c>
      <c r="D54" s="137">
        <v>2043</v>
      </c>
      <c r="E54" s="137">
        <v>146</v>
      </c>
      <c r="F54" s="137">
        <v>90</v>
      </c>
      <c r="G54" s="137">
        <v>3132</v>
      </c>
    </row>
    <row r="55" spans="1:7" x14ac:dyDescent="0.25">
      <c r="A55" s="136" t="s">
        <v>159</v>
      </c>
      <c r="B55" s="137">
        <v>6548</v>
      </c>
      <c r="C55" s="137">
        <v>2215</v>
      </c>
      <c r="D55" s="137">
        <v>23107</v>
      </c>
      <c r="E55" s="137">
        <v>2367</v>
      </c>
      <c r="F55" s="137">
        <v>1325</v>
      </c>
      <c r="G55" s="137">
        <v>35562</v>
      </c>
    </row>
    <row r="56" spans="1:7" x14ac:dyDescent="0.25">
      <c r="A56" s="136" t="s">
        <v>160</v>
      </c>
      <c r="B56" s="137">
        <v>1376</v>
      </c>
      <c r="C56" s="137">
        <v>368</v>
      </c>
      <c r="D56" s="137">
        <v>4048</v>
      </c>
      <c r="E56" s="137">
        <v>313</v>
      </c>
      <c r="F56" s="137">
        <v>219</v>
      </c>
      <c r="G56" s="137">
        <v>6324</v>
      </c>
    </row>
    <row r="57" spans="1:7" x14ac:dyDescent="0.25">
      <c r="A57" s="136" t="s">
        <v>161</v>
      </c>
      <c r="B57" s="137">
        <v>187</v>
      </c>
      <c r="C57" s="137">
        <v>53</v>
      </c>
      <c r="D57" s="137">
        <v>433</v>
      </c>
      <c r="E57" s="137">
        <v>26</v>
      </c>
      <c r="F57" s="137">
        <v>32</v>
      </c>
      <c r="G57" s="137">
        <v>731</v>
      </c>
    </row>
    <row r="58" spans="1:7" x14ac:dyDescent="0.25">
      <c r="A58" s="136" t="s">
        <v>162</v>
      </c>
      <c r="B58" s="137">
        <v>5671</v>
      </c>
      <c r="C58" s="137">
        <v>2073</v>
      </c>
      <c r="D58" s="137">
        <v>21508</v>
      </c>
      <c r="E58" s="137">
        <v>2219</v>
      </c>
      <c r="F58" s="137">
        <v>1263</v>
      </c>
      <c r="G58" s="137">
        <v>32734</v>
      </c>
    </row>
    <row r="59" spans="1:7" x14ac:dyDescent="0.25">
      <c r="A59" s="136" t="s">
        <v>163</v>
      </c>
      <c r="B59" s="137">
        <v>826</v>
      </c>
      <c r="C59" s="137">
        <v>229</v>
      </c>
      <c r="D59" s="137">
        <v>2497</v>
      </c>
      <c r="E59" s="137">
        <v>169</v>
      </c>
      <c r="F59" s="137">
        <v>128</v>
      </c>
      <c r="G59" s="137">
        <v>3849</v>
      </c>
    </row>
    <row r="60" spans="1:7" x14ac:dyDescent="0.25">
      <c r="A60" s="136" t="s">
        <v>164</v>
      </c>
      <c r="B60" s="137">
        <v>1123</v>
      </c>
      <c r="C60" s="137">
        <v>382</v>
      </c>
      <c r="D60" s="137">
        <v>3237</v>
      </c>
      <c r="E60" s="137">
        <v>145</v>
      </c>
      <c r="F60" s="137">
        <v>224</v>
      </c>
      <c r="G60" s="137">
        <v>5111</v>
      </c>
    </row>
    <row r="61" spans="1:7" x14ac:dyDescent="0.25">
      <c r="A61" s="136" t="s">
        <v>165</v>
      </c>
      <c r="B61" s="137">
        <v>4359</v>
      </c>
      <c r="C61" s="137">
        <v>1294</v>
      </c>
      <c r="D61" s="137">
        <v>12231</v>
      </c>
      <c r="E61" s="137">
        <v>921</v>
      </c>
      <c r="F61" s="137">
        <v>691</v>
      </c>
      <c r="G61" s="137">
        <v>19496</v>
      </c>
    </row>
    <row r="62" spans="1:7" x14ac:dyDescent="0.25">
      <c r="A62" s="136" t="s">
        <v>166</v>
      </c>
      <c r="B62" s="137">
        <v>146</v>
      </c>
      <c r="C62" s="137">
        <v>40</v>
      </c>
      <c r="D62" s="137">
        <v>577</v>
      </c>
      <c r="E62" s="137">
        <v>51</v>
      </c>
      <c r="F62" s="137">
        <v>23</v>
      </c>
      <c r="G62" s="137">
        <v>837</v>
      </c>
    </row>
    <row r="63" spans="1:7" x14ac:dyDescent="0.25">
      <c r="A63" s="136" t="s">
        <v>167</v>
      </c>
      <c r="B63" s="137">
        <v>451</v>
      </c>
      <c r="C63" s="137">
        <v>185</v>
      </c>
      <c r="D63" s="137">
        <v>1254</v>
      </c>
      <c r="E63" s="137">
        <v>54</v>
      </c>
      <c r="F63" s="137">
        <v>80</v>
      </c>
      <c r="G63" s="137">
        <v>2024</v>
      </c>
    </row>
    <row r="64" spans="1:7" x14ac:dyDescent="0.25">
      <c r="A64" s="136" t="s">
        <v>168</v>
      </c>
      <c r="B64" s="137">
        <v>279</v>
      </c>
      <c r="C64" s="137">
        <v>54</v>
      </c>
      <c r="D64" s="137">
        <v>547</v>
      </c>
      <c r="E64" s="137">
        <v>23</v>
      </c>
      <c r="F64" s="137">
        <v>24</v>
      </c>
      <c r="G64" s="137">
        <v>927</v>
      </c>
    </row>
    <row r="65" spans="1:7" x14ac:dyDescent="0.25">
      <c r="A65" s="155" t="s">
        <v>169</v>
      </c>
      <c r="B65" s="181">
        <v>1206</v>
      </c>
      <c r="C65" s="181">
        <v>332</v>
      </c>
      <c r="D65" s="181">
        <v>3347</v>
      </c>
      <c r="E65" s="181">
        <v>179</v>
      </c>
      <c r="F65" s="181">
        <v>148</v>
      </c>
      <c r="G65" s="181">
        <v>5212</v>
      </c>
    </row>
    <row r="66" spans="1:7" x14ac:dyDescent="0.25">
      <c r="A66" s="158" t="s">
        <v>491</v>
      </c>
      <c r="B66" s="173">
        <v>724</v>
      </c>
      <c r="C66" s="173">
        <v>272</v>
      </c>
      <c r="D66" s="173">
        <v>3293</v>
      </c>
      <c r="E66" s="173">
        <v>245</v>
      </c>
      <c r="F66" s="173">
        <v>201</v>
      </c>
      <c r="G66" s="173">
        <v>4735</v>
      </c>
    </row>
    <row r="67" spans="1:7" x14ac:dyDescent="0.25">
      <c r="A67" s="183" t="s">
        <v>25</v>
      </c>
      <c r="B67" s="184">
        <v>24517</v>
      </c>
      <c r="C67" s="184">
        <v>7944</v>
      </c>
      <c r="D67" s="184">
        <v>80576</v>
      </c>
      <c r="E67" s="184">
        <v>7006</v>
      </c>
      <c r="F67" s="184">
        <v>4576</v>
      </c>
      <c r="G67" s="184">
        <v>124619</v>
      </c>
    </row>
    <row r="68" spans="1:7" x14ac:dyDescent="0.25">
      <c r="A68" s="157"/>
      <c r="B68" s="189"/>
      <c r="C68" s="189"/>
      <c r="D68" s="189"/>
      <c r="E68" s="189"/>
      <c r="F68" s="189"/>
      <c r="G68" s="189"/>
    </row>
    <row r="69" spans="1:7" x14ac:dyDescent="0.25">
      <c r="A69" s="157"/>
      <c r="B69" s="189"/>
      <c r="C69" s="189"/>
      <c r="D69" s="189"/>
      <c r="E69" s="189"/>
      <c r="F69" s="189"/>
      <c r="G69" s="189"/>
    </row>
    <row r="70" spans="1:7" x14ac:dyDescent="0.25">
      <c r="A70" s="157"/>
      <c r="B70" s="157"/>
      <c r="C70" s="157"/>
      <c r="D70" s="157"/>
    </row>
    <row r="71" spans="1:7" x14ac:dyDescent="0.25">
      <c r="A71" s="187" t="s">
        <v>509</v>
      </c>
    </row>
    <row r="72" spans="1:7" x14ac:dyDescent="0.25">
      <c r="A72" s="157"/>
      <c r="B72" s="571" t="s">
        <v>487</v>
      </c>
      <c r="C72" s="571"/>
      <c r="D72" s="571"/>
      <c r="E72" s="571"/>
      <c r="F72" s="571"/>
      <c r="G72" s="91"/>
    </row>
    <row r="73" spans="1:7" x14ac:dyDescent="0.25">
      <c r="A73" s="159" t="s">
        <v>532</v>
      </c>
      <c r="B73" s="160" t="s">
        <v>127</v>
      </c>
      <c r="C73" s="160" t="s">
        <v>128</v>
      </c>
      <c r="D73" s="160" t="s">
        <v>129</v>
      </c>
      <c r="E73" s="160" t="s">
        <v>11</v>
      </c>
      <c r="F73" s="160" t="s">
        <v>130</v>
      </c>
      <c r="G73" s="160" t="s">
        <v>25</v>
      </c>
    </row>
    <row r="74" spans="1:7" x14ac:dyDescent="0.25">
      <c r="A74" s="136" t="s">
        <v>170</v>
      </c>
      <c r="B74" s="137">
        <v>660</v>
      </c>
      <c r="C74" s="137">
        <v>120</v>
      </c>
      <c r="D74" s="137">
        <v>1917</v>
      </c>
      <c r="E74" s="137">
        <v>161</v>
      </c>
      <c r="F74" s="137">
        <v>72</v>
      </c>
      <c r="G74" s="137">
        <v>2930</v>
      </c>
    </row>
    <row r="75" spans="1:7" x14ac:dyDescent="0.25">
      <c r="A75" s="136" t="s">
        <v>171</v>
      </c>
      <c r="B75" s="137">
        <v>796</v>
      </c>
      <c r="C75" s="137">
        <v>335</v>
      </c>
      <c r="D75" s="137">
        <v>2468</v>
      </c>
      <c r="E75" s="137">
        <v>162</v>
      </c>
      <c r="F75" s="137">
        <v>140</v>
      </c>
      <c r="G75" s="137">
        <v>3901</v>
      </c>
    </row>
    <row r="76" spans="1:7" x14ac:dyDescent="0.25">
      <c r="A76" s="136" t="s">
        <v>172</v>
      </c>
      <c r="B76" s="137">
        <v>293</v>
      </c>
      <c r="C76" s="137">
        <v>100</v>
      </c>
      <c r="D76" s="137">
        <v>1394</v>
      </c>
      <c r="E76" s="137">
        <v>128</v>
      </c>
      <c r="F76" s="137">
        <v>89</v>
      </c>
      <c r="G76" s="137">
        <v>2004</v>
      </c>
    </row>
    <row r="77" spans="1:7" x14ac:dyDescent="0.25">
      <c r="A77" s="136" t="s">
        <v>173</v>
      </c>
      <c r="B77" s="137">
        <v>1179</v>
      </c>
      <c r="C77" s="137">
        <v>323</v>
      </c>
      <c r="D77" s="137">
        <v>3039</v>
      </c>
      <c r="E77" s="137">
        <v>262</v>
      </c>
      <c r="F77" s="137">
        <v>231</v>
      </c>
      <c r="G77" s="137">
        <v>5034</v>
      </c>
    </row>
    <row r="78" spans="1:7" x14ac:dyDescent="0.25">
      <c r="A78" s="136" t="s">
        <v>174</v>
      </c>
      <c r="B78" s="137">
        <v>946</v>
      </c>
      <c r="C78" s="137">
        <v>244</v>
      </c>
      <c r="D78" s="137">
        <v>2931</v>
      </c>
      <c r="E78" s="137">
        <v>262</v>
      </c>
      <c r="F78" s="137">
        <v>138</v>
      </c>
      <c r="G78" s="137">
        <v>4521</v>
      </c>
    </row>
    <row r="79" spans="1:7" x14ac:dyDescent="0.25">
      <c r="A79" s="136" t="s">
        <v>175</v>
      </c>
      <c r="B79" s="137">
        <v>525</v>
      </c>
      <c r="C79" s="137">
        <v>163</v>
      </c>
      <c r="D79" s="137">
        <v>1783</v>
      </c>
      <c r="E79" s="137">
        <v>129</v>
      </c>
      <c r="F79" s="137">
        <v>76</v>
      </c>
      <c r="G79" s="137">
        <v>2676</v>
      </c>
    </row>
    <row r="80" spans="1:7" x14ac:dyDescent="0.25">
      <c r="A80" s="136" t="s">
        <v>176</v>
      </c>
      <c r="B80" s="137">
        <v>1130</v>
      </c>
      <c r="C80" s="137">
        <v>361</v>
      </c>
      <c r="D80" s="137">
        <v>3806</v>
      </c>
      <c r="E80" s="137">
        <v>399</v>
      </c>
      <c r="F80" s="137">
        <v>191</v>
      </c>
      <c r="G80" s="137">
        <v>5887</v>
      </c>
    </row>
    <row r="81" spans="1:7" x14ac:dyDescent="0.25">
      <c r="A81" s="136" t="s">
        <v>177</v>
      </c>
      <c r="B81" s="137">
        <v>792</v>
      </c>
      <c r="C81" s="137">
        <v>167</v>
      </c>
      <c r="D81" s="137">
        <v>2520</v>
      </c>
      <c r="E81" s="137">
        <v>293</v>
      </c>
      <c r="F81" s="137">
        <v>106</v>
      </c>
      <c r="G81" s="137">
        <v>3878</v>
      </c>
    </row>
    <row r="82" spans="1:7" x14ac:dyDescent="0.25">
      <c r="A82" s="136" t="s">
        <v>178</v>
      </c>
      <c r="B82" s="137">
        <v>679</v>
      </c>
      <c r="C82" s="137">
        <v>160</v>
      </c>
      <c r="D82" s="137">
        <v>2197</v>
      </c>
      <c r="E82" s="137">
        <v>238</v>
      </c>
      <c r="F82" s="137">
        <v>116</v>
      </c>
      <c r="G82" s="137">
        <v>3390</v>
      </c>
    </row>
    <row r="83" spans="1:7" x14ac:dyDescent="0.25">
      <c r="A83" s="136" t="s">
        <v>179</v>
      </c>
      <c r="B83" s="137">
        <v>784</v>
      </c>
      <c r="C83" s="137">
        <v>288</v>
      </c>
      <c r="D83" s="137">
        <v>1961</v>
      </c>
      <c r="E83" s="137">
        <v>122</v>
      </c>
      <c r="F83" s="137">
        <v>190</v>
      </c>
      <c r="G83" s="137">
        <v>3345</v>
      </c>
    </row>
    <row r="84" spans="1:7" x14ac:dyDescent="0.25">
      <c r="A84" s="136" t="s">
        <v>180</v>
      </c>
      <c r="B84" s="137">
        <v>139</v>
      </c>
      <c r="C84" s="137">
        <v>54</v>
      </c>
      <c r="D84" s="137">
        <v>412</v>
      </c>
      <c r="E84" s="137">
        <v>29</v>
      </c>
      <c r="F84" s="137">
        <v>34</v>
      </c>
      <c r="G84" s="137">
        <v>668</v>
      </c>
    </row>
    <row r="85" spans="1:7" x14ac:dyDescent="0.25">
      <c r="A85" s="136" t="s">
        <v>181</v>
      </c>
      <c r="B85" s="137">
        <v>45</v>
      </c>
      <c r="C85" s="137">
        <v>3</v>
      </c>
      <c r="D85" s="137">
        <v>87</v>
      </c>
      <c r="E85" s="137">
        <v>4</v>
      </c>
      <c r="F85" s="137">
        <v>2</v>
      </c>
      <c r="G85" s="137">
        <v>141</v>
      </c>
    </row>
    <row r="86" spans="1:7" x14ac:dyDescent="0.25">
      <c r="A86" s="136" t="s">
        <v>182</v>
      </c>
      <c r="B86" s="137">
        <v>2122</v>
      </c>
      <c r="C86" s="137">
        <v>739</v>
      </c>
      <c r="D86" s="137">
        <v>6698</v>
      </c>
      <c r="E86" s="137">
        <v>630</v>
      </c>
      <c r="F86" s="137">
        <v>465</v>
      </c>
      <c r="G86" s="137">
        <v>10654</v>
      </c>
    </row>
    <row r="87" spans="1:7" x14ac:dyDescent="0.25">
      <c r="A87" s="136" t="s">
        <v>183</v>
      </c>
      <c r="B87" s="137">
        <v>465</v>
      </c>
      <c r="C87" s="137">
        <v>144</v>
      </c>
      <c r="D87" s="137">
        <v>1776</v>
      </c>
      <c r="E87" s="137">
        <v>149</v>
      </c>
      <c r="F87" s="137">
        <v>125</v>
      </c>
      <c r="G87" s="137">
        <v>2659</v>
      </c>
    </row>
    <row r="88" spans="1:7" x14ac:dyDescent="0.25">
      <c r="A88" s="136" t="s">
        <v>184</v>
      </c>
      <c r="B88" s="137">
        <v>1716</v>
      </c>
      <c r="C88" s="137">
        <v>540</v>
      </c>
      <c r="D88" s="137">
        <v>4385</v>
      </c>
      <c r="E88" s="137">
        <v>300</v>
      </c>
      <c r="F88" s="137">
        <v>281</v>
      </c>
      <c r="G88" s="137">
        <v>7222</v>
      </c>
    </row>
    <row r="89" spans="1:7" x14ac:dyDescent="0.25">
      <c r="A89" s="136" t="s">
        <v>185</v>
      </c>
      <c r="B89" s="137">
        <v>1607</v>
      </c>
      <c r="C89" s="137">
        <v>569</v>
      </c>
      <c r="D89" s="137">
        <v>5841</v>
      </c>
      <c r="E89" s="137">
        <v>544</v>
      </c>
      <c r="F89" s="137">
        <v>355</v>
      </c>
      <c r="G89" s="137">
        <v>8916</v>
      </c>
    </row>
    <row r="90" spans="1:7" x14ac:dyDescent="0.25">
      <c r="A90" s="136" t="s">
        <v>186</v>
      </c>
      <c r="B90" s="137">
        <v>792</v>
      </c>
      <c r="C90" s="137">
        <v>255</v>
      </c>
      <c r="D90" s="137">
        <v>3218</v>
      </c>
      <c r="E90" s="137">
        <v>289</v>
      </c>
      <c r="F90" s="137">
        <v>190</v>
      </c>
      <c r="G90" s="137">
        <v>4744</v>
      </c>
    </row>
    <row r="91" spans="1:7" x14ac:dyDescent="0.25">
      <c r="A91" s="136" t="s">
        <v>187</v>
      </c>
      <c r="B91" s="137">
        <v>1798</v>
      </c>
      <c r="C91" s="137">
        <v>526</v>
      </c>
      <c r="D91" s="137">
        <v>7944</v>
      </c>
      <c r="E91" s="137">
        <v>818</v>
      </c>
      <c r="F91" s="137">
        <v>471</v>
      </c>
      <c r="G91" s="137">
        <v>11557</v>
      </c>
    </row>
    <row r="92" spans="1:7" x14ac:dyDescent="0.25">
      <c r="A92" s="136" t="s">
        <v>188</v>
      </c>
      <c r="B92" s="137">
        <v>838</v>
      </c>
      <c r="C92" s="137">
        <v>290</v>
      </c>
      <c r="D92" s="137">
        <v>2804</v>
      </c>
      <c r="E92" s="137">
        <v>193</v>
      </c>
      <c r="F92" s="137">
        <v>175</v>
      </c>
      <c r="G92" s="137">
        <v>4300</v>
      </c>
    </row>
    <row r="93" spans="1:7" x14ac:dyDescent="0.25">
      <c r="A93" s="136" t="s">
        <v>189</v>
      </c>
      <c r="B93" s="137">
        <v>701</v>
      </c>
      <c r="C93" s="137">
        <v>252</v>
      </c>
      <c r="D93" s="137">
        <v>2114</v>
      </c>
      <c r="E93" s="137">
        <v>185</v>
      </c>
      <c r="F93" s="137">
        <v>147</v>
      </c>
      <c r="G93" s="137">
        <v>3399</v>
      </c>
    </row>
    <row r="94" spans="1:7" x14ac:dyDescent="0.25">
      <c r="A94" s="136" t="s">
        <v>190</v>
      </c>
      <c r="B94" s="137">
        <v>182</v>
      </c>
      <c r="C94" s="137">
        <v>72</v>
      </c>
      <c r="D94" s="137">
        <v>858</v>
      </c>
      <c r="E94" s="137">
        <v>81</v>
      </c>
      <c r="F94" s="137">
        <v>60</v>
      </c>
      <c r="G94" s="137">
        <v>1253</v>
      </c>
    </row>
    <row r="95" spans="1:7" x14ac:dyDescent="0.25">
      <c r="A95" s="136" t="s">
        <v>191</v>
      </c>
      <c r="B95" s="137">
        <v>239</v>
      </c>
      <c r="C95" s="137">
        <v>75</v>
      </c>
      <c r="D95" s="137">
        <v>650</v>
      </c>
      <c r="E95" s="137">
        <v>61</v>
      </c>
      <c r="F95" s="137">
        <v>43</v>
      </c>
      <c r="G95" s="137">
        <v>1068</v>
      </c>
    </row>
    <row r="96" spans="1:7" x14ac:dyDescent="0.25">
      <c r="A96" s="136" t="s">
        <v>192</v>
      </c>
      <c r="B96" s="137">
        <v>358</v>
      </c>
      <c r="C96" s="137">
        <v>139</v>
      </c>
      <c r="D96" s="137">
        <v>1244</v>
      </c>
      <c r="E96" s="137">
        <v>83</v>
      </c>
      <c r="F96" s="137">
        <v>66</v>
      </c>
      <c r="G96" s="137">
        <v>1890</v>
      </c>
    </row>
    <row r="97" spans="1:7" x14ac:dyDescent="0.25">
      <c r="A97" s="136" t="s">
        <v>193</v>
      </c>
      <c r="B97" s="137">
        <v>793</v>
      </c>
      <c r="C97" s="137">
        <v>172</v>
      </c>
      <c r="D97" s="137">
        <v>2314</v>
      </c>
      <c r="E97" s="137">
        <v>187</v>
      </c>
      <c r="F97" s="137">
        <v>102</v>
      </c>
      <c r="G97" s="137">
        <v>3568</v>
      </c>
    </row>
    <row r="98" spans="1:7" x14ac:dyDescent="0.25">
      <c r="A98" s="136" t="s">
        <v>194</v>
      </c>
      <c r="B98" s="137">
        <v>557</v>
      </c>
      <c r="C98" s="137">
        <v>280</v>
      </c>
      <c r="D98" s="137">
        <v>2196</v>
      </c>
      <c r="E98" s="137">
        <v>148</v>
      </c>
      <c r="F98" s="137">
        <v>147</v>
      </c>
      <c r="G98" s="137">
        <v>3328</v>
      </c>
    </row>
    <row r="99" spans="1:7" x14ac:dyDescent="0.25">
      <c r="A99" s="136" t="s">
        <v>195</v>
      </c>
      <c r="B99" s="137">
        <v>3017</v>
      </c>
      <c r="C99" s="137">
        <v>986</v>
      </c>
      <c r="D99" s="137">
        <v>11383</v>
      </c>
      <c r="E99" s="137">
        <v>1074</v>
      </c>
      <c r="F99" s="137">
        <v>671</v>
      </c>
      <c r="G99" s="137">
        <v>17131</v>
      </c>
    </row>
    <row r="100" spans="1:7" x14ac:dyDescent="0.25">
      <c r="A100" s="136" t="s">
        <v>196</v>
      </c>
      <c r="B100" s="137">
        <v>5180</v>
      </c>
      <c r="C100" s="137">
        <v>1571</v>
      </c>
      <c r="D100" s="137">
        <v>18076</v>
      </c>
      <c r="E100" s="137">
        <v>1991</v>
      </c>
      <c r="F100" s="137">
        <v>971</v>
      </c>
      <c r="G100" s="137">
        <v>27789</v>
      </c>
    </row>
    <row r="101" spans="1:7" x14ac:dyDescent="0.25">
      <c r="A101" s="136" t="s">
        <v>197</v>
      </c>
      <c r="B101" s="137">
        <v>1128</v>
      </c>
      <c r="C101" s="137">
        <v>390</v>
      </c>
      <c r="D101" s="137">
        <v>3537</v>
      </c>
      <c r="E101" s="137">
        <v>394</v>
      </c>
      <c r="F101" s="137">
        <v>216</v>
      </c>
      <c r="G101" s="137">
        <v>5665</v>
      </c>
    </row>
    <row r="102" spans="1:7" x14ac:dyDescent="0.25">
      <c r="A102" s="136" t="s">
        <v>198</v>
      </c>
      <c r="B102" s="137">
        <v>214</v>
      </c>
      <c r="C102" s="137">
        <v>74</v>
      </c>
      <c r="D102" s="137">
        <v>1028</v>
      </c>
      <c r="E102" s="137">
        <v>73</v>
      </c>
      <c r="F102" s="137">
        <v>74</v>
      </c>
      <c r="G102" s="137">
        <v>1463</v>
      </c>
    </row>
    <row r="103" spans="1:7" x14ac:dyDescent="0.25">
      <c r="A103" s="136" t="s">
        <v>199</v>
      </c>
      <c r="B103" s="137">
        <v>3383</v>
      </c>
      <c r="C103" s="137">
        <v>1314</v>
      </c>
      <c r="D103" s="137">
        <v>11545</v>
      </c>
      <c r="E103" s="137">
        <v>965</v>
      </c>
      <c r="F103" s="137">
        <v>877</v>
      </c>
      <c r="G103" s="137">
        <v>18084</v>
      </c>
    </row>
    <row r="104" spans="1:7" x14ac:dyDescent="0.25">
      <c r="A104" s="136" t="s">
        <v>200</v>
      </c>
      <c r="B104" s="137">
        <v>460</v>
      </c>
      <c r="C104" s="137">
        <v>148</v>
      </c>
      <c r="D104" s="137">
        <v>2016</v>
      </c>
      <c r="E104" s="137">
        <v>156</v>
      </c>
      <c r="F104" s="137">
        <v>117</v>
      </c>
      <c r="G104" s="137">
        <v>2897</v>
      </c>
    </row>
    <row r="105" spans="1:7" x14ac:dyDescent="0.25">
      <c r="A105" s="136" t="s">
        <v>201</v>
      </c>
      <c r="B105" s="137">
        <v>1829</v>
      </c>
      <c r="C105" s="137">
        <v>681</v>
      </c>
      <c r="D105" s="137">
        <v>9279</v>
      </c>
      <c r="E105" s="137">
        <v>985</v>
      </c>
      <c r="F105" s="137">
        <v>644</v>
      </c>
      <c r="G105" s="137">
        <v>13418</v>
      </c>
    </row>
    <row r="106" spans="1:7" x14ac:dyDescent="0.25">
      <c r="A106" s="136" t="s">
        <v>202</v>
      </c>
      <c r="B106" s="137">
        <v>352</v>
      </c>
      <c r="C106" s="137">
        <v>133</v>
      </c>
      <c r="D106" s="137">
        <v>1870</v>
      </c>
      <c r="E106" s="137">
        <v>156</v>
      </c>
      <c r="F106" s="137">
        <v>92</v>
      </c>
      <c r="G106" s="137">
        <v>2603</v>
      </c>
    </row>
    <row r="107" spans="1:7" x14ac:dyDescent="0.25">
      <c r="A107" s="136" t="s">
        <v>203</v>
      </c>
      <c r="B107" s="137">
        <v>376</v>
      </c>
      <c r="C107" s="137">
        <v>62</v>
      </c>
      <c r="D107" s="137">
        <v>1124</v>
      </c>
      <c r="E107" s="137">
        <v>82</v>
      </c>
      <c r="F107" s="137">
        <v>51</v>
      </c>
      <c r="G107" s="137">
        <v>1695</v>
      </c>
    </row>
    <row r="108" spans="1:7" x14ac:dyDescent="0.25">
      <c r="A108" s="136" t="s">
        <v>204</v>
      </c>
      <c r="B108" s="137">
        <v>10584</v>
      </c>
      <c r="C108" s="137">
        <v>4302</v>
      </c>
      <c r="D108" s="137">
        <v>36006</v>
      </c>
      <c r="E108" s="137">
        <v>3753</v>
      </c>
      <c r="F108" s="137">
        <v>2550</v>
      </c>
      <c r="G108" s="137">
        <v>57195</v>
      </c>
    </row>
    <row r="109" spans="1:7" x14ac:dyDescent="0.25">
      <c r="A109" s="136" t="s">
        <v>205</v>
      </c>
      <c r="B109" s="137">
        <v>3449</v>
      </c>
      <c r="C109" s="137">
        <v>1297</v>
      </c>
      <c r="D109" s="137">
        <v>12627</v>
      </c>
      <c r="E109" s="137">
        <v>1314</v>
      </c>
      <c r="F109" s="137">
        <v>771</v>
      </c>
      <c r="G109" s="137">
        <v>19458</v>
      </c>
    </row>
    <row r="110" spans="1:7" x14ac:dyDescent="0.25">
      <c r="A110" s="155" t="s">
        <v>492</v>
      </c>
      <c r="B110" s="181">
        <v>9670</v>
      </c>
      <c r="C110" s="181">
        <v>3034</v>
      </c>
      <c r="D110" s="181">
        <v>37684</v>
      </c>
      <c r="E110" s="181">
        <v>4154</v>
      </c>
      <c r="F110" s="181">
        <v>1968</v>
      </c>
      <c r="G110" s="181">
        <v>56510</v>
      </c>
    </row>
    <row r="111" spans="1:7" x14ac:dyDescent="0.25">
      <c r="A111" s="158" t="s">
        <v>206</v>
      </c>
      <c r="B111" s="173">
        <v>278</v>
      </c>
      <c r="C111" s="173">
        <v>80</v>
      </c>
      <c r="D111" s="173">
        <v>841</v>
      </c>
      <c r="E111" s="173">
        <v>48</v>
      </c>
      <c r="F111" s="173">
        <v>37</v>
      </c>
      <c r="G111" s="173">
        <v>1284</v>
      </c>
    </row>
    <row r="112" spans="1:7" x14ac:dyDescent="0.25">
      <c r="A112" s="183" t="s">
        <v>25</v>
      </c>
      <c r="B112" s="184">
        <v>60056</v>
      </c>
      <c r="C112" s="184">
        <v>20443</v>
      </c>
      <c r="D112" s="184">
        <v>213573</v>
      </c>
      <c r="E112" s="184">
        <v>21002</v>
      </c>
      <c r="F112" s="184">
        <v>13051</v>
      </c>
      <c r="G112" s="184">
        <v>328125</v>
      </c>
    </row>
    <row r="113" spans="1:7" x14ac:dyDescent="0.25">
      <c r="A113" s="157"/>
      <c r="B113" s="157"/>
      <c r="C113" s="157"/>
      <c r="D113" s="157"/>
      <c r="E113" s="157"/>
      <c r="F113" s="157"/>
      <c r="G113" s="157"/>
    </row>
    <row r="114" spans="1:7" x14ac:dyDescent="0.25">
      <c r="A114" s="157"/>
      <c r="B114" s="157"/>
      <c r="C114" s="157"/>
      <c r="D114" s="157"/>
      <c r="E114" s="157"/>
      <c r="F114" s="157"/>
      <c r="G114" s="157"/>
    </row>
    <row r="115" spans="1:7" x14ac:dyDescent="0.25">
      <c r="A115" s="157"/>
      <c r="B115" s="157"/>
      <c r="C115" s="157"/>
      <c r="D115" s="157"/>
    </row>
    <row r="116" spans="1:7" x14ac:dyDescent="0.25">
      <c r="A116" s="186" t="s">
        <v>510</v>
      </c>
    </row>
    <row r="117" spans="1:7" x14ac:dyDescent="0.25">
      <c r="A117" s="157"/>
      <c r="B117" s="571" t="s">
        <v>487</v>
      </c>
      <c r="C117" s="571"/>
      <c r="D117" s="571"/>
      <c r="E117" s="571"/>
      <c r="F117" s="571"/>
      <c r="G117" s="91"/>
    </row>
    <row r="118" spans="1:7" x14ac:dyDescent="0.25">
      <c r="A118" s="159" t="s">
        <v>532</v>
      </c>
      <c r="B118" s="160" t="s">
        <v>127</v>
      </c>
      <c r="C118" s="160" t="s">
        <v>128</v>
      </c>
      <c r="D118" s="160" t="s">
        <v>129</v>
      </c>
      <c r="E118" s="160" t="s">
        <v>11</v>
      </c>
      <c r="F118" s="160" t="s">
        <v>130</v>
      </c>
      <c r="G118" s="160" t="s">
        <v>25</v>
      </c>
    </row>
    <row r="119" spans="1:7" x14ac:dyDescent="0.25">
      <c r="A119" s="156" t="s">
        <v>207</v>
      </c>
      <c r="B119" s="182">
        <v>681</v>
      </c>
      <c r="C119" s="182">
        <v>219</v>
      </c>
      <c r="D119" s="182">
        <v>2046</v>
      </c>
      <c r="E119" s="182">
        <v>143</v>
      </c>
      <c r="F119" s="182">
        <v>147</v>
      </c>
      <c r="G119" s="182">
        <v>3236</v>
      </c>
    </row>
    <row r="120" spans="1:7" x14ac:dyDescent="0.25">
      <c r="A120" s="136" t="s">
        <v>208</v>
      </c>
      <c r="B120" s="137">
        <v>1234</v>
      </c>
      <c r="C120" s="137">
        <v>471</v>
      </c>
      <c r="D120" s="137">
        <v>4126</v>
      </c>
      <c r="E120" s="137">
        <v>257</v>
      </c>
      <c r="F120" s="137">
        <v>281</v>
      </c>
      <c r="G120" s="137">
        <v>6369</v>
      </c>
    </row>
    <row r="121" spans="1:7" x14ac:dyDescent="0.25">
      <c r="A121" s="136" t="s">
        <v>209</v>
      </c>
      <c r="B121" s="137">
        <v>321</v>
      </c>
      <c r="C121" s="137">
        <v>141</v>
      </c>
      <c r="D121" s="137">
        <v>1407</v>
      </c>
      <c r="E121" s="137">
        <v>122</v>
      </c>
      <c r="F121" s="137">
        <v>120</v>
      </c>
      <c r="G121" s="137">
        <v>2111</v>
      </c>
    </row>
    <row r="122" spans="1:7" x14ac:dyDescent="0.25">
      <c r="A122" s="136" t="s">
        <v>210</v>
      </c>
      <c r="B122" s="137">
        <v>329</v>
      </c>
      <c r="C122" s="137">
        <v>126</v>
      </c>
      <c r="D122" s="137">
        <v>865</v>
      </c>
      <c r="E122" s="137">
        <v>77</v>
      </c>
      <c r="F122" s="137">
        <v>68</v>
      </c>
      <c r="G122" s="137">
        <v>1465</v>
      </c>
    </row>
    <row r="123" spans="1:7" x14ac:dyDescent="0.25">
      <c r="A123" s="136" t="s">
        <v>211</v>
      </c>
      <c r="B123" s="137">
        <v>636</v>
      </c>
      <c r="C123" s="137">
        <v>223</v>
      </c>
      <c r="D123" s="137">
        <v>2365</v>
      </c>
      <c r="E123" s="137">
        <v>188</v>
      </c>
      <c r="F123" s="137">
        <v>164</v>
      </c>
      <c r="G123" s="137">
        <v>3576</v>
      </c>
    </row>
    <row r="124" spans="1:7" x14ac:dyDescent="0.25">
      <c r="A124" s="136" t="s">
        <v>493</v>
      </c>
      <c r="B124" s="137">
        <v>603</v>
      </c>
      <c r="C124" s="137">
        <v>203</v>
      </c>
      <c r="D124" s="137">
        <v>2250</v>
      </c>
      <c r="E124" s="137">
        <v>224</v>
      </c>
      <c r="F124" s="137">
        <v>148</v>
      </c>
      <c r="G124" s="137">
        <v>3428</v>
      </c>
    </row>
    <row r="125" spans="1:7" x14ac:dyDescent="0.25">
      <c r="A125" s="136" t="s">
        <v>212</v>
      </c>
      <c r="B125" s="137">
        <v>791</v>
      </c>
      <c r="C125" s="137">
        <v>292</v>
      </c>
      <c r="D125" s="137">
        <v>3196</v>
      </c>
      <c r="E125" s="137">
        <v>317</v>
      </c>
      <c r="F125" s="137">
        <v>239</v>
      </c>
      <c r="G125" s="137">
        <v>4835</v>
      </c>
    </row>
    <row r="126" spans="1:7" x14ac:dyDescent="0.25">
      <c r="A126" s="136" t="s">
        <v>213</v>
      </c>
      <c r="B126" s="137">
        <v>170</v>
      </c>
      <c r="C126" s="137">
        <v>46</v>
      </c>
      <c r="D126" s="137">
        <v>503</v>
      </c>
      <c r="E126" s="137">
        <v>34</v>
      </c>
      <c r="F126" s="137">
        <v>18</v>
      </c>
      <c r="G126" s="137">
        <v>771</v>
      </c>
    </row>
    <row r="127" spans="1:7" x14ac:dyDescent="0.25">
      <c r="A127" s="136" t="s">
        <v>214</v>
      </c>
      <c r="B127" s="137">
        <v>985</v>
      </c>
      <c r="C127" s="137">
        <v>289</v>
      </c>
      <c r="D127" s="137">
        <v>2933</v>
      </c>
      <c r="E127" s="137">
        <v>246</v>
      </c>
      <c r="F127" s="137">
        <v>160</v>
      </c>
      <c r="G127" s="137">
        <v>4613</v>
      </c>
    </row>
    <row r="128" spans="1:7" x14ac:dyDescent="0.25">
      <c r="A128" s="136" t="s">
        <v>215</v>
      </c>
      <c r="B128" s="137">
        <v>289</v>
      </c>
      <c r="C128" s="137">
        <v>77</v>
      </c>
      <c r="D128" s="137">
        <v>783</v>
      </c>
      <c r="E128" s="137">
        <v>59</v>
      </c>
      <c r="F128" s="137">
        <v>35</v>
      </c>
      <c r="G128" s="137">
        <v>1243</v>
      </c>
    </row>
    <row r="129" spans="1:7" x14ac:dyDescent="0.25">
      <c r="A129" s="136" t="s">
        <v>216</v>
      </c>
      <c r="B129" s="137">
        <v>354</v>
      </c>
      <c r="C129" s="137">
        <v>115</v>
      </c>
      <c r="D129" s="137">
        <v>1017</v>
      </c>
      <c r="E129" s="137">
        <v>64</v>
      </c>
      <c r="F129" s="137">
        <v>54</v>
      </c>
      <c r="G129" s="137">
        <v>1604</v>
      </c>
    </row>
    <row r="130" spans="1:7" x14ac:dyDescent="0.25">
      <c r="A130" s="136" t="s">
        <v>217</v>
      </c>
      <c r="B130" s="137">
        <v>942</v>
      </c>
      <c r="C130" s="137">
        <v>305</v>
      </c>
      <c r="D130" s="137">
        <v>3406</v>
      </c>
      <c r="E130" s="137">
        <v>324</v>
      </c>
      <c r="F130" s="137">
        <v>242</v>
      </c>
      <c r="G130" s="137">
        <v>5219</v>
      </c>
    </row>
    <row r="131" spans="1:7" x14ac:dyDescent="0.25">
      <c r="A131" s="136" t="s">
        <v>218</v>
      </c>
      <c r="B131" s="137">
        <v>562</v>
      </c>
      <c r="C131" s="137">
        <v>204</v>
      </c>
      <c r="D131" s="137">
        <v>1640</v>
      </c>
      <c r="E131" s="137">
        <v>108</v>
      </c>
      <c r="F131" s="137">
        <v>123</v>
      </c>
      <c r="G131" s="137">
        <v>2637</v>
      </c>
    </row>
    <row r="132" spans="1:7" x14ac:dyDescent="0.25">
      <c r="A132" s="136" t="s">
        <v>219</v>
      </c>
      <c r="B132" s="137">
        <v>317</v>
      </c>
      <c r="C132" s="137">
        <v>89</v>
      </c>
      <c r="D132" s="137">
        <v>1104</v>
      </c>
      <c r="E132" s="137">
        <v>77</v>
      </c>
      <c r="F132" s="137">
        <v>37</v>
      </c>
      <c r="G132" s="137">
        <v>1624</v>
      </c>
    </row>
    <row r="133" spans="1:7" x14ac:dyDescent="0.25">
      <c r="A133" s="136" t="s">
        <v>220</v>
      </c>
      <c r="B133" s="137">
        <v>688</v>
      </c>
      <c r="C133" s="137">
        <v>307</v>
      </c>
      <c r="D133" s="137">
        <v>2814</v>
      </c>
      <c r="E133" s="137">
        <v>235</v>
      </c>
      <c r="F133" s="137">
        <v>209</v>
      </c>
      <c r="G133" s="137">
        <v>4253</v>
      </c>
    </row>
    <row r="134" spans="1:7" x14ac:dyDescent="0.25">
      <c r="A134" s="136" t="s">
        <v>221</v>
      </c>
      <c r="B134" s="137">
        <v>466</v>
      </c>
      <c r="C134" s="137">
        <v>199</v>
      </c>
      <c r="D134" s="137">
        <v>2136</v>
      </c>
      <c r="E134" s="137">
        <v>180</v>
      </c>
      <c r="F134" s="137">
        <v>173</v>
      </c>
      <c r="G134" s="137">
        <v>3154</v>
      </c>
    </row>
    <row r="135" spans="1:7" x14ac:dyDescent="0.25">
      <c r="A135" s="136" t="s">
        <v>222</v>
      </c>
      <c r="B135" s="137">
        <v>445</v>
      </c>
      <c r="C135" s="137">
        <v>104</v>
      </c>
      <c r="D135" s="137">
        <v>811</v>
      </c>
      <c r="E135" s="137">
        <v>42</v>
      </c>
      <c r="F135" s="137">
        <v>42</v>
      </c>
      <c r="G135" s="137">
        <v>1444</v>
      </c>
    </row>
    <row r="136" spans="1:7" x14ac:dyDescent="0.25">
      <c r="A136" s="136" t="s">
        <v>223</v>
      </c>
      <c r="B136" s="137">
        <v>332</v>
      </c>
      <c r="C136" s="137">
        <v>113</v>
      </c>
      <c r="D136" s="137">
        <v>1409</v>
      </c>
      <c r="E136" s="137">
        <v>101</v>
      </c>
      <c r="F136" s="137">
        <v>87</v>
      </c>
      <c r="G136" s="137">
        <v>2042</v>
      </c>
    </row>
    <row r="137" spans="1:7" x14ac:dyDescent="0.25">
      <c r="A137" s="136" t="s">
        <v>224</v>
      </c>
      <c r="B137" s="137">
        <v>468</v>
      </c>
      <c r="C137" s="137">
        <v>137</v>
      </c>
      <c r="D137" s="137">
        <v>1542</v>
      </c>
      <c r="E137" s="137">
        <v>89</v>
      </c>
      <c r="F137" s="137">
        <v>128</v>
      </c>
      <c r="G137" s="137">
        <v>2364</v>
      </c>
    </row>
    <row r="138" spans="1:7" x14ac:dyDescent="0.25">
      <c r="A138" s="136" t="s">
        <v>225</v>
      </c>
      <c r="B138" s="137">
        <v>335</v>
      </c>
      <c r="C138" s="137">
        <v>111</v>
      </c>
      <c r="D138" s="137">
        <v>903</v>
      </c>
      <c r="E138" s="137">
        <v>55</v>
      </c>
      <c r="F138" s="137">
        <v>59</v>
      </c>
      <c r="G138" s="137">
        <v>1463</v>
      </c>
    </row>
    <row r="139" spans="1:7" x14ac:dyDescent="0.25">
      <c r="A139" s="136" t="s">
        <v>226</v>
      </c>
      <c r="B139" s="137">
        <v>412</v>
      </c>
      <c r="C139" s="137">
        <v>140</v>
      </c>
      <c r="D139" s="137">
        <v>1500</v>
      </c>
      <c r="E139" s="137">
        <v>105</v>
      </c>
      <c r="F139" s="137">
        <v>66</v>
      </c>
      <c r="G139" s="137">
        <v>2223</v>
      </c>
    </row>
    <row r="140" spans="1:7" x14ac:dyDescent="0.25">
      <c r="A140" s="136" t="s">
        <v>227</v>
      </c>
      <c r="B140" s="137">
        <v>539</v>
      </c>
      <c r="C140" s="137">
        <v>165</v>
      </c>
      <c r="D140" s="137">
        <v>1910</v>
      </c>
      <c r="E140" s="137">
        <v>181</v>
      </c>
      <c r="F140" s="137">
        <v>99</v>
      </c>
      <c r="G140" s="137">
        <v>2894</v>
      </c>
    </row>
    <row r="141" spans="1:7" x14ac:dyDescent="0.25">
      <c r="A141" s="136" t="s">
        <v>228</v>
      </c>
      <c r="B141" s="137">
        <v>856</v>
      </c>
      <c r="C141" s="137">
        <v>262</v>
      </c>
      <c r="D141" s="137">
        <v>2493</v>
      </c>
      <c r="E141" s="137">
        <v>196</v>
      </c>
      <c r="F141" s="137">
        <v>162</v>
      </c>
      <c r="G141" s="137">
        <v>3969</v>
      </c>
    </row>
    <row r="142" spans="1:7" x14ac:dyDescent="0.25">
      <c r="A142" s="136" t="s">
        <v>229</v>
      </c>
      <c r="B142" s="137">
        <v>615</v>
      </c>
      <c r="C142" s="137">
        <v>192</v>
      </c>
      <c r="D142" s="137">
        <v>2071</v>
      </c>
      <c r="E142" s="137">
        <v>211</v>
      </c>
      <c r="F142" s="137">
        <v>144</v>
      </c>
      <c r="G142" s="137">
        <v>3233</v>
      </c>
    </row>
    <row r="143" spans="1:7" x14ac:dyDescent="0.25">
      <c r="A143" s="136" t="s">
        <v>230</v>
      </c>
      <c r="B143" s="137">
        <v>262</v>
      </c>
      <c r="C143" s="137">
        <v>105</v>
      </c>
      <c r="D143" s="137">
        <v>1105</v>
      </c>
      <c r="E143" s="137">
        <v>65</v>
      </c>
      <c r="F143" s="137">
        <v>82</v>
      </c>
      <c r="G143" s="137">
        <v>1619</v>
      </c>
    </row>
    <row r="144" spans="1:7" x14ac:dyDescent="0.25">
      <c r="A144" s="136" t="s">
        <v>231</v>
      </c>
      <c r="B144" s="137">
        <v>207</v>
      </c>
      <c r="C144" s="137">
        <v>47</v>
      </c>
      <c r="D144" s="137">
        <v>587</v>
      </c>
      <c r="E144" s="137">
        <v>37</v>
      </c>
      <c r="F144" s="137">
        <v>31</v>
      </c>
      <c r="G144" s="137">
        <v>909</v>
      </c>
    </row>
    <row r="145" spans="1:7" x14ac:dyDescent="0.25">
      <c r="A145" s="136" t="s">
        <v>232</v>
      </c>
      <c r="B145" s="137">
        <v>522</v>
      </c>
      <c r="C145" s="137">
        <v>193</v>
      </c>
      <c r="D145" s="137">
        <v>1548</v>
      </c>
      <c r="E145" s="137">
        <v>115</v>
      </c>
      <c r="F145" s="137">
        <v>113</v>
      </c>
      <c r="G145" s="137">
        <v>2491</v>
      </c>
    </row>
    <row r="146" spans="1:7" x14ac:dyDescent="0.25">
      <c r="A146" s="136" t="s">
        <v>233</v>
      </c>
      <c r="B146" s="137">
        <v>6341</v>
      </c>
      <c r="C146" s="137">
        <v>2492</v>
      </c>
      <c r="D146" s="137">
        <v>24754</v>
      </c>
      <c r="E146" s="137">
        <v>2313</v>
      </c>
      <c r="F146" s="137">
        <v>2192</v>
      </c>
      <c r="G146" s="137">
        <v>38092</v>
      </c>
    </row>
    <row r="147" spans="1:7" x14ac:dyDescent="0.25">
      <c r="A147" s="136" t="s">
        <v>234</v>
      </c>
      <c r="B147" s="137">
        <v>1703</v>
      </c>
      <c r="C147" s="137">
        <v>695</v>
      </c>
      <c r="D147" s="137">
        <v>6855</v>
      </c>
      <c r="E147" s="137">
        <v>605</v>
      </c>
      <c r="F147" s="137">
        <v>522</v>
      </c>
      <c r="G147" s="137">
        <v>10380</v>
      </c>
    </row>
    <row r="148" spans="1:7" x14ac:dyDescent="0.25">
      <c r="A148" s="136" t="s">
        <v>235</v>
      </c>
      <c r="B148" s="137">
        <v>548</v>
      </c>
      <c r="C148" s="137">
        <v>241</v>
      </c>
      <c r="D148" s="137">
        <v>2627</v>
      </c>
      <c r="E148" s="137">
        <v>244</v>
      </c>
      <c r="F148" s="137">
        <v>185</v>
      </c>
      <c r="G148" s="137">
        <v>3845</v>
      </c>
    </row>
    <row r="149" spans="1:7" x14ac:dyDescent="0.25">
      <c r="A149" s="136" t="s">
        <v>236</v>
      </c>
      <c r="B149" s="137">
        <v>2090</v>
      </c>
      <c r="C149" s="137">
        <v>721</v>
      </c>
      <c r="D149" s="137">
        <v>8711</v>
      </c>
      <c r="E149" s="137">
        <v>779</v>
      </c>
      <c r="F149" s="137">
        <v>643</v>
      </c>
      <c r="G149" s="137">
        <v>12944</v>
      </c>
    </row>
    <row r="150" spans="1:7" x14ac:dyDescent="0.25">
      <c r="A150" s="136" t="s">
        <v>237</v>
      </c>
      <c r="B150" s="137">
        <v>1932</v>
      </c>
      <c r="C150" s="137">
        <v>582</v>
      </c>
      <c r="D150" s="137">
        <v>6409</v>
      </c>
      <c r="E150" s="137">
        <v>470</v>
      </c>
      <c r="F150" s="137">
        <v>385</v>
      </c>
      <c r="G150" s="137">
        <v>9778</v>
      </c>
    </row>
    <row r="151" spans="1:7" x14ac:dyDescent="0.25">
      <c r="A151" s="155" t="s">
        <v>238</v>
      </c>
      <c r="B151" s="181">
        <v>1335</v>
      </c>
      <c r="C151" s="181">
        <v>457</v>
      </c>
      <c r="D151" s="181">
        <v>4992</v>
      </c>
      <c r="E151" s="181">
        <v>388</v>
      </c>
      <c r="F151" s="181">
        <v>393</v>
      </c>
      <c r="G151" s="181">
        <v>7565</v>
      </c>
    </row>
    <row r="152" spans="1:7" x14ac:dyDescent="0.25">
      <c r="A152" s="183" t="s">
        <v>25</v>
      </c>
      <c r="B152" s="184">
        <v>28310</v>
      </c>
      <c r="C152" s="184">
        <v>10063</v>
      </c>
      <c r="D152" s="184">
        <v>102818</v>
      </c>
      <c r="E152" s="184">
        <v>8651</v>
      </c>
      <c r="F152" s="184">
        <v>7551</v>
      </c>
      <c r="G152" s="184">
        <v>157393</v>
      </c>
    </row>
    <row r="153" spans="1:7" x14ac:dyDescent="0.25">
      <c r="A153" s="157"/>
      <c r="B153" s="162"/>
      <c r="C153" s="162"/>
      <c r="D153" s="162"/>
      <c r="E153" s="162"/>
      <c r="F153" s="162"/>
      <c r="G153" s="162"/>
    </row>
    <row r="154" spans="1:7" x14ac:dyDescent="0.25">
      <c r="A154" s="157"/>
      <c r="B154" s="162"/>
      <c r="C154" s="162"/>
      <c r="D154" s="162"/>
      <c r="E154" s="162"/>
      <c r="F154" s="162"/>
      <c r="G154" s="162"/>
    </row>
    <row r="155" spans="1:7" x14ac:dyDescent="0.25">
      <c r="A155" s="157"/>
      <c r="B155" s="157"/>
      <c r="C155" s="157"/>
      <c r="D155" s="157"/>
    </row>
    <row r="156" spans="1:7" x14ac:dyDescent="0.25">
      <c r="A156" s="190" t="s">
        <v>511</v>
      </c>
    </row>
    <row r="157" spans="1:7" x14ac:dyDescent="0.25">
      <c r="A157" s="157"/>
      <c r="B157" s="571" t="s">
        <v>487</v>
      </c>
      <c r="C157" s="571"/>
      <c r="D157" s="571"/>
      <c r="E157" s="571"/>
      <c r="F157" s="571"/>
      <c r="G157" s="91"/>
    </row>
    <row r="158" spans="1:7" x14ac:dyDescent="0.25">
      <c r="A158" s="159" t="s">
        <v>532</v>
      </c>
      <c r="B158" s="188" t="s">
        <v>127</v>
      </c>
      <c r="C158" s="188" t="s">
        <v>128</v>
      </c>
      <c r="D158" s="188" t="s">
        <v>129</v>
      </c>
      <c r="E158" s="188" t="s">
        <v>11</v>
      </c>
      <c r="F158" s="188" t="s">
        <v>130</v>
      </c>
      <c r="G158" s="160" t="s">
        <v>25</v>
      </c>
    </row>
    <row r="159" spans="1:7" x14ac:dyDescent="0.25">
      <c r="A159" s="156" t="s">
        <v>239</v>
      </c>
      <c r="B159" s="137">
        <v>2259</v>
      </c>
      <c r="C159" s="137">
        <v>694</v>
      </c>
      <c r="D159" s="137">
        <v>6207</v>
      </c>
      <c r="E159" s="137">
        <v>443</v>
      </c>
      <c r="F159" s="137">
        <v>379</v>
      </c>
      <c r="G159" s="137">
        <v>9982</v>
      </c>
    </row>
    <row r="160" spans="1:7" x14ac:dyDescent="0.25">
      <c r="A160" s="136" t="s">
        <v>240</v>
      </c>
      <c r="B160" s="137">
        <v>516</v>
      </c>
      <c r="C160" s="137">
        <v>194</v>
      </c>
      <c r="D160" s="137">
        <v>1037</v>
      </c>
      <c r="E160" s="137">
        <v>57</v>
      </c>
      <c r="F160" s="137">
        <v>88</v>
      </c>
      <c r="G160" s="137">
        <v>1892</v>
      </c>
    </row>
    <row r="161" spans="1:7" x14ac:dyDescent="0.25">
      <c r="A161" s="136" t="s">
        <v>241</v>
      </c>
      <c r="B161" s="137">
        <v>791</v>
      </c>
      <c r="C161" s="137">
        <v>314</v>
      </c>
      <c r="D161" s="137">
        <v>2396</v>
      </c>
      <c r="E161" s="137">
        <v>120</v>
      </c>
      <c r="F161" s="137">
        <v>152</v>
      </c>
      <c r="G161" s="137">
        <v>3773</v>
      </c>
    </row>
    <row r="162" spans="1:7" x14ac:dyDescent="0.25">
      <c r="A162" s="136" t="s">
        <v>242</v>
      </c>
      <c r="B162" s="137">
        <v>1690</v>
      </c>
      <c r="C162" s="137">
        <v>775</v>
      </c>
      <c r="D162" s="137">
        <v>4827</v>
      </c>
      <c r="E162" s="137">
        <v>366</v>
      </c>
      <c r="F162" s="137">
        <v>349</v>
      </c>
      <c r="G162" s="137">
        <v>8007</v>
      </c>
    </row>
    <row r="163" spans="1:7" x14ac:dyDescent="0.25">
      <c r="A163" s="136" t="s">
        <v>243</v>
      </c>
      <c r="B163" s="137">
        <v>735</v>
      </c>
      <c r="C163" s="137">
        <v>240</v>
      </c>
      <c r="D163" s="137">
        <v>1392</v>
      </c>
      <c r="E163" s="137">
        <v>84</v>
      </c>
      <c r="F163" s="137">
        <v>100</v>
      </c>
      <c r="G163" s="137">
        <v>2551</v>
      </c>
    </row>
    <row r="164" spans="1:7" x14ac:dyDescent="0.25">
      <c r="A164" s="136" t="s">
        <v>244</v>
      </c>
      <c r="B164" s="137">
        <v>4134</v>
      </c>
      <c r="C164" s="137">
        <v>1331</v>
      </c>
      <c r="D164" s="137">
        <v>16771</v>
      </c>
      <c r="E164" s="137">
        <v>1615</v>
      </c>
      <c r="F164" s="137">
        <v>1180</v>
      </c>
      <c r="G164" s="137">
        <v>25031</v>
      </c>
    </row>
    <row r="165" spans="1:7" x14ac:dyDescent="0.25">
      <c r="A165" s="136" t="s">
        <v>245</v>
      </c>
      <c r="B165" s="137">
        <v>215</v>
      </c>
      <c r="C165" s="137">
        <v>92</v>
      </c>
      <c r="D165" s="137">
        <v>351</v>
      </c>
      <c r="E165" s="137">
        <v>15</v>
      </c>
      <c r="F165" s="137">
        <v>33</v>
      </c>
      <c r="G165" s="137">
        <v>706</v>
      </c>
    </row>
    <row r="166" spans="1:7" x14ac:dyDescent="0.25">
      <c r="A166" s="136" t="s">
        <v>494</v>
      </c>
      <c r="B166" s="137">
        <v>586</v>
      </c>
      <c r="C166" s="137">
        <v>161</v>
      </c>
      <c r="D166" s="137">
        <v>1423</v>
      </c>
      <c r="E166" s="137">
        <v>94</v>
      </c>
      <c r="F166" s="137">
        <v>89</v>
      </c>
      <c r="G166" s="137">
        <v>2353</v>
      </c>
    </row>
    <row r="167" spans="1:7" x14ac:dyDescent="0.25">
      <c r="A167" s="136" t="s">
        <v>246</v>
      </c>
      <c r="B167" s="137">
        <v>332</v>
      </c>
      <c r="C167" s="137">
        <v>113</v>
      </c>
      <c r="D167" s="137">
        <v>831</v>
      </c>
      <c r="E167" s="137">
        <v>40</v>
      </c>
      <c r="F167" s="137">
        <v>62</v>
      </c>
      <c r="G167" s="137">
        <v>1378</v>
      </c>
    </row>
    <row r="168" spans="1:7" x14ac:dyDescent="0.25">
      <c r="A168" s="136" t="s">
        <v>247</v>
      </c>
      <c r="B168" s="137">
        <v>3626</v>
      </c>
      <c r="C168" s="137">
        <v>1053</v>
      </c>
      <c r="D168" s="137">
        <v>10943</v>
      </c>
      <c r="E168" s="137">
        <v>954</v>
      </c>
      <c r="F168" s="137">
        <v>684</v>
      </c>
      <c r="G168" s="137">
        <v>17260</v>
      </c>
    </row>
    <row r="169" spans="1:7" x14ac:dyDescent="0.25">
      <c r="A169" s="136" t="s">
        <v>248</v>
      </c>
      <c r="B169" s="137">
        <v>1507</v>
      </c>
      <c r="C169" s="137">
        <v>507</v>
      </c>
      <c r="D169" s="137">
        <v>3425</v>
      </c>
      <c r="E169" s="137">
        <v>134</v>
      </c>
      <c r="F169" s="137">
        <v>245</v>
      </c>
      <c r="G169" s="137">
        <v>5818</v>
      </c>
    </row>
    <row r="170" spans="1:7" x14ac:dyDescent="0.25">
      <c r="A170" s="136" t="s">
        <v>249</v>
      </c>
      <c r="B170" s="137">
        <v>1082</v>
      </c>
      <c r="C170" s="137">
        <v>559</v>
      </c>
      <c r="D170" s="137">
        <v>2903</v>
      </c>
      <c r="E170" s="137">
        <v>264</v>
      </c>
      <c r="F170" s="137">
        <v>307</v>
      </c>
      <c r="G170" s="137">
        <v>5115</v>
      </c>
    </row>
    <row r="171" spans="1:7" x14ac:dyDescent="0.25">
      <c r="A171" s="136" t="s">
        <v>250</v>
      </c>
      <c r="B171" s="137">
        <v>1311</v>
      </c>
      <c r="C171" s="137">
        <v>449</v>
      </c>
      <c r="D171" s="137">
        <v>5427</v>
      </c>
      <c r="E171" s="137">
        <v>465</v>
      </c>
      <c r="F171" s="137">
        <v>310</v>
      </c>
      <c r="G171" s="137">
        <v>7962</v>
      </c>
    </row>
    <row r="172" spans="1:7" x14ac:dyDescent="0.25">
      <c r="A172" s="136" t="s">
        <v>251</v>
      </c>
      <c r="B172" s="137">
        <v>1947</v>
      </c>
      <c r="C172" s="137">
        <v>631</v>
      </c>
      <c r="D172" s="137">
        <v>5322</v>
      </c>
      <c r="E172" s="137">
        <v>390</v>
      </c>
      <c r="F172" s="137">
        <v>404</v>
      </c>
      <c r="G172" s="137">
        <v>8694</v>
      </c>
    </row>
    <row r="173" spans="1:7" x14ac:dyDescent="0.25">
      <c r="A173" s="136" t="s">
        <v>252</v>
      </c>
      <c r="B173" s="137">
        <v>422</v>
      </c>
      <c r="C173" s="137">
        <v>109</v>
      </c>
      <c r="D173" s="137">
        <v>1020</v>
      </c>
      <c r="E173" s="137">
        <v>66</v>
      </c>
      <c r="F173" s="137">
        <v>61</v>
      </c>
      <c r="G173" s="137">
        <v>1678</v>
      </c>
    </row>
    <row r="174" spans="1:7" x14ac:dyDescent="0.25">
      <c r="A174" s="136" t="s">
        <v>253</v>
      </c>
      <c r="B174" s="137">
        <v>458</v>
      </c>
      <c r="C174" s="137">
        <v>139</v>
      </c>
      <c r="D174" s="137">
        <v>744</v>
      </c>
      <c r="E174" s="137">
        <v>51</v>
      </c>
      <c r="F174" s="137">
        <v>41</v>
      </c>
      <c r="G174" s="137">
        <v>1433</v>
      </c>
    </row>
    <row r="175" spans="1:7" x14ac:dyDescent="0.25">
      <c r="A175" s="136" t="s">
        <v>254</v>
      </c>
      <c r="B175" s="137">
        <v>360</v>
      </c>
      <c r="C175" s="137">
        <v>145</v>
      </c>
      <c r="D175" s="137">
        <v>1016</v>
      </c>
      <c r="E175" s="137">
        <v>43</v>
      </c>
      <c r="F175" s="137">
        <v>67</v>
      </c>
      <c r="G175" s="137">
        <v>1631</v>
      </c>
    </row>
    <row r="176" spans="1:7" x14ac:dyDescent="0.25">
      <c r="A176" s="136" t="s">
        <v>255</v>
      </c>
      <c r="B176" s="137">
        <v>387</v>
      </c>
      <c r="C176" s="137">
        <v>112</v>
      </c>
      <c r="D176" s="137">
        <v>1249</v>
      </c>
      <c r="E176" s="137">
        <v>58</v>
      </c>
      <c r="F176" s="137">
        <v>74</v>
      </c>
      <c r="G176" s="137">
        <v>1880</v>
      </c>
    </row>
    <row r="177" spans="1:7" x14ac:dyDescent="0.25">
      <c r="A177" s="136" t="s">
        <v>256</v>
      </c>
      <c r="B177" s="137">
        <v>984</v>
      </c>
      <c r="C177" s="137">
        <v>344</v>
      </c>
      <c r="D177" s="137">
        <v>2384</v>
      </c>
      <c r="E177" s="137">
        <v>138</v>
      </c>
      <c r="F177" s="137">
        <v>152</v>
      </c>
      <c r="G177" s="137">
        <v>4002</v>
      </c>
    </row>
    <row r="178" spans="1:7" x14ac:dyDescent="0.25">
      <c r="A178" s="136" t="s">
        <v>257</v>
      </c>
      <c r="B178" s="137">
        <v>573</v>
      </c>
      <c r="C178" s="137">
        <v>200</v>
      </c>
      <c r="D178" s="137">
        <v>1604</v>
      </c>
      <c r="E178" s="137">
        <v>98</v>
      </c>
      <c r="F178" s="137">
        <v>95</v>
      </c>
      <c r="G178" s="137">
        <v>2570</v>
      </c>
    </row>
    <row r="179" spans="1:7" x14ac:dyDescent="0.25">
      <c r="A179" s="136" t="s">
        <v>258</v>
      </c>
      <c r="B179" s="137">
        <v>436</v>
      </c>
      <c r="C179" s="137">
        <v>147</v>
      </c>
      <c r="D179" s="137">
        <v>1676</v>
      </c>
      <c r="E179" s="137">
        <v>86</v>
      </c>
      <c r="F179" s="137">
        <v>94</v>
      </c>
      <c r="G179" s="137">
        <v>2439</v>
      </c>
    </row>
    <row r="180" spans="1:7" x14ac:dyDescent="0.25">
      <c r="A180" s="136" t="s">
        <v>259</v>
      </c>
      <c r="B180" s="137">
        <v>685</v>
      </c>
      <c r="C180" s="137">
        <v>228</v>
      </c>
      <c r="D180" s="137">
        <v>2182</v>
      </c>
      <c r="E180" s="137">
        <v>139</v>
      </c>
      <c r="F180" s="137">
        <v>133</v>
      </c>
      <c r="G180" s="137">
        <v>3367</v>
      </c>
    </row>
    <row r="181" spans="1:7" x14ac:dyDescent="0.25">
      <c r="A181" s="136" t="s">
        <v>260</v>
      </c>
      <c r="B181" s="137">
        <v>1828</v>
      </c>
      <c r="C181" s="137">
        <v>584</v>
      </c>
      <c r="D181" s="137">
        <v>4476</v>
      </c>
      <c r="E181" s="137">
        <v>291</v>
      </c>
      <c r="F181" s="137">
        <v>328</v>
      </c>
      <c r="G181" s="137">
        <v>7507</v>
      </c>
    </row>
    <row r="182" spans="1:7" x14ac:dyDescent="0.25">
      <c r="A182" s="136" t="s">
        <v>261</v>
      </c>
      <c r="B182" s="137">
        <v>1787</v>
      </c>
      <c r="C182" s="137">
        <v>521</v>
      </c>
      <c r="D182" s="137">
        <v>5593</v>
      </c>
      <c r="E182" s="137">
        <v>423</v>
      </c>
      <c r="F182" s="137">
        <v>289</v>
      </c>
      <c r="G182" s="137">
        <v>8613</v>
      </c>
    </row>
    <row r="183" spans="1:7" x14ac:dyDescent="0.25">
      <c r="A183" s="136" t="s">
        <v>262</v>
      </c>
      <c r="B183" s="137">
        <v>380</v>
      </c>
      <c r="C183" s="137">
        <v>125</v>
      </c>
      <c r="D183" s="137">
        <v>984</v>
      </c>
      <c r="E183" s="137">
        <v>59</v>
      </c>
      <c r="F183" s="137">
        <v>60</v>
      </c>
      <c r="G183" s="137">
        <v>1608</v>
      </c>
    </row>
    <row r="184" spans="1:7" x14ac:dyDescent="0.25">
      <c r="A184" s="136" t="s">
        <v>263</v>
      </c>
      <c r="B184" s="137">
        <v>7680</v>
      </c>
      <c r="C184" s="137">
        <v>2753</v>
      </c>
      <c r="D184" s="137">
        <v>24449</v>
      </c>
      <c r="E184" s="137">
        <v>2642</v>
      </c>
      <c r="F184" s="137">
        <v>1782</v>
      </c>
      <c r="G184" s="137">
        <v>39306</v>
      </c>
    </row>
    <row r="185" spans="1:7" x14ac:dyDescent="0.25">
      <c r="A185" s="136" t="s">
        <v>264</v>
      </c>
      <c r="B185" s="137">
        <v>1092</v>
      </c>
      <c r="C185" s="137">
        <v>393</v>
      </c>
      <c r="D185" s="137">
        <v>3495</v>
      </c>
      <c r="E185" s="137">
        <v>180</v>
      </c>
      <c r="F185" s="137">
        <v>202</v>
      </c>
      <c r="G185" s="137">
        <v>5362</v>
      </c>
    </row>
    <row r="186" spans="1:7" x14ac:dyDescent="0.25">
      <c r="A186" s="136" t="s">
        <v>265</v>
      </c>
      <c r="B186" s="137">
        <v>261</v>
      </c>
      <c r="C186" s="137">
        <v>70</v>
      </c>
      <c r="D186" s="137">
        <v>475</v>
      </c>
      <c r="E186" s="137">
        <v>28</v>
      </c>
      <c r="F186" s="137">
        <v>30</v>
      </c>
      <c r="G186" s="137">
        <v>864</v>
      </c>
    </row>
    <row r="187" spans="1:7" x14ac:dyDescent="0.25">
      <c r="A187" s="136" t="s">
        <v>266</v>
      </c>
      <c r="B187" s="137">
        <v>678</v>
      </c>
      <c r="C187" s="137">
        <v>224</v>
      </c>
      <c r="D187" s="137">
        <v>2050</v>
      </c>
      <c r="E187" s="137">
        <v>164</v>
      </c>
      <c r="F187" s="137">
        <v>114</v>
      </c>
      <c r="G187" s="137">
        <v>3230</v>
      </c>
    </row>
    <row r="188" spans="1:7" x14ac:dyDescent="0.25">
      <c r="A188" s="155" t="s">
        <v>267</v>
      </c>
      <c r="B188" s="181">
        <v>791</v>
      </c>
      <c r="C188" s="181">
        <v>264</v>
      </c>
      <c r="D188" s="181">
        <v>1958</v>
      </c>
      <c r="E188" s="137">
        <v>89</v>
      </c>
      <c r="F188" s="137">
        <v>138</v>
      </c>
      <c r="G188" s="137">
        <v>3240</v>
      </c>
    </row>
    <row r="189" spans="1:7" x14ac:dyDescent="0.25">
      <c r="A189" s="183" t="s">
        <v>25</v>
      </c>
      <c r="B189" s="184">
        <v>39533</v>
      </c>
      <c r="C189" s="184">
        <v>13471</v>
      </c>
      <c r="D189" s="184">
        <v>118610</v>
      </c>
      <c r="E189" s="184">
        <v>9596</v>
      </c>
      <c r="F189" s="184">
        <v>8042</v>
      </c>
      <c r="G189" s="184">
        <v>189252</v>
      </c>
    </row>
    <row r="190" spans="1:7" x14ac:dyDescent="0.25">
      <c r="A190" s="157"/>
      <c r="B190" s="157"/>
      <c r="C190" s="157"/>
      <c r="D190" s="157"/>
      <c r="E190" s="157"/>
      <c r="F190" s="157"/>
      <c r="G190" s="157"/>
    </row>
    <row r="191" spans="1:7" x14ac:dyDescent="0.25">
      <c r="A191" s="157"/>
      <c r="B191" s="157"/>
      <c r="C191" s="157"/>
      <c r="D191" s="157"/>
      <c r="E191" s="157"/>
      <c r="F191" s="157"/>
      <c r="G191" s="157"/>
    </row>
    <row r="192" spans="1:7" x14ac:dyDescent="0.25">
      <c r="A192" s="157"/>
      <c r="B192" s="157"/>
      <c r="C192" s="157"/>
      <c r="D192" s="157"/>
    </row>
    <row r="193" spans="1:7" x14ac:dyDescent="0.25">
      <c r="A193" s="186" t="s">
        <v>512</v>
      </c>
    </row>
    <row r="194" spans="1:7" x14ac:dyDescent="0.25">
      <c r="A194" s="157"/>
      <c r="B194" s="571" t="s">
        <v>487</v>
      </c>
      <c r="C194" s="571"/>
      <c r="D194" s="571"/>
      <c r="E194" s="571"/>
      <c r="F194" s="571"/>
      <c r="G194" s="91"/>
    </row>
    <row r="195" spans="1:7" x14ac:dyDescent="0.25">
      <c r="A195" s="159" t="s">
        <v>532</v>
      </c>
      <c r="B195" s="188" t="s">
        <v>127</v>
      </c>
      <c r="C195" s="188" t="s">
        <v>128</v>
      </c>
      <c r="D195" s="188" t="s">
        <v>129</v>
      </c>
      <c r="E195" s="188" t="s">
        <v>11</v>
      </c>
      <c r="F195" s="188" t="s">
        <v>130</v>
      </c>
      <c r="G195" s="160" t="s">
        <v>25</v>
      </c>
    </row>
    <row r="196" spans="1:7" x14ac:dyDescent="0.25">
      <c r="A196" s="156" t="s">
        <v>269</v>
      </c>
      <c r="B196" s="137">
        <v>184</v>
      </c>
      <c r="C196" s="137">
        <v>211</v>
      </c>
      <c r="D196" s="137">
        <v>328</v>
      </c>
      <c r="E196" s="137">
        <v>6</v>
      </c>
      <c r="F196" s="137">
        <v>86</v>
      </c>
      <c r="G196" s="137">
        <v>815</v>
      </c>
    </row>
    <row r="197" spans="1:7" x14ac:dyDescent="0.25">
      <c r="A197" s="136" t="s">
        <v>270</v>
      </c>
      <c r="B197" s="137">
        <v>213</v>
      </c>
      <c r="C197" s="137">
        <v>86</v>
      </c>
      <c r="D197" s="137">
        <v>477</v>
      </c>
      <c r="E197" s="137">
        <v>50</v>
      </c>
      <c r="F197" s="137">
        <v>37</v>
      </c>
      <c r="G197" s="137">
        <v>863</v>
      </c>
    </row>
    <row r="198" spans="1:7" x14ac:dyDescent="0.25">
      <c r="A198" s="136" t="s">
        <v>271</v>
      </c>
      <c r="B198" s="137">
        <v>1459</v>
      </c>
      <c r="C198" s="137">
        <v>556</v>
      </c>
      <c r="D198" s="137">
        <v>3454</v>
      </c>
      <c r="E198" s="137">
        <v>276</v>
      </c>
      <c r="F198" s="137">
        <v>214</v>
      </c>
      <c r="G198" s="137">
        <v>5959</v>
      </c>
    </row>
    <row r="199" spans="1:7" x14ac:dyDescent="0.25">
      <c r="A199" s="136" t="s">
        <v>272</v>
      </c>
      <c r="B199" s="137">
        <v>1185</v>
      </c>
      <c r="C199" s="137">
        <v>660</v>
      </c>
      <c r="D199" s="137">
        <v>3203</v>
      </c>
      <c r="E199" s="137">
        <v>249</v>
      </c>
      <c r="F199" s="137">
        <v>258</v>
      </c>
      <c r="G199" s="137">
        <v>5555</v>
      </c>
    </row>
    <row r="200" spans="1:7" x14ac:dyDescent="0.25">
      <c r="A200" s="136" t="s">
        <v>495</v>
      </c>
      <c r="B200" s="137">
        <v>1646</v>
      </c>
      <c r="C200" s="137">
        <v>525</v>
      </c>
      <c r="D200" s="137">
        <v>3412</v>
      </c>
      <c r="E200" s="137">
        <v>231</v>
      </c>
      <c r="F200" s="137">
        <v>217</v>
      </c>
      <c r="G200" s="137">
        <v>6031</v>
      </c>
    </row>
    <row r="201" spans="1:7" x14ac:dyDescent="0.25">
      <c r="A201" s="136" t="s">
        <v>273</v>
      </c>
      <c r="B201" s="137">
        <v>2333</v>
      </c>
      <c r="C201" s="137">
        <v>819</v>
      </c>
      <c r="D201" s="137">
        <v>8726</v>
      </c>
      <c r="E201" s="137">
        <v>980</v>
      </c>
      <c r="F201" s="137">
        <v>486</v>
      </c>
      <c r="G201" s="137">
        <v>13344</v>
      </c>
    </row>
    <row r="202" spans="1:7" x14ac:dyDescent="0.25">
      <c r="A202" s="136" t="s">
        <v>274</v>
      </c>
      <c r="B202" s="137">
        <v>6243</v>
      </c>
      <c r="C202" s="137">
        <v>1954</v>
      </c>
      <c r="D202" s="137">
        <v>23553</v>
      </c>
      <c r="E202" s="137">
        <v>2793</v>
      </c>
      <c r="F202" s="137">
        <v>1235</v>
      </c>
      <c r="G202" s="137">
        <v>35778</v>
      </c>
    </row>
    <row r="203" spans="1:7" x14ac:dyDescent="0.25">
      <c r="A203" s="136" t="s">
        <v>275</v>
      </c>
      <c r="B203" s="137">
        <v>312</v>
      </c>
      <c r="C203" s="137">
        <v>122</v>
      </c>
      <c r="D203" s="137">
        <v>643</v>
      </c>
      <c r="E203" s="137">
        <v>41</v>
      </c>
      <c r="F203" s="137">
        <v>53</v>
      </c>
      <c r="G203" s="137">
        <v>1171</v>
      </c>
    </row>
    <row r="204" spans="1:7" x14ac:dyDescent="0.25">
      <c r="A204" s="136" t="s">
        <v>276</v>
      </c>
      <c r="B204" s="137">
        <v>3671</v>
      </c>
      <c r="C204" s="137">
        <v>1344</v>
      </c>
      <c r="D204" s="137">
        <v>11349</v>
      </c>
      <c r="E204" s="137">
        <v>1120</v>
      </c>
      <c r="F204" s="137">
        <v>705</v>
      </c>
      <c r="G204" s="137">
        <v>18189</v>
      </c>
    </row>
    <row r="205" spans="1:7" x14ac:dyDescent="0.25">
      <c r="A205" s="136" t="s">
        <v>277</v>
      </c>
      <c r="B205" s="137">
        <v>1293</v>
      </c>
      <c r="C205" s="137">
        <v>506</v>
      </c>
      <c r="D205" s="137">
        <v>3578</v>
      </c>
      <c r="E205" s="137">
        <v>343</v>
      </c>
      <c r="F205" s="137">
        <v>183</v>
      </c>
      <c r="G205" s="137">
        <v>5903</v>
      </c>
    </row>
    <row r="206" spans="1:7" x14ac:dyDescent="0.25">
      <c r="A206" s="136" t="s">
        <v>278</v>
      </c>
      <c r="B206" s="137">
        <v>585</v>
      </c>
      <c r="C206" s="137">
        <v>187</v>
      </c>
      <c r="D206" s="137">
        <v>1343</v>
      </c>
      <c r="E206" s="137">
        <v>103</v>
      </c>
      <c r="F206" s="137">
        <v>81</v>
      </c>
      <c r="G206" s="137">
        <v>2299</v>
      </c>
    </row>
    <row r="207" spans="1:7" x14ac:dyDescent="0.25">
      <c r="A207" s="136" t="s">
        <v>279</v>
      </c>
      <c r="B207" s="137">
        <v>2673</v>
      </c>
      <c r="C207" s="137">
        <v>936</v>
      </c>
      <c r="D207" s="137">
        <v>9970</v>
      </c>
      <c r="E207" s="137">
        <v>1166</v>
      </c>
      <c r="F207" s="137">
        <v>471</v>
      </c>
      <c r="G207" s="137">
        <v>15216</v>
      </c>
    </row>
    <row r="208" spans="1:7" x14ac:dyDescent="0.25">
      <c r="A208" s="136" t="s">
        <v>280</v>
      </c>
      <c r="B208" s="137">
        <v>902</v>
      </c>
      <c r="C208" s="137">
        <v>375</v>
      </c>
      <c r="D208" s="137">
        <v>2217</v>
      </c>
      <c r="E208" s="137">
        <v>189</v>
      </c>
      <c r="F208" s="137">
        <v>180</v>
      </c>
      <c r="G208" s="137">
        <v>3863</v>
      </c>
    </row>
    <row r="209" spans="1:7" x14ac:dyDescent="0.25">
      <c r="A209" s="136" t="s">
        <v>281</v>
      </c>
      <c r="B209" s="137">
        <v>1242</v>
      </c>
      <c r="C209" s="137">
        <v>616</v>
      </c>
      <c r="D209" s="137">
        <v>2666</v>
      </c>
      <c r="E209" s="137">
        <v>274</v>
      </c>
      <c r="F209" s="137">
        <v>251</v>
      </c>
      <c r="G209" s="137">
        <v>5049</v>
      </c>
    </row>
    <row r="210" spans="1:7" x14ac:dyDescent="0.25">
      <c r="A210" s="136" t="s">
        <v>282</v>
      </c>
      <c r="B210" s="137">
        <v>1051</v>
      </c>
      <c r="C210" s="137">
        <v>437</v>
      </c>
      <c r="D210" s="137">
        <v>2480</v>
      </c>
      <c r="E210" s="137">
        <v>205</v>
      </c>
      <c r="F210" s="137">
        <v>140</v>
      </c>
      <c r="G210" s="137">
        <v>4313</v>
      </c>
    </row>
    <row r="211" spans="1:7" x14ac:dyDescent="0.25">
      <c r="A211" s="136" t="s">
        <v>283</v>
      </c>
      <c r="B211" s="137">
        <v>740</v>
      </c>
      <c r="C211" s="137">
        <v>301</v>
      </c>
      <c r="D211" s="137">
        <v>1937</v>
      </c>
      <c r="E211" s="137">
        <v>164</v>
      </c>
      <c r="F211" s="137">
        <v>145</v>
      </c>
      <c r="G211" s="137">
        <v>3287</v>
      </c>
    </row>
    <row r="212" spans="1:7" x14ac:dyDescent="0.25">
      <c r="A212" s="136" t="s">
        <v>284</v>
      </c>
      <c r="B212" s="137">
        <v>6971</v>
      </c>
      <c r="C212" s="137">
        <v>3282</v>
      </c>
      <c r="D212" s="137">
        <v>19795</v>
      </c>
      <c r="E212" s="137">
        <v>1962</v>
      </c>
      <c r="F212" s="137">
        <v>1873</v>
      </c>
      <c r="G212" s="137">
        <v>33883</v>
      </c>
    </row>
    <row r="213" spans="1:7" x14ac:dyDescent="0.25">
      <c r="A213" s="136" t="s">
        <v>285</v>
      </c>
      <c r="B213" s="137">
        <v>1827</v>
      </c>
      <c r="C213" s="137">
        <v>571</v>
      </c>
      <c r="D213" s="137">
        <v>6178</v>
      </c>
      <c r="E213" s="137">
        <v>516</v>
      </c>
      <c r="F213" s="137">
        <v>306</v>
      </c>
      <c r="G213" s="137">
        <v>9398</v>
      </c>
    </row>
    <row r="214" spans="1:7" x14ac:dyDescent="0.25">
      <c r="A214" s="136" t="s">
        <v>286</v>
      </c>
      <c r="B214" s="137">
        <v>1279</v>
      </c>
      <c r="C214" s="137">
        <v>692</v>
      </c>
      <c r="D214" s="137">
        <v>3433</v>
      </c>
      <c r="E214" s="137">
        <v>323</v>
      </c>
      <c r="F214" s="137">
        <v>363</v>
      </c>
      <c r="G214" s="137">
        <v>6090</v>
      </c>
    </row>
    <row r="215" spans="1:7" x14ac:dyDescent="0.25">
      <c r="A215" s="136" t="s">
        <v>287</v>
      </c>
      <c r="B215" s="137">
        <v>1129</v>
      </c>
      <c r="C215" s="137">
        <v>546</v>
      </c>
      <c r="D215" s="137">
        <v>2880</v>
      </c>
      <c r="E215" s="137">
        <v>190</v>
      </c>
      <c r="F215" s="137">
        <v>311</v>
      </c>
      <c r="G215" s="137">
        <v>5056</v>
      </c>
    </row>
    <row r="216" spans="1:7" x14ac:dyDescent="0.25">
      <c r="A216" s="136" t="s">
        <v>288</v>
      </c>
      <c r="B216" s="137">
        <v>389</v>
      </c>
      <c r="C216" s="137">
        <v>240</v>
      </c>
      <c r="D216" s="137">
        <v>1055</v>
      </c>
      <c r="E216" s="137">
        <v>84</v>
      </c>
      <c r="F216" s="137">
        <v>153</v>
      </c>
      <c r="G216" s="137">
        <v>1921</v>
      </c>
    </row>
    <row r="217" spans="1:7" x14ac:dyDescent="0.25">
      <c r="A217" s="136" t="s">
        <v>289</v>
      </c>
      <c r="B217" s="137">
        <v>1542</v>
      </c>
      <c r="C217" s="137">
        <v>562</v>
      </c>
      <c r="D217" s="137">
        <v>5383</v>
      </c>
      <c r="E217" s="137">
        <v>593</v>
      </c>
      <c r="F217" s="137">
        <v>310</v>
      </c>
      <c r="G217" s="137">
        <v>8390</v>
      </c>
    </row>
    <row r="218" spans="1:7" x14ac:dyDescent="0.25">
      <c r="A218" s="136" t="s">
        <v>290</v>
      </c>
      <c r="B218" s="137">
        <v>271</v>
      </c>
      <c r="C218" s="137">
        <v>101</v>
      </c>
      <c r="D218" s="137">
        <v>537</v>
      </c>
      <c r="E218" s="137">
        <v>27</v>
      </c>
      <c r="F218" s="137">
        <v>39</v>
      </c>
      <c r="G218" s="137">
        <v>975</v>
      </c>
    </row>
    <row r="219" spans="1:7" x14ac:dyDescent="0.25">
      <c r="A219" s="136" t="s">
        <v>291</v>
      </c>
      <c r="B219" s="137">
        <v>554</v>
      </c>
      <c r="C219" s="137">
        <v>251</v>
      </c>
      <c r="D219" s="137">
        <v>1019</v>
      </c>
      <c r="E219" s="137">
        <v>114</v>
      </c>
      <c r="F219" s="137">
        <v>86</v>
      </c>
      <c r="G219" s="137">
        <v>2024</v>
      </c>
    </row>
    <row r="220" spans="1:7" ht="30" x14ac:dyDescent="0.25">
      <c r="A220" s="136" t="s">
        <v>292</v>
      </c>
      <c r="B220" s="137">
        <v>2540</v>
      </c>
      <c r="C220" s="137">
        <v>1016</v>
      </c>
      <c r="D220" s="137">
        <v>9012</v>
      </c>
      <c r="E220" s="137">
        <v>1048</v>
      </c>
      <c r="F220" s="137">
        <v>560</v>
      </c>
      <c r="G220" s="137">
        <v>14176</v>
      </c>
    </row>
    <row r="221" spans="1:7" x14ac:dyDescent="0.25">
      <c r="A221" s="136" t="s">
        <v>293</v>
      </c>
      <c r="B221" s="137">
        <v>178</v>
      </c>
      <c r="C221" s="137">
        <v>94</v>
      </c>
      <c r="D221" s="137">
        <v>441</v>
      </c>
      <c r="E221" s="137">
        <v>40</v>
      </c>
      <c r="F221" s="137">
        <v>38</v>
      </c>
      <c r="G221" s="137">
        <v>791</v>
      </c>
    </row>
    <row r="222" spans="1:7" x14ac:dyDescent="0.25">
      <c r="A222" s="136" t="s">
        <v>294</v>
      </c>
      <c r="B222" s="137">
        <v>677</v>
      </c>
      <c r="C222" s="137">
        <v>295</v>
      </c>
      <c r="D222" s="137">
        <v>1501</v>
      </c>
      <c r="E222" s="137">
        <v>83</v>
      </c>
      <c r="F222" s="137">
        <v>128</v>
      </c>
      <c r="G222" s="137">
        <v>2684</v>
      </c>
    </row>
    <row r="223" spans="1:7" x14ac:dyDescent="0.25">
      <c r="A223" s="136" t="s">
        <v>295</v>
      </c>
      <c r="B223" s="137">
        <v>756</v>
      </c>
      <c r="C223" s="137">
        <v>228</v>
      </c>
      <c r="D223" s="137">
        <v>1424</v>
      </c>
      <c r="E223" s="137">
        <v>107</v>
      </c>
      <c r="F223" s="137">
        <v>101</v>
      </c>
      <c r="G223" s="137">
        <v>2616</v>
      </c>
    </row>
    <row r="224" spans="1:7" x14ac:dyDescent="0.25">
      <c r="A224" s="136" t="s">
        <v>296</v>
      </c>
      <c r="B224" s="137">
        <v>4752</v>
      </c>
      <c r="C224" s="137">
        <v>1750</v>
      </c>
      <c r="D224" s="137">
        <v>16230</v>
      </c>
      <c r="E224" s="137">
        <v>1569</v>
      </c>
      <c r="F224" s="137">
        <v>1015</v>
      </c>
      <c r="G224" s="137">
        <v>25316</v>
      </c>
    </row>
    <row r="225" spans="1:7" x14ac:dyDescent="0.25">
      <c r="A225" s="136" t="s">
        <v>297</v>
      </c>
      <c r="B225" s="137">
        <v>542</v>
      </c>
      <c r="C225" s="137">
        <v>208</v>
      </c>
      <c r="D225" s="137">
        <v>569</v>
      </c>
      <c r="E225" s="137">
        <v>14</v>
      </c>
      <c r="F225" s="137">
        <v>57</v>
      </c>
      <c r="G225" s="137">
        <v>1390</v>
      </c>
    </row>
    <row r="226" spans="1:7" x14ac:dyDescent="0.25">
      <c r="A226" s="136" t="s">
        <v>298</v>
      </c>
      <c r="B226" s="137">
        <v>2051</v>
      </c>
      <c r="C226" s="137">
        <v>657</v>
      </c>
      <c r="D226" s="137">
        <v>7328</v>
      </c>
      <c r="E226" s="137">
        <v>764</v>
      </c>
      <c r="F226" s="137">
        <v>381</v>
      </c>
      <c r="G226" s="137">
        <v>11181</v>
      </c>
    </row>
    <row r="227" spans="1:7" x14ac:dyDescent="0.25">
      <c r="A227" s="155" t="s">
        <v>299</v>
      </c>
      <c r="B227" s="181">
        <v>616</v>
      </c>
      <c r="C227" s="181">
        <v>300</v>
      </c>
      <c r="D227" s="181">
        <v>1819</v>
      </c>
      <c r="E227" s="181">
        <v>157</v>
      </c>
      <c r="F227" s="181">
        <v>158</v>
      </c>
      <c r="G227" s="181">
        <v>3050</v>
      </c>
    </row>
    <row r="228" spans="1:7" x14ac:dyDescent="0.25">
      <c r="A228" s="158" t="s">
        <v>300</v>
      </c>
      <c r="B228" s="173">
        <v>1249</v>
      </c>
      <c r="C228" s="173">
        <v>676</v>
      </c>
      <c r="D228" s="173">
        <v>2884</v>
      </c>
      <c r="E228" s="173">
        <v>229</v>
      </c>
      <c r="F228" s="173">
        <v>258</v>
      </c>
      <c r="G228" s="173">
        <v>5296</v>
      </c>
    </row>
    <row r="229" spans="1:7" x14ac:dyDescent="0.25">
      <c r="A229" s="183" t="s">
        <v>25</v>
      </c>
      <c r="B229" s="184">
        <v>53055</v>
      </c>
      <c r="C229" s="184">
        <v>21104</v>
      </c>
      <c r="D229" s="184">
        <v>160824</v>
      </c>
      <c r="E229" s="184">
        <v>16010</v>
      </c>
      <c r="F229" s="184">
        <v>10879</v>
      </c>
      <c r="G229" s="184">
        <v>261872</v>
      </c>
    </row>
    <row r="230" spans="1:7" x14ac:dyDescent="0.25">
      <c r="A230" s="157"/>
      <c r="B230" s="157"/>
      <c r="C230" s="157"/>
      <c r="D230" s="157"/>
    </row>
    <row r="231" spans="1:7" x14ac:dyDescent="0.25">
      <c r="A231" s="157"/>
      <c r="B231" s="157"/>
      <c r="C231" s="157"/>
      <c r="D231" s="157"/>
    </row>
    <row r="232" spans="1:7" x14ac:dyDescent="0.25">
      <c r="A232" s="157"/>
      <c r="B232" s="157"/>
      <c r="C232" s="157"/>
      <c r="D232" s="157"/>
    </row>
    <row r="233" spans="1:7" x14ac:dyDescent="0.25">
      <c r="A233" s="186" t="s">
        <v>513</v>
      </c>
    </row>
    <row r="234" spans="1:7" x14ac:dyDescent="0.25">
      <c r="A234" s="157"/>
      <c r="B234" s="571" t="s">
        <v>487</v>
      </c>
      <c r="C234" s="571"/>
      <c r="D234" s="571"/>
      <c r="E234" s="571"/>
      <c r="F234" s="571"/>
      <c r="G234" s="91"/>
    </row>
    <row r="235" spans="1:7" x14ac:dyDescent="0.25">
      <c r="A235" s="159" t="s">
        <v>532</v>
      </c>
      <c r="B235" s="188" t="s">
        <v>127</v>
      </c>
      <c r="C235" s="188" t="s">
        <v>128</v>
      </c>
      <c r="D235" s="188" t="s">
        <v>129</v>
      </c>
      <c r="E235" s="188" t="s">
        <v>11</v>
      </c>
      <c r="F235" s="188" t="s">
        <v>130</v>
      </c>
      <c r="G235" s="160" t="s">
        <v>25</v>
      </c>
    </row>
    <row r="236" spans="1:7" x14ac:dyDescent="0.25">
      <c r="A236" s="156" t="s">
        <v>301</v>
      </c>
      <c r="B236" s="182">
        <v>1894</v>
      </c>
      <c r="C236" s="182">
        <v>679</v>
      </c>
      <c r="D236" s="182">
        <v>6178</v>
      </c>
      <c r="E236" s="182">
        <v>475</v>
      </c>
      <c r="F236" s="182">
        <v>440</v>
      </c>
      <c r="G236" s="182">
        <v>9666</v>
      </c>
    </row>
    <row r="237" spans="1:7" x14ac:dyDescent="0.25">
      <c r="A237" s="136" t="s">
        <v>302</v>
      </c>
      <c r="B237" s="137">
        <v>1924</v>
      </c>
      <c r="C237" s="137">
        <v>591</v>
      </c>
      <c r="D237" s="137">
        <v>2142</v>
      </c>
      <c r="E237" s="137">
        <v>96</v>
      </c>
      <c r="F237" s="137">
        <v>186</v>
      </c>
      <c r="G237" s="137">
        <v>4939</v>
      </c>
    </row>
    <row r="238" spans="1:7" x14ac:dyDescent="0.25">
      <c r="A238" s="136" t="s">
        <v>303</v>
      </c>
      <c r="B238" s="137">
        <v>729</v>
      </c>
      <c r="C238" s="137">
        <v>212</v>
      </c>
      <c r="D238" s="137">
        <v>839</v>
      </c>
      <c r="E238" s="137">
        <v>30</v>
      </c>
      <c r="F238" s="137">
        <v>90</v>
      </c>
      <c r="G238" s="137">
        <v>1900</v>
      </c>
    </row>
    <row r="239" spans="1:7" x14ac:dyDescent="0.25">
      <c r="A239" s="136" t="s">
        <v>304</v>
      </c>
      <c r="B239" s="137">
        <v>959</v>
      </c>
      <c r="C239" s="137">
        <v>338</v>
      </c>
      <c r="D239" s="137">
        <v>2436</v>
      </c>
      <c r="E239" s="137">
        <v>186</v>
      </c>
      <c r="F239" s="137">
        <v>175</v>
      </c>
      <c r="G239" s="137">
        <v>4094</v>
      </c>
    </row>
    <row r="240" spans="1:7" x14ac:dyDescent="0.25">
      <c r="A240" s="136" t="s">
        <v>305</v>
      </c>
      <c r="B240" s="137">
        <v>1408</v>
      </c>
      <c r="C240" s="137">
        <v>326</v>
      </c>
      <c r="D240" s="137">
        <v>2068</v>
      </c>
      <c r="E240" s="137">
        <v>132</v>
      </c>
      <c r="F240" s="137">
        <v>124</v>
      </c>
      <c r="G240" s="137">
        <v>4058</v>
      </c>
    </row>
    <row r="241" spans="1:7" x14ac:dyDescent="0.25">
      <c r="A241" s="136" t="s">
        <v>306</v>
      </c>
      <c r="B241" s="137">
        <v>1068</v>
      </c>
      <c r="C241" s="137">
        <v>252</v>
      </c>
      <c r="D241" s="137">
        <v>2264</v>
      </c>
      <c r="E241" s="137">
        <v>271</v>
      </c>
      <c r="F241" s="137">
        <v>98</v>
      </c>
      <c r="G241" s="137">
        <v>3953</v>
      </c>
    </row>
    <row r="242" spans="1:7" x14ac:dyDescent="0.25">
      <c r="A242" s="136" t="s">
        <v>307</v>
      </c>
      <c r="B242" s="137">
        <v>671</v>
      </c>
      <c r="C242" s="137">
        <v>124</v>
      </c>
      <c r="D242" s="137">
        <v>504</v>
      </c>
      <c r="E242" s="137">
        <v>20</v>
      </c>
      <c r="F242" s="137">
        <v>29</v>
      </c>
      <c r="G242" s="137">
        <v>1348</v>
      </c>
    </row>
    <row r="243" spans="1:7" x14ac:dyDescent="0.25">
      <c r="A243" s="136" t="s">
        <v>308</v>
      </c>
      <c r="B243" s="137">
        <v>328</v>
      </c>
      <c r="C243" s="137">
        <v>131</v>
      </c>
      <c r="D243" s="137">
        <v>770</v>
      </c>
      <c r="E243" s="137">
        <v>37</v>
      </c>
      <c r="F243" s="137">
        <v>43</v>
      </c>
      <c r="G243" s="137">
        <v>1309</v>
      </c>
    </row>
    <row r="244" spans="1:7" x14ac:dyDescent="0.25">
      <c r="A244" s="136" t="s">
        <v>309</v>
      </c>
      <c r="B244" s="137">
        <v>1329</v>
      </c>
      <c r="C244" s="137">
        <v>363</v>
      </c>
      <c r="D244" s="137">
        <v>2444</v>
      </c>
      <c r="E244" s="137">
        <v>145</v>
      </c>
      <c r="F244" s="137">
        <v>182</v>
      </c>
      <c r="G244" s="137">
        <v>4463</v>
      </c>
    </row>
    <row r="245" spans="1:7" x14ac:dyDescent="0.25">
      <c r="A245" s="136" t="s">
        <v>310</v>
      </c>
      <c r="B245" s="137">
        <v>754</v>
      </c>
      <c r="C245" s="137">
        <v>301</v>
      </c>
      <c r="D245" s="137">
        <v>984</v>
      </c>
      <c r="E245" s="137">
        <v>46</v>
      </c>
      <c r="F245" s="137">
        <v>106</v>
      </c>
      <c r="G245" s="137">
        <v>2191</v>
      </c>
    </row>
    <row r="246" spans="1:7" x14ac:dyDescent="0.25">
      <c r="A246" s="136" t="s">
        <v>311</v>
      </c>
      <c r="B246" s="137">
        <v>854</v>
      </c>
      <c r="C246" s="137">
        <v>268</v>
      </c>
      <c r="D246" s="137">
        <v>2025</v>
      </c>
      <c r="E246" s="137">
        <v>156</v>
      </c>
      <c r="F246" s="137">
        <v>146</v>
      </c>
      <c r="G246" s="137">
        <v>3449</v>
      </c>
    </row>
    <row r="247" spans="1:7" x14ac:dyDescent="0.25">
      <c r="A247" s="136" t="s">
        <v>312</v>
      </c>
      <c r="B247" s="137">
        <v>1575</v>
      </c>
      <c r="C247" s="137">
        <v>494</v>
      </c>
      <c r="D247" s="137">
        <v>3362</v>
      </c>
      <c r="E247" s="137">
        <v>282</v>
      </c>
      <c r="F247" s="137">
        <v>250</v>
      </c>
      <c r="G247" s="137">
        <v>5963</v>
      </c>
    </row>
    <row r="248" spans="1:7" x14ac:dyDescent="0.25">
      <c r="A248" s="136" t="s">
        <v>313</v>
      </c>
      <c r="B248" s="137">
        <v>1107</v>
      </c>
      <c r="C248" s="137">
        <v>338</v>
      </c>
      <c r="D248" s="137">
        <v>2680</v>
      </c>
      <c r="E248" s="137">
        <v>241</v>
      </c>
      <c r="F248" s="137">
        <v>202</v>
      </c>
      <c r="G248" s="137">
        <v>4568</v>
      </c>
    </row>
    <row r="249" spans="1:7" x14ac:dyDescent="0.25">
      <c r="A249" s="136" t="s">
        <v>314</v>
      </c>
      <c r="B249" s="137">
        <v>617</v>
      </c>
      <c r="C249" s="137">
        <v>210</v>
      </c>
      <c r="D249" s="137">
        <v>737</v>
      </c>
      <c r="E249" s="137">
        <v>29</v>
      </c>
      <c r="F249" s="137">
        <v>54</v>
      </c>
      <c r="G249" s="137">
        <v>1647</v>
      </c>
    </row>
    <row r="250" spans="1:7" x14ac:dyDescent="0.25">
      <c r="A250" s="136" t="s">
        <v>315</v>
      </c>
      <c r="B250" s="137">
        <v>415</v>
      </c>
      <c r="C250" s="137">
        <v>115</v>
      </c>
      <c r="D250" s="137">
        <v>801</v>
      </c>
      <c r="E250" s="137">
        <v>37</v>
      </c>
      <c r="F250" s="137">
        <v>52</v>
      </c>
      <c r="G250" s="137">
        <v>1420</v>
      </c>
    </row>
    <row r="251" spans="1:7" x14ac:dyDescent="0.25">
      <c r="A251" s="136" t="s">
        <v>316</v>
      </c>
      <c r="B251" s="137">
        <v>530</v>
      </c>
      <c r="C251" s="137">
        <v>215</v>
      </c>
      <c r="D251" s="137">
        <v>699</v>
      </c>
      <c r="E251" s="137">
        <v>30</v>
      </c>
      <c r="F251" s="137">
        <v>73</v>
      </c>
      <c r="G251" s="137">
        <v>1547</v>
      </c>
    </row>
    <row r="252" spans="1:7" x14ac:dyDescent="0.25">
      <c r="A252" s="136" t="s">
        <v>317</v>
      </c>
      <c r="B252" s="137">
        <v>658</v>
      </c>
      <c r="C252" s="137">
        <v>134</v>
      </c>
      <c r="D252" s="137">
        <v>546</v>
      </c>
      <c r="E252" s="137">
        <v>34</v>
      </c>
      <c r="F252" s="137">
        <v>47</v>
      </c>
      <c r="G252" s="137">
        <v>1419</v>
      </c>
    </row>
    <row r="253" spans="1:7" x14ac:dyDescent="0.25">
      <c r="A253" s="136" t="s">
        <v>318</v>
      </c>
      <c r="B253" s="137">
        <v>1917</v>
      </c>
      <c r="C253" s="137">
        <v>599</v>
      </c>
      <c r="D253" s="137">
        <v>3069</v>
      </c>
      <c r="E253" s="137">
        <v>215</v>
      </c>
      <c r="F253" s="137">
        <v>225</v>
      </c>
      <c r="G253" s="137">
        <v>6025</v>
      </c>
    </row>
    <row r="254" spans="1:7" x14ac:dyDescent="0.25">
      <c r="A254" s="136" t="s">
        <v>319</v>
      </c>
      <c r="B254" s="137">
        <v>2797</v>
      </c>
      <c r="C254" s="137">
        <v>1052</v>
      </c>
      <c r="D254" s="137">
        <v>5126</v>
      </c>
      <c r="E254" s="137">
        <v>460</v>
      </c>
      <c r="F254" s="137">
        <v>526</v>
      </c>
      <c r="G254" s="137">
        <v>9961</v>
      </c>
    </row>
    <row r="255" spans="1:7" x14ac:dyDescent="0.25">
      <c r="A255" s="136" t="s">
        <v>320</v>
      </c>
      <c r="B255" s="137">
        <v>287</v>
      </c>
      <c r="C255" s="137">
        <v>103</v>
      </c>
      <c r="D255" s="137">
        <v>617</v>
      </c>
      <c r="E255" s="137">
        <v>36</v>
      </c>
      <c r="F255" s="137">
        <v>42</v>
      </c>
      <c r="G255" s="137">
        <v>1085</v>
      </c>
    </row>
    <row r="256" spans="1:7" x14ac:dyDescent="0.25">
      <c r="A256" s="136" t="s">
        <v>321</v>
      </c>
      <c r="B256" s="137">
        <v>1354</v>
      </c>
      <c r="C256" s="137">
        <v>392</v>
      </c>
      <c r="D256" s="137">
        <v>2684</v>
      </c>
      <c r="E256" s="137">
        <v>245</v>
      </c>
      <c r="F256" s="137">
        <v>199</v>
      </c>
      <c r="G256" s="137">
        <v>4874</v>
      </c>
    </row>
    <row r="257" spans="1:7" x14ac:dyDescent="0.25">
      <c r="A257" s="136" t="s">
        <v>322</v>
      </c>
      <c r="B257" s="137">
        <v>1013</v>
      </c>
      <c r="C257" s="137">
        <v>211</v>
      </c>
      <c r="D257" s="137">
        <v>2154</v>
      </c>
      <c r="E257" s="137">
        <v>160</v>
      </c>
      <c r="F257" s="137">
        <v>125</v>
      </c>
      <c r="G257" s="137">
        <v>3663</v>
      </c>
    </row>
    <row r="258" spans="1:7" x14ac:dyDescent="0.25">
      <c r="A258" s="136" t="s">
        <v>323</v>
      </c>
      <c r="B258" s="137">
        <v>741</v>
      </c>
      <c r="C258" s="137">
        <v>304</v>
      </c>
      <c r="D258" s="137">
        <v>1200</v>
      </c>
      <c r="E258" s="137">
        <v>66</v>
      </c>
      <c r="F258" s="137">
        <v>92</v>
      </c>
      <c r="G258" s="137">
        <v>2403</v>
      </c>
    </row>
    <row r="259" spans="1:7" x14ac:dyDescent="0.25">
      <c r="A259" s="136" t="s">
        <v>324</v>
      </c>
      <c r="B259" s="137">
        <v>407</v>
      </c>
      <c r="C259" s="137">
        <v>167</v>
      </c>
      <c r="D259" s="137">
        <v>1132</v>
      </c>
      <c r="E259" s="137">
        <v>60</v>
      </c>
      <c r="F259" s="137">
        <v>91</v>
      </c>
      <c r="G259" s="137">
        <v>1857</v>
      </c>
    </row>
    <row r="260" spans="1:7" x14ac:dyDescent="0.25">
      <c r="A260" s="136" t="s">
        <v>325</v>
      </c>
      <c r="B260" s="137">
        <v>895</v>
      </c>
      <c r="C260" s="137">
        <v>317</v>
      </c>
      <c r="D260" s="137">
        <v>939</v>
      </c>
      <c r="E260" s="137">
        <v>56</v>
      </c>
      <c r="F260" s="137">
        <v>118</v>
      </c>
      <c r="G260" s="137">
        <v>2325</v>
      </c>
    </row>
    <row r="261" spans="1:7" x14ac:dyDescent="0.25">
      <c r="A261" s="136" t="s">
        <v>326</v>
      </c>
      <c r="B261" s="137">
        <v>9094</v>
      </c>
      <c r="C261" s="137">
        <v>2949</v>
      </c>
      <c r="D261" s="137">
        <v>25921</v>
      </c>
      <c r="E261" s="137">
        <v>2940</v>
      </c>
      <c r="F261" s="137">
        <v>1770</v>
      </c>
      <c r="G261" s="137">
        <v>42674</v>
      </c>
    </row>
    <row r="262" spans="1:7" x14ac:dyDescent="0.25">
      <c r="A262" s="136" t="s">
        <v>327</v>
      </c>
      <c r="B262" s="137">
        <v>1212</v>
      </c>
      <c r="C262" s="137">
        <v>326</v>
      </c>
      <c r="D262" s="137">
        <v>1166</v>
      </c>
      <c r="E262" s="137">
        <v>63</v>
      </c>
      <c r="F262" s="137">
        <v>98</v>
      </c>
      <c r="G262" s="137">
        <v>2865</v>
      </c>
    </row>
    <row r="263" spans="1:7" x14ac:dyDescent="0.25">
      <c r="A263" s="136" t="s">
        <v>328</v>
      </c>
      <c r="B263" s="137">
        <v>716</v>
      </c>
      <c r="C263" s="137">
        <v>221</v>
      </c>
      <c r="D263" s="137">
        <v>847</v>
      </c>
      <c r="E263" s="137">
        <v>45</v>
      </c>
      <c r="F263" s="137">
        <v>82</v>
      </c>
      <c r="G263" s="137">
        <v>1911</v>
      </c>
    </row>
    <row r="264" spans="1:7" x14ac:dyDescent="0.25">
      <c r="A264" s="136" t="s">
        <v>329</v>
      </c>
      <c r="B264" s="137">
        <v>994</v>
      </c>
      <c r="C264" s="137">
        <v>380</v>
      </c>
      <c r="D264" s="137">
        <v>2543</v>
      </c>
      <c r="E264" s="137">
        <v>169</v>
      </c>
      <c r="F264" s="137">
        <v>141</v>
      </c>
      <c r="G264" s="137">
        <v>4227</v>
      </c>
    </row>
    <row r="265" spans="1:7" x14ac:dyDescent="0.25">
      <c r="A265" s="136" t="s">
        <v>330</v>
      </c>
      <c r="B265" s="137">
        <v>1629</v>
      </c>
      <c r="C265" s="137">
        <v>547</v>
      </c>
      <c r="D265" s="137">
        <v>4478</v>
      </c>
      <c r="E265" s="137">
        <v>334</v>
      </c>
      <c r="F265" s="137">
        <v>258</v>
      </c>
      <c r="G265" s="137">
        <v>7246</v>
      </c>
    </row>
    <row r="266" spans="1:7" x14ac:dyDescent="0.25">
      <c r="A266" s="136" t="s">
        <v>331</v>
      </c>
      <c r="B266" s="137">
        <v>1181</v>
      </c>
      <c r="C266" s="137">
        <v>405</v>
      </c>
      <c r="D266" s="137">
        <v>2381</v>
      </c>
      <c r="E266" s="137">
        <v>182</v>
      </c>
      <c r="F266" s="137">
        <v>169</v>
      </c>
      <c r="G266" s="137">
        <v>4318</v>
      </c>
    </row>
    <row r="267" spans="1:7" x14ac:dyDescent="0.25">
      <c r="A267" s="136" t="s">
        <v>332</v>
      </c>
      <c r="B267" s="137">
        <v>2534</v>
      </c>
      <c r="C267" s="137">
        <v>680</v>
      </c>
      <c r="D267" s="137">
        <v>6166</v>
      </c>
      <c r="E267" s="137">
        <v>480</v>
      </c>
      <c r="F267" s="137">
        <v>404</v>
      </c>
      <c r="G267" s="137">
        <v>10264</v>
      </c>
    </row>
    <row r="268" spans="1:7" x14ac:dyDescent="0.25">
      <c r="A268" s="183" t="s">
        <v>25</v>
      </c>
      <c r="B268" s="184">
        <v>43591</v>
      </c>
      <c r="C268" s="184">
        <v>13744</v>
      </c>
      <c r="D268" s="184">
        <v>91902</v>
      </c>
      <c r="E268" s="184">
        <v>7758</v>
      </c>
      <c r="F268" s="184">
        <v>6637</v>
      </c>
      <c r="G268" s="184">
        <v>163632</v>
      </c>
    </row>
    <row r="269" spans="1:7" x14ac:dyDescent="0.25">
      <c r="A269" s="157"/>
      <c r="B269" s="157"/>
      <c r="C269" s="157"/>
      <c r="D269" s="157"/>
    </row>
    <row r="270" spans="1:7" x14ac:dyDescent="0.25">
      <c r="A270" s="157"/>
      <c r="B270" s="157"/>
      <c r="C270" s="157"/>
      <c r="D270" s="157"/>
    </row>
    <row r="271" spans="1:7" x14ac:dyDescent="0.25">
      <c r="A271" s="157"/>
      <c r="B271" s="157"/>
      <c r="C271" s="157"/>
      <c r="D271" s="157"/>
    </row>
    <row r="272" spans="1:7" x14ac:dyDescent="0.25">
      <c r="A272" s="157"/>
      <c r="B272" s="157"/>
      <c r="C272" s="157"/>
      <c r="D272" s="157"/>
    </row>
    <row r="273" spans="1:7" x14ac:dyDescent="0.25">
      <c r="A273" s="186" t="s">
        <v>514</v>
      </c>
    </row>
    <row r="274" spans="1:7" x14ac:dyDescent="0.25">
      <c r="A274" s="157"/>
      <c r="B274" s="571" t="s">
        <v>487</v>
      </c>
      <c r="C274" s="571"/>
      <c r="D274" s="571"/>
      <c r="E274" s="571"/>
      <c r="F274" s="571"/>
      <c r="G274" s="91"/>
    </row>
    <row r="275" spans="1:7" x14ac:dyDescent="0.25">
      <c r="A275" s="159" t="s">
        <v>532</v>
      </c>
      <c r="B275" s="188" t="s">
        <v>127</v>
      </c>
      <c r="C275" s="188" t="s">
        <v>128</v>
      </c>
      <c r="D275" s="188" t="s">
        <v>129</v>
      </c>
      <c r="E275" s="188" t="s">
        <v>11</v>
      </c>
      <c r="F275" s="188" t="s">
        <v>130</v>
      </c>
      <c r="G275" s="160" t="s">
        <v>25</v>
      </c>
    </row>
    <row r="276" spans="1:7" x14ac:dyDescent="0.25">
      <c r="A276" s="156" t="s">
        <v>334</v>
      </c>
      <c r="B276" s="182">
        <v>1507</v>
      </c>
      <c r="C276" s="182">
        <v>547</v>
      </c>
      <c r="D276" s="182">
        <v>4869</v>
      </c>
      <c r="E276" s="182">
        <v>370</v>
      </c>
      <c r="F276" s="182">
        <v>324</v>
      </c>
      <c r="G276" s="182">
        <v>7617</v>
      </c>
    </row>
    <row r="277" spans="1:7" x14ac:dyDescent="0.25">
      <c r="A277" s="136" t="s">
        <v>335</v>
      </c>
      <c r="B277" s="137">
        <v>1888</v>
      </c>
      <c r="C277" s="137">
        <v>462</v>
      </c>
      <c r="D277" s="137">
        <v>2480</v>
      </c>
      <c r="E277" s="137">
        <v>130</v>
      </c>
      <c r="F277" s="137">
        <v>214</v>
      </c>
      <c r="G277" s="137">
        <v>5174</v>
      </c>
    </row>
    <row r="278" spans="1:7" x14ac:dyDescent="0.25">
      <c r="A278" s="136" t="s">
        <v>336</v>
      </c>
      <c r="B278" s="137">
        <v>1431</v>
      </c>
      <c r="C278" s="137">
        <v>604</v>
      </c>
      <c r="D278" s="137">
        <v>4340</v>
      </c>
      <c r="E278" s="137">
        <v>391</v>
      </c>
      <c r="F278" s="137">
        <v>422</v>
      </c>
      <c r="G278" s="137">
        <v>7188</v>
      </c>
    </row>
    <row r="279" spans="1:7" x14ac:dyDescent="0.25">
      <c r="A279" s="136" t="s">
        <v>337</v>
      </c>
      <c r="B279" s="137">
        <v>193</v>
      </c>
      <c r="C279" s="137">
        <v>41</v>
      </c>
      <c r="D279" s="137">
        <v>287</v>
      </c>
      <c r="E279" s="137">
        <v>9</v>
      </c>
      <c r="F279" s="137">
        <v>10</v>
      </c>
      <c r="G279" s="137">
        <v>540</v>
      </c>
    </row>
    <row r="280" spans="1:7" x14ac:dyDescent="0.25">
      <c r="A280" s="136" t="s">
        <v>338</v>
      </c>
      <c r="B280" s="137">
        <v>541</v>
      </c>
      <c r="C280" s="137">
        <v>200</v>
      </c>
      <c r="D280" s="137">
        <v>1388</v>
      </c>
      <c r="E280" s="137">
        <v>79</v>
      </c>
      <c r="F280" s="137">
        <v>123</v>
      </c>
      <c r="G280" s="137">
        <v>2331</v>
      </c>
    </row>
    <row r="281" spans="1:7" x14ac:dyDescent="0.25">
      <c r="A281" s="136" t="s">
        <v>339</v>
      </c>
      <c r="B281" s="137">
        <v>302</v>
      </c>
      <c r="C281" s="137">
        <v>59</v>
      </c>
      <c r="D281" s="137">
        <v>316</v>
      </c>
      <c r="E281" s="137">
        <v>11</v>
      </c>
      <c r="F281" s="137">
        <v>23</v>
      </c>
      <c r="G281" s="137">
        <v>711</v>
      </c>
    </row>
    <row r="282" spans="1:7" x14ac:dyDescent="0.25">
      <c r="A282" s="136" t="s">
        <v>340</v>
      </c>
      <c r="B282" s="137">
        <v>178</v>
      </c>
      <c r="C282" s="137">
        <v>55</v>
      </c>
      <c r="D282" s="137">
        <v>392</v>
      </c>
      <c r="E282" s="137">
        <v>16</v>
      </c>
      <c r="F282" s="137">
        <v>34</v>
      </c>
      <c r="G282" s="137">
        <v>675</v>
      </c>
    </row>
    <row r="283" spans="1:7" x14ac:dyDescent="0.25">
      <c r="A283" s="136" t="s">
        <v>341</v>
      </c>
      <c r="B283" s="137">
        <v>579</v>
      </c>
      <c r="C283" s="137">
        <v>162</v>
      </c>
      <c r="D283" s="137">
        <v>1010</v>
      </c>
      <c r="E283" s="137">
        <v>55</v>
      </c>
      <c r="F283" s="137">
        <v>117</v>
      </c>
      <c r="G283" s="137">
        <v>1923</v>
      </c>
    </row>
    <row r="284" spans="1:7" x14ac:dyDescent="0.25">
      <c r="A284" s="136" t="s">
        <v>342</v>
      </c>
      <c r="B284" s="137">
        <v>749</v>
      </c>
      <c r="C284" s="137">
        <v>209</v>
      </c>
      <c r="D284" s="137">
        <v>1214</v>
      </c>
      <c r="E284" s="137">
        <v>93</v>
      </c>
      <c r="F284" s="137">
        <v>82</v>
      </c>
      <c r="G284" s="137">
        <v>2347</v>
      </c>
    </row>
    <row r="285" spans="1:7" x14ac:dyDescent="0.25">
      <c r="A285" s="136" t="s">
        <v>343</v>
      </c>
      <c r="B285" s="137">
        <v>695</v>
      </c>
      <c r="C285" s="137">
        <v>218</v>
      </c>
      <c r="D285" s="137">
        <v>1934</v>
      </c>
      <c r="E285" s="137">
        <v>168</v>
      </c>
      <c r="F285" s="137">
        <v>110</v>
      </c>
      <c r="G285" s="137">
        <v>3125</v>
      </c>
    </row>
    <row r="286" spans="1:7" x14ac:dyDescent="0.25">
      <c r="A286" s="136" t="s">
        <v>344</v>
      </c>
      <c r="B286" s="137">
        <v>144</v>
      </c>
      <c r="C286" s="137">
        <v>21</v>
      </c>
      <c r="D286" s="137">
        <v>232</v>
      </c>
      <c r="E286" s="137">
        <v>6</v>
      </c>
      <c r="F286" s="137">
        <v>7</v>
      </c>
      <c r="G286" s="137">
        <v>410</v>
      </c>
    </row>
    <row r="287" spans="1:7" x14ac:dyDescent="0.25">
      <c r="A287" s="136" t="s">
        <v>345</v>
      </c>
      <c r="B287" s="137">
        <v>417</v>
      </c>
      <c r="C287" s="137">
        <v>138</v>
      </c>
      <c r="D287" s="137">
        <v>588</v>
      </c>
      <c r="E287" s="137">
        <v>38</v>
      </c>
      <c r="F287" s="137">
        <v>53</v>
      </c>
      <c r="G287" s="137">
        <v>1234</v>
      </c>
    </row>
    <row r="288" spans="1:7" x14ac:dyDescent="0.25">
      <c r="A288" s="136" t="s">
        <v>346</v>
      </c>
      <c r="B288" s="137">
        <v>628</v>
      </c>
      <c r="C288" s="137">
        <v>214</v>
      </c>
      <c r="D288" s="137">
        <v>1878</v>
      </c>
      <c r="E288" s="137">
        <v>201</v>
      </c>
      <c r="F288" s="137">
        <v>123</v>
      </c>
      <c r="G288" s="137">
        <v>3044</v>
      </c>
    </row>
    <row r="289" spans="1:7" x14ac:dyDescent="0.25">
      <c r="A289" s="136" t="s">
        <v>347</v>
      </c>
      <c r="B289" s="137">
        <v>1270</v>
      </c>
      <c r="C289" s="137">
        <v>361</v>
      </c>
      <c r="D289" s="137">
        <v>1467</v>
      </c>
      <c r="E289" s="137">
        <v>74</v>
      </c>
      <c r="F289" s="137">
        <v>113</v>
      </c>
      <c r="G289" s="137">
        <v>3285</v>
      </c>
    </row>
    <row r="290" spans="1:7" x14ac:dyDescent="0.25">
      <c r="A290" s="136" t="s">
        <v>348</v>
      </c>
      <c r="B290" s="137">
        <v>1228</v>
      </c>
      <c r="C290" s="137">
        <v>333</v>
      </c>
      <c r="D290" s="137">
        <v>1189</v>
      </c>
      <c r="E290" s="137">
        <v>63</v>
      </c>
      <c r="F290" s="137">
        <v>96</v>
      </c>
      <c r="G290" s="137">
        <v>2909</v>
      </c>
    </row>
    <row r="291" spans="1:7" x14ac:dyDescent="0.25">
      <c r="A291" s="136" t="s">
        <v>349</v>
      </c>
      <c r="B291" s="137">
        <v>5455</v>
      </c>
      <c r="C291" s="137">
        <v>2892</v>
      </c>
      <c r="D291" s="137">
        <v>17096</v>
      </c>
      <c r="E291" s="137">
        <v>2220</v>
      </c>
      <c r="F291" s="137">
        <v>1838</v>
      </c>
      <c r="G291" s="137">
        <v>29501</v>
      </c>
    </row>
    <row r="292" spans="1:7" x14ac:dyDescent="0.25">
      <c r="A292" s="136" t="s">
        <v>350</v>
      </c>
      <c r="B292" s="137">
        <v>118</v>
      </c>
      <c r="C292" s="137">
        <v>15</v>
      </c>
      <c r="D292" s="137">
        <v>244</v>
      </c>
      <c r="E292" s="137">
        <v>19</v>
      </c>
      <c r="F292" s="137">
        <v>9</v>
      </c>
      <c r="G292" s="137">
        <v>405</v>
      </c>
    </row>
    <row r="293" spans="1:7" x14ac:dyDescent="0.25">
      <c r="A293" s="136" t="s">
        <v>351</v>
      </c>
      <c r="B293" s="137">
        <v>6448</v>
      </c>
      <c r="C293" s="137">
        <v>2241</v>
      </c>
      <c r="D293" s="137">
        <v>17969</v>
      </c>
      <c r="E293" s="137">
        <v>1841</v>
      </c>
      <c r="F293" s="137">
        <v>1545</v>
      </c>
      <c r="G293" s="137">
        <v>30044</v>
      </c>
    </row>
    <row r="294" spans="1:7" x14ac:dyDescent="0.25">
      <c r="A294" s="136" t="s">
        <v>352</v>
      </c>
      <c r="B294" s="137">
        <v>348</v>
      </c>
      <c r="C294" s="137">
        <v>187</v>
      </c>
      <c r="D294" s="137">
        <v>791</v>
      </c>
      <c r="E294" s="137">
        <v>60</v>
      </c>
      <c r="F294" s="137">
        <v>91</v>
      </c>
      <c r="G294" s="137">
        <v>1477</v>
      </c>
    </row>
    <row r="295" spans="1:7" x14ac:dyDescent="0.25">
      <c r="A295" s="136" t="s">
        <v>353</v>
      </c>
      <c r="B295" s="137">
        <v>1076</v>
      </c>
      <c r="C295" s="137">
        <v>319</v>
      </c>
      <c r="D295" s="137">
        <v>3548</v>
      </c>
      <c r="E295" s="137">
        <v>370</v>
      </c>
      <c r="F295" s="137">
        <v>180</v>
      </c>
      <c r="G295" s="137">
        <v>5493</v>
      </c>
    </row>
    <row r="296" spans="1:7" x14ac:dyDescent="0.25">
      <c r="A296" s="136" t="s">
        <v>354</v>
      </c>
      <c r="B296" s="137">
        <v>250</v>
      </c>
      <c r="C296" s="137">
        <v>69</v>
      </c>
      <c r="D296" s="137">
        <v>348</v>
      </c>
      <c r="E296" s="137">
        <v>13</v>
      </c>
      <c r="F296" s="137">
        <v>37</v>
      </c>
      <c r="G296" s="137">
        <v>717</v>
      </c>
    </row>
    <row r="297" spans="1:7" x14ac:dyDescent="0.25">
      <c r="A297" s="136" t="s">
        <v>355</v>
      </c>
      <c r="B297" s="137">
        <v>980</v>
      </c>
      <c r="C297" s="137">
        <v>448</v>
      </c>
      <c r="D297" s="137">
        <v>2660</v>
      </c>
      <c r="E297" s="137">
        <v>256</v>
      </c>
      <c r="F297" s="137">
        <v>244</v>
      </c>
      <c r="G297" s="137">
        <v>4588</v>
      </c>
    </row>
    <row r="298" spans="1:7" x14ac:dyDescent="0.25">
      <c r="A298" s="136" t="s">
        <v>356</v>
      </c>
      <c r="B298" s="137">
        <v>485</v>
      </c>
      <c r="C298" s="137">
        <v>283</v>
      </c>
      <c r="D298" s="137">
        <v>1180</v>
      </c>
      <c r="E298" s="137">
        <v>87</v>
      </c>
      <c r="F298" s="137">
        <v>131</v>
      </c>
      <c r="G298" s="137">
        <v>2166</v>
      </c>
    </row>
    <row r="299" spans="1:7" x14ac:dyDescent="0.25">
      <c r="A299" s="136" t="s">
        <v>357</v>
      </c>
      <c r="B299" s="137">
        <v>252</v>
      </c>
      <c r="C299" s="137">
        <v>100</v>
      </c>
      <c r="D299" s="137">
        <v>462</v>
      </c>
      <c r="E299" s="137">
        <v>27</v>
      </c>
      <c r="F299" s="137">
        <v>43</v>
      </c>
      <c r="G299" s="137">
        <v>884</v>
      </c>
    </row>
    <row r="300" spans="1:7" x14ac:dyDescent="0.25">
      <c r="A300" s="136" t="s">
        <v>358</v>
      </c>
      <c r="B300" s="137">
        <v>795</v>
      </c>
      <c r="C300" s="137">
        <v>300</v>
      </c>
      <c r="D300" s="137">
        <v>1691</v>
      </c>
      <c r="E300" s="137">
        <v>77</v>
      </c>
      <c r="F300" s="137">
        <v>207</v>
      </c>
      <c r="G300" s="137">
        <v>3070</v>
      </c>
    </row>
    <row r="301" spans="1:7" x14ac:dyDescent="0.25">
      <c r="A301" s="136" t="s">
        <v>359</v>
      </c>
      <c r="B301" s="137">
        <v>522</v>
      </c>
      <c r="C301" s="137">
        <v>121</v>
      </c>
      <c r="D301" s="137">
        <v>656</v>
      </c>
      <c r="E301" s="137">
        <v>36</v>
      </c>
      <c r="F301" s="137">
        <v>53</v>
      </c>
      <c r="G301" s="137">
        <v>1388</v>
      </c>
    </row>
    <row r="302" spans="1:7" x14ac:dyDescent="0.25">
      <c r="A302" s="136" t="s">
        <v>360</v>
      </c>
      <c r="B302" s="137">
        <v>553</v>
      </c>
      <c r="C302" s="137">
        <v>156</v>
      </c>
      <c r="D302" s="137">
        <v>645</v>
      </c>
      <c r="E302" s="137">
        <v>38</v>
      </c>
      <c r="F302" s="137">
        <v>66</v>
      </c>
      <c r="G302" s="137">
        <v>1458</v>
      </c>
    </row>
    <row r="303" spans="1:7" x14ac:dyDescent="0.25">
      <c r="A303" s="136" t="s">
        <v>361</v>
      </c>
      <c r="B303" s="137">
        <v>679</v>
      </c>
      <c r="C303" s="137">
        <v>385</v>
      </c>
      <c r="D303" s="137">
        <v>1555</v>
      </c>
      <c r="E303" s="137">
        <v>136</v>
      </c>
      <c r="F303" s="137">
        <v>204</v>
      </c>
      <c r="G303" s="137">
        <v>2959</v>
      </c>
    </row>
    <row r="304" spans="1:7" ht="30" x14ac:dyDescent="0.25">
      <c r="A304" s="136" t="s">
        <v>362</v>
      </c>
      <c r="B304" s="137">
        <v>679</v>
      </c>
      <c r="C304" s="137">
        <v>329</v>
      </c>
      <c r="D304" s="137">
        <v>575</v>
      </c>
      <c r="E304" s="137">
        <v>28</v>
      </c>
      <c r="F304" s="137">
        <v>86</v>
      </c>
      <c r="G304" s="137">
        <v>1697</v>
      </c>
    </row>
    <row r="305" spans="1:7" x14ac:dyDescent="0.25">
      <c r="A305" s="136" t="s">
        <v>363</v>
      </c>
      <c r="B305" s="137">
        <v>572</v>
      </c>
      <c r="C305" s="137">
        <v>310</v>
      </c>
      <c r="D305" s="137">
        <v>1138</v>
      </c>
      <c r="E305" s="137">
        <v>82</v>
      </c>
      <c r="F305" s="137">
        <v>145</v>
      </c>
      <c r="G305" s="137">
        <v>2247</v>
      </c>
    </row>
    <row r="306" spans="1:7" x14ac:dyDescent="0.25">
      <c r="A306" s="183" t="s">
        <v>25</v>
      </c>
      <c r="B306" s="184">
        <v>30962</v>
      </c>
      <c r="C306" s="184">
        <v>11779</v>
      </c>
      <c r="D306" s="184">
        <v>74142</v>
      </c>
      <c r="E306" s="184">
        <v>6994</v>
      </c>
      <c r="F306" s="184">
        <v>6730</v>
      </c>
      <c r="G306" s="184">
        <v>130607</v>
      </c>
    </row>
    <row r="307" spans="1:7" x14ac:dyDescent="0.25">
      <c r="A307" s="157"/>
      <c r="B307" s="157"/>
      <c r="C307" s="157"/>
      <c r="D307" s="157"/>
      <c r="E307" s="157"/>
      <c r="F307" s="157"/>
      <c r="G307" s="157"/>
    </row>
    <row r="308" spans="1:7" x14ac:dyDescent="0.25">
      <c r="A308" s="157"/>
      <c r="B308" s="157"/>
      <c r="C308" s="157"/>
      <c r="D308" s="157"/>
      <c r="E308" s="157"/>
      <c r="F308" s="157"/>
      <c r="G308" s="157"/>
    </row>
    <row r="309" spans="1:7" x14ac:dyDescent="0.25">
      <c r="A309" s="157"/>
      <c r="B309" s="157"/>
      <c r="C309" s="157"/>
      <c r="D309" s="157"/>
      <c r="E309" s="157"/>
      <c r="F309" s="157"/>
      <c r="G309" s="157"/>
    </row>
    <row r="310" spans="1:7" x14ac:dyDescent="0.25">
      <c r="A310" s="157"/>
      <c r="B310" s="157"/>
      <c r="C310" s="157"/>
      <c r="D310" s="157"/>
    </row>
    <row r="311" spans="1:7" x14ac:dyDescent="0.25">
      <c r="A311" s="186" t="s">
        <v>515</v>
      </c>
    </row>
    <row r="312" spans="1:7" x14ac:dyDescent="0.25">
      <c r="A312" s="157"/>
      <c r="B312" s="571" t="s">
        <v>487</v>
      </c>
      <c r="C312" s="571"/>
      <c r="D312" s="571"/>
      <c r="E312" s="571"/>
      <c r="F312" s="571"/>
      <c r="G312" s="91"/>
    </row>
    <row r="313" spans="1:7" x14ac:dyDescent="0.25">
      <c r="A313" s="159" t="s">
        <v>532</v>
      </c>
      <c r="B313" s="188" t="s">
        <v>127</v>
      </c>
      <c r="C313" s="188" t="s">
        <v>128</v>
      </c>
      <c r="D313" s="188" t="s">
        <v>129</v>
      </c>
      <c r="E313" s="188" t="s">
        <v>11</v>
      </c>
      <c r="F313" s="188" t="s">
        <v>130</v>
      </c>
      <c r="G313" s="160" t="s">
        <v>25</v>
      </c>
    </row>
    <row r="314" spans="1:7" x14ac:dyDescent="0.25">
      <c r="A314" s="156" t="s">
        <v>364</v>
      </c>
      <c r="B314" s="182">
        <v>449</v>
      </c>
      <c r="C314" s="182">
        <v>69</v>
      </c>
      <c r="D314" s="182">
        <v>583</v>
      </c>
      <c r="E314" s="182">
        <v>21</v>
      </c>
      <c r="F314" s="182">
        <v>37</v>
      </c>
      <c r="G314" s="182">
        <v>1159</v>
      </c>
    </row>
    <row r="315" spans="1:7" x14ac:dyDescent="0.25">
      <c r="A315" s="136" t="s">
        <v>365</v>
      </c>
      <c r="B315" s="137">
        <v>139</v>
      </c>
      <c r="C315" s="137">
        <v>37</v>
      </c>
      <c r="D315" s="137">
        <v>434</v>
      </c>
      <c r="E315" s="137">
        <v>11</v>
      </c>
      <c r="F315" s="137">
        <v>23</v>
      </c>
      <c r="G315" s="137">
        <v>644</v>
      </c>
    </row>
    <row r="316" spans="1:7" x14ac:dyDescent="0.25">
      <c r="A316" s="136" t="s">
        <v>366</v>
      </c>
      <c r="B316" s="137">
        <v>163</v>
      </c>
      <c r="C316" s="137">
        <v>30</v>
      </c>
      <c r="D316" s="137">
        <v>257</v>
      </c>
      <c r="E316" s="137">
        <v>15</v>
      </c>
      <c r="F316" s="137">
        <v>8</v>
      </c>
      <c r="G316" s="137">
        <v>473</v>
      </c>
    </row>
    <row r="317" spans="1:7" x14ac:dyDescent="0.25">
      <c r="A317" s="136" t="s">
        <v>367</v>
      </c>
      <c r="B317" s="137">
        <v>1401</v>
      </c>
      <c r="C317" s="137">
        <v>479</v>
      </c>
      <c r="D317" s="137">
        <v>4698</v>
      </c>
      <c r="E317" s="137">
        <v>407</v>
      </c>
      <c r="F317" s="137">
        <v>418</v>
      </c>
      <c r="G317" s="137">
        <v>7403</v>
      </c>
    </row>
    <row r="318" spans="1:7" x14ac:dyDescent="0.25">
      <c r="A318" s="136" t="s">
        <v>368</v>
      </c>
      <c r="B318" s="137">
        <v>50</v>
      </c>
      <c r="C318" s="137">
        <v>11</v>
      </c>
      <c r="D318" s="137">
        <v>83</v>
      </c>
      <c r="E318" s="137">
        <v>2</v>
      </c>
      <c r="F318" s="137">
        <v>7</v>
      </c>
      <c r="G318" s="137">
        <v>153</v>
      </c>
    </row>
    <row r="319" spans="1:7" x14ac:dyDescent="0.25">
      <c r="A319" s="136" t="s">
        <v>369</v>
      </c>
      <c r="B319" s="137">
        <v>50</v>
      </c>
      <c r="C319" s="137">
        <v>4</v>
      </c>
      <c r="D319" s="137">
        <v>99</v>
      </c>
      <c r="E319" s="137">
        <v>2</v>
      </c>
      <c r="F319" s="137">
        <v>3</v>
      </c>
      <c r="G319" s="137">
        <v>158</v>
      </c>
    </row>
    <row r="320" spans="1:7" x14ac:dyDescent="0.25">
      <c r="A320" s="136" t="s">
        <v>370</v>
      </c>
      <c r="B320" s="137">
        <v>15</v>
      </c>
      <c r="C320" s="137">
        <v>1</v>
      </c>
      <c r="D320" s="137">
        <v>27</v>
      </c>
      <c r="E320" s="137">
        <v>0</v>
      </c>
      <c r="F320" s="137">
        <v>1</v>
      </c>
      <c r="G320" s="137">
        <v>44</v>
      </c>
    </row>
    <row r="321" spans="1:7" x14ac:dyDescent="0.25">
      <c r="A321" s="136" t="s">
        <v>371</v>
      </c>
      <c r="B321" s="137">
        <v>575</v>
      </c>
      <c r="C321" s="137">
        <v>190</v>
      </c>
      <c r="D321" s="137">
        <v>2000</v>
      </c>
      <c r="E321" s="137">
        <v>109</v>
      </c>
      <c r="F321" s="137">
        <v>139</v>
      </c>
      <c r="G321" s="137">
        <v>3013</v>
      </c>
    </row>
    <row r="322" spans="1:7" x14ac:dyDescent="0.25">
      <c r="A322" s="136" t="s">
        <v>496</v>
      </c>
      <c r="B322" s="137">
        <v>124</v>
      </c>
      <c r="C322" s="137">
        <v>23</v>
      </c>
      <c r="D322" s="137">
        <v>299</v>
      </c>
      <c r="E322" s="137">
        <v>7</v>
      </c>
      <c r="F322" s="137">
        <v>16</v>
      </c>
      <c r="G322" s="137">
        <v>469</v>
      </c>
    </row>
    <row r="323" spans="1:7" x14ac:dyDescent="0.25">
      <c r="A323" s="136" t="s">
        <v>372</v>
      </c>
      <c r="B323" s="137">
        <v>12</v>
      </c>
      <c r="C323" s="137">
        <v>1</v>
      </c>
      <c r="D323" s="137">
        <v>25</v>
      </c>
      <c r="E323" s="137">
        <v>0</v>
      </c>
      <c r="F323" s="137">
        <v>3</v>
      </c>
      <c r="G323" s="137">
        <v>41</v>
      </c>
    </row>
    <row r="324" spans="1:7" x14ac:dyDescent="0.25">
      <c r="A324" s="183" t="s">
        <v>25</v>
      </c>
      <c r="B324" s="184">
        <v>2978</v>
      </c>
      <c r="C324" s="184">
        <v>845</v>
      </c>
      <c r="D324" s="184">
        <v>8505</v>
      </c>
      <c r="E324" s="184">
        <v>574</v>
      </c>
      <c r="F324" s="184">
        <v>655</v>
      </c>
      <c r="G324" s="184">
        <v>13557</v>
      </c>
    </row>
    <row r="325" spans="1:7" x14ac:dyDescent="0.25">
      <c r="A325" s="157"/>
      <c r="B325" s="157"/>
      <c r="C325" s="157"/>
      <c r="D325" s="157"/>
    </row>
    <row r="326" spans="1:7" x14ac:dyDescent="0.25">
      <c r="A326" s="157"/>
      <c r="B326" s="157"/>
      <c r="C326" s="157"/>
      <c r="D326" s="157"/>
    </row>
    <row r="327" spans="1:7" x14ac:dyDescent="0.25">
      <c r="A327" s="157"/>
      <c r="B327" s="157"/>
      <c r="C327" s="157"/>
      <c r="D327" s="157"/>
    </row>
    <row r="328" spans="1:7" x14ac:dyDescent="0.25">
      <c r="A328" s="186" t="s">
        <v>516</v>
      </c>
    </row>
    <row r="329" spans="1:7" x14ac:dyDescent="0.25">
      <c r="A329" s="157"/>
      <c r="B329" s="571" t="s">
        <v>487</v>
      </c>
      <c r="C329" s="571"/>
      <c r="D329" s="571"/>
      <c r="E329" s="571"/>
      <c r="F329" s="571"/>
      <c r="G329" s="91"/>
    </row>
    <row r="330" spans="1:7" x14ac:dyDescent="0.25">
      <c r="A330" s="159" t="s">
        <v>532</v>
      </c>
      <c r="B330" s="188" t="s">
        <v>127</v>
      </c>
      <c r="C330" s="188" t="s">
        <v>128</v>
      </c>
      <c r="D330" s="188" t="s">
        <v>129</v>
      </c>
      <c r="E330" s="188" t="s">
        <v>11</v>
      </c>
      <c r="F330" s="188" t="s">
        <v>130</v>
      </c>
      <c r="G330" s="160" t="s">
        <v>25</v>
      </c>
    </row>
    <row r="331" spans="1:7" x14ac:dyDescent="0.25">
      <c r="A331" s="156" t="s">
        <v>373</v>
      </c>
      <c r="B331" s="182">
        <v>17</v>
      </c>
      <c r="C331" s="182">
        <v>7</v>
      </c>
      <c r="D331" s="182">
        <v>71</v>
      </c>
      <c r="E331" s="182">
        <v>2</v>
      </c>
      <c r="F331" s="182">
        <v>4</v>
      </c>
      <c r="G331" s="182">
        <v>101</v>
      </c>
    </row>
    <row r="332" spans="1:7" x14ac:dyDescent="0.25">
      <c r="A332" s="136" t="s">
        <v>374</v>
      </c>
      <c r="B332" s="137">
        <v>0</v>
      </c>
      <c r="C332" s="137">
        <v>0</v>
      </c>
      <c r="D332" s="137">
        <v>4</v>
      </c>
      <c r="E332" s="137">
        <v>0</v>
      </c>
      <c r="F332" s="137">
        <v>0</v>
      </c>
      <c r="G332" s="137">
        <v>4</v>
      </c>
    </row>
    <row r="333" spans="1:7" x14ac:dyDescent="0.25">
      <c r="A333" s="136" t="s">
        <v>375</v>
      </c>
      <c r="B333" s="137">
        <v>3</v>
      </c>
      <c r="C333" s="137">
        <v>0</v>
      </c>
      <c r="D333" s="137">
        <v>15</v>
      </c>
      <c r="E333" s="137">
        <v>0</v>
      </c>
      <c r="F333" s="137">
        <v>1</v>
      </c>
      <c r="G333" s="137">
        <v>19</v>
      </c>
    </row>
    <row r="334" spans="1:7" x14ac:dyDescent="0.25">
      <c r="A334" s="136" t="s">
        <v>376</v>
      </c>
      <c r="B334" s="137">
        <v>1221</v>
      </c>
      <c r="C334" s="137">
        <v>273</v>
      </c>
      <c r="D334" s="137">
        <v>2526</v>
      </c>
      <c r="E334" s="137">
        <v>191</v>
      </c>
      <c r="F334" s="137">
        <v>111</v>
      </c>
      <c r="G334" s="137">
        <v>4322</v>
      </c>
    </row>
    <row r="335" spans="1:7" x14ac:dyDescent="0.25">
      <c r="A335" s="136" t="s">
        <v>377</v>
      </c>
      <c r="B335" s="137">
        <v>173</v>
      </c>
      <c r="C335" s="137">
        <v>43</v>
      </c>
      <c r="D335" s="137">
        <v>628</v>
      </c>
      <c r="E335" s="137">
        <v>44</v>
      </c>
      <c r="F335" s="137">
        <v>30</v>
      </c>
      <c r="G335" s="137">
        <v>918</v>
      </c>
    </row>
    <row r="336" spans="1:7" x14ac:dyDescent="0.25">
      <c r="A336" s="136" t="s">
        <v>378</v>
      </c>
      <c r="B336" s="137">
        <v>7</v>
      </c>
      <c r="C336" s="137">
        <v>5</v>
      </c>
      <c r="D336" s="137">
        <v>49</v>
      </c>
      <c r="E336" s="137">
        <v>3</v>
      </c>
      <c r="F336" s="137">
        <v>1</v>
      </c>
      <c r="G336" s="137">
        <v>65</v>
      </c>
    </row>
    <row r="337" spans="1:7" x14ac:dyDescent="0.25">
      <c r="A337" s="136" t="s">
        <v>379</v>
      </c>
      <c r="B337" s="137">
        <v>3349</v>
      </c>
      <c r="C337" s="137">
        <v>1081</v>
      </c>
      <c r="D337" s="137">
        <v>13090</v>
      </c>
      <c r="E337" s="137">
        <v>1682</v>
      </c>
      <c r="F337" s="137">
        <v>777</v>
      </c>
      <c r="G337" s="137">
        <v>19979</v>
      </c>
    </row>
    <row r="338" spans="1:7" x14ac:dyDescent="0.25">
      <c r="A338" s="136" t="s">
        <v>380</v>
      </c>
      <c r="B338" s="137">
        <v>3</v>
      </c>
      <c r="C338" s="137">
        <v>0</v>
      </c>
      <c r="D338" s="137">
        <v>10</v>
      </c>
      <c r="E338" s="137">
        <v>0</v>
      </c>
      <c r="F338" s="137">
        <v>2</v>
      </c>
      <c r="G338" s="137">
        <v>15</v>
      </c>
    </row>
    <row r="339" spans="1:7" x14ac:dyDescent="0.25">
      <c r="A339" s="136" t="s">
        <v>381</v>
      </c>
      <c r="B339" s="137">
        <v>5</v>
      </c>
      <c r="C339" s="137">
        <v>0</v>
      </c>
      <c r="D339" s="137">
        <v>22</v>
      </c>
      <c r="E339" s="137">
        <v>1</v>
      </c>
      <c r="F339" s="137">
        <v>0</v>
      </c>
      <c r="G339" s="137">
        <v>28</v>
      </c>
    </row>
    <row r="340" spans="1:7" x14ac:dyDescent="0.25">
      <c r="A340" s="136" t="s">
        <v>382</v>
      </c>
      <c r="B340" s="137">
        <v>2</v>
      </c>
      <c r="C340" s="137">
        <v>0</v>
      </c>
      <c r="D340" s="137">
        <v>1</v>
      </c>
      <c r="E340" s="137">
        <v>0</v>
      </c>
      <c r="F340" s="137">
        <v>0</v>
      </c>
      <c r="G340" s="137">
        <v>3</v>
      </c>
    </row>
    <row r="341" spans="1:7" x14ac:dyDescent="0.25">
      <c r="A341" s="136" t="s">
        <v>383</v>
      </c>
      <c r="B341" s="137">
        <v>1</v>
      </c>
      <c r="C341" s="137">
        <v>0</v>
      </c>
      <c r="D341" s="137">
        <v>2</v>
      </c>
      <c r="E341" s="137">
        <v>1</v>
      </c>
      <c r="F341" s="137">
        <v>0</v>
      </c>
      <c r="G341" s="137">
        <v>4</v>
      </c>
    </row>
    <row r="342" spans="1:7" x14ac:dyDescent="0.25">
      <c r="A342" s="183" t="s">
        <v>25</v>
      </c>
      <c r="B342" s="184">
        <v>4781</v>
      </c>
      <c r="C342" s="184">
        <v>1409</v>
      </c>
      <c r="D342" s="184">
        <v>16418</v>
      </c>
      <c r="E342" s="184">
        <v>1924</v>
      </c>
      <c r="F342" s="184">
        <v>926</v>
      </c>
      <c r="G342" s="184">
        <v>25458</v>
      </c>
    </row>
    <row r="343" spans="1:7" x14ac:dyDescent="0.25">
      <c r="A343" s="157"/>
      <c r="B343" s="157"/>
      <c r="C343" s="157"/>
      <c r="D343" s="157"/>
      <c r="E343" s="157"/>
      <c r="F343" s="157"/>
      <c r="G343" s="157"/>
    </row>
    <row r="344" spans="1:7" x14ac:dyDescent="0.25">
      <c r="A344" s="157"/>
      <c r="B344" s="157"/>
      <c r="C344" s="157"/>
      <c r="D344" s="157"/>
      <c r="E344" s="157"/>
      <c r="F344" s="157"/>
      <c r="G344" s="157"/>
    </row>
    <row r="345" spans="1:7" x14ac:dyDescent="0.25">
      <c r="A345" s="157"/>
      <c r="B345" s="157"/>
      <c r="C345" s="157"/>
      <c r="D345" s="157"/>
    </row>
    <row r="346" spans="1:7" x14ac:dyDescent="0.25">
      <c r="A346" s="186" t="s">
        <v>517</v>
      </c>
    </row>
    <row r="347" spans="1:7" x14ac:dyDescent="0.25">
      <c r="A347" s="157"/>
      <c r="B347" s="571" t="s">
        <v>487</v>
      </c>
      <c r="C347" s="571"/>
      <c r="D347" s="571"/>
      <c r="E347" s="571"/>
      <c r="F347" s="571"/>
      <c r="G347" s="91"/>
    </row>
    <row r="348" spans="1:7" x14ac:dyDescent="0.25">
      <c r="A348" s="159" t="s">
        <v>532</v>
      </c>
      <c r="B348" s="188" t="s">
        <v>127</v>
      </c>
      <c r="C348" s="188" t="s">
        <v>128</v>
      </c>
      <c r="D348" s="188" t="s">
        <v>129</v>
      </c>
      <c r="E348" s="188" t="s">
        <v>11</v>
      </c>
      <c r="F348" s="188" t="s">
        <v>130</v>
      </c>
      <c r="G348" s="160" t="s">
        <v>25</v>
      </c>
    </row>
    <row r="349" spans="1:7" x14ac:dyDescent="0.25">
      <c r="A349" s="156" t="s">
        <v>385</v>
      </c>
      <c r="B349" s="182">
        <v>189</v>
      </c>
      <c r="C349" s="182">
        <v>58</v>
      </c>
      <c r="D349" s="182">
        <v>613</v>
      </c>
      <c r="E349" s="182">
        <v>48</v>
      </c>
      <c r="F349" s="182">
        <v>16</v>
      </c>
      <c r="G349" s="182">
        <v>924</v>
      </c>
    </row>
    <row r="350" spans="1:7" x14ac:dyDescent="0.25">
      <c r="A350" s="136" t="s">
        <v>386</v>
      </c>
      <c r="B350" s="137">
        <v>1936</v>
      </c>
      <c r="C350" s="137">
        <v>669</v>
      </c>
      <c r="D350" s="137">
        <v>8419</v>
      </c>
      <c r="E350" s="137">
        <v>752</v>
      </c>
      <c r="F350" s="137">
        <v>454</v>
      </c>
      <c r="G350" s="137">
        <v>12230</v>
      </c>
    </row>
    <row r="351" spans="1:7" x14ac:dyDescent="0.25">
      <c r="A351" s="136" t="s">
        <v>387</v>
      </c>
      <c r="B351" s="137">
        <v>514</v>
      </c>
      <c r="C351" s="137">
        <v>151</v>
      </c>
      <c r="D351" s="137">
        <v>1959</v>
      </c>
      <c r="E351" s="137">
        <v>179</v>
      </c>
      <c r="F351" s="137">
        <v>114</v>
      </c>
      <c r="G351" s="137">
        <v>2917</v>
      </c>
    </row>
    <row r="352" spans="1:7" x14ac:dyDescent="0.25">
      <c r="A352" s="136" t="s">
        <v>388</v>
      </c>
      <c r="B352" s="137">
        <v>2435</v>
      </c>
      <c r="C352" s="137">
        <v>962</v>
      </c>
      <c r="D352" s="137">
        <v>8397</v>
      </c>
      <c r="E352" s="137">
        <v>977</v>
      </c>
      <c r="F352" s="137">
        <v>408</v>
      </c>
      <c r="G352" s="137">
        <v>13179</v>
      </c>
    </row>
    <row r="353" spans="1:7" x14ac:dyDescent="0.25">
      <c r="A353" s="136" t="s">
        <v>389</v>
      </c>
      <c r="B353" s="137">
        <v>5204</v>
      </c>
      <c r="C353" s="137">
        <v>1816</v>
      </c>
      <c r="D353" s="137">
        <v>16160</v>
      </c>
      <c r="E353" s="137">
        <v>1691</v>
      </c>
      <c r="F353" s="137">
        <v>944</v>
      </c>
      <c r="G353" s="137">
        <v>25815</v>
      </c>
    </row>
    <row r="354" spans="1:7" x14ac:dyDescent="0.25">
      <c r="A354" s="136" t="s">
        <v>390</v>
      </c>
      <c r="B354" s="137">
        <v>2392</v>
      </c>
      <c r="C354" s="137">
        <v>1254</v>
      </c>
      <c r="D354" s="137">
        <v>7857</v>
      </c>
      <c r="E354" s="137">
        <v>618</v>
      </c>
      <c r="F354" s="137">
        <v>527</v>
      </c>
      <c r="G354" s="137">
        <v>12648</v>
      </c>
    </row>
    <row r="355" spans="1:7" x14ac:dyDescent="0.25">
      <c r="A355" s="136" t="s">
        <v>391</v>
      </c>
      <c r="B355" s="137">
        <v>5416</v>
      </c>
      <c r="C355" s="137">
        <v>1321</v>
      </c>
      <c r="D355" s="137">
        <v>16813</v>
      </c>
      <c r="E355" s="137">
        <v>1627</v>
      </c>
      <c r="F355" s="137">
        <v>807</v>
      </c>
      <c r="G355" s="137">
        <v>25984</v>
      </c>
    </row>
    <row r="356" spans="1:7" x14ac:dyDescent="0.25">
      <c r="A356" s="136" t="s">
        <v>392</v>
      </c>
      <c r="B356" s="137">
        <v>1137</v>
      </c>
      <c r="C356" s="137">
        <v>275</v>
      </c>
      <c r="D356" s="137">
        <v>3328</v>
      </c>
      <c r="E356" s="137">
        <v>265</v>
      </c>
      <c r="F356" s="137">
        <v>165</v>
      </c>
      <c r="G356" s="137">
        <v>5170</v>
      </c>
    </row>
    <row r="357" spans="1:7" x14ac:dyDescent="0.25">
      <c r="A357" s="136" t="s">
        <v>393</v>
      </c>
      <c r="B357" s="137">
        <v>6070</v>
      </c>
      <c r="C357" s="137">
        <v>2006</v>
      </c>
      <c r="D357" s="137">
        <v>17795</v>
      </c>
      <c r="E357" s="137">
        <v>1801</v>
      </c>
      <c r="F357" s="137">
        <v>1062</v>
      </c>
      <c r="G357" s="137">
        <v>28734</v>
      </c>
    </row>
    <row r="358" spans="1:7" x14ac:dyDescent="0.25">
      <c r="A358" s="136" t="s">
        <v>394</v>
      </c>
      <c r="B358" s="137">
        <v>1137</v>
      </c>
      <c r="C358" s="137">
        <v>350</v>
      </c>
      <c r="D358" s="137">
        <v>3235</v>
      </c>
      <c r="E358" s="137">
        <v>267</v>
      </c>
      <c r="F358" s="137">
        <v>185</v>
      </c>
      <c r="G358" s="137">
        <v>5174</v>
      </c>
    </row>
    <row r="359" spans="1:7" x14ac:dyDescent="0.25">
      <c r="A359" s="136" t="s">
        <v>395</v>
      </c>
      <c r="B359" s="137">
        <v>4813</v>
      </c>
      <c r="C359" s="137">
        <v>1330</v>
      </c>
      <c r="D359" s="137">
        <v>15709</v>
      </c>
      <c r="E359" s="137">
        <v>1499</v>
      </c>
      <c r="F359" s="137">
        <v>760</v>
      </c>
      <c r="G359" s="137">
        <v>24111</v>
      </c>
    </row>
    <row r="360" spans="1:7" x14ac:dyDescent="0.25">
      <c r="A360" s="136" t="s">
        <v>396</v>
      </c>
      <c r="B360" s="137">
        <v>2557</v>
      </c>
      <c r="C360" s="137">
        <v>911</v>
      </c>
      <c r="D360" s="137">
        <v>7608</v>
      </c>
      <c r="E360" s="137">
        <v>794</v>
      </c>
      <c r="F360" s="137">
        <v>463</v>
      </c>
      <c r="G360" s="137">
        <v>12333</v>
      </c>
    </row>
    <row r="361" spans="1:7" x14ac:dyDescent="0.25">
      <c r="A361" s="136" t="s">
        <v>397</v>
      </c>
      <c r="B361" s="137">
        <v>2707</v>
      </c>
      <c r="C361" s="137">
        <v>599</v>
      </c>
      <c r="D361" s="137">
        <v>9791</v>
      </c>
      <c r="E361" s="137">
        <v>961</v>
      </c>
      <c r="F361" s="137">
        <v>400</v>
      </c>
      <c r="G361" s="137">
        <v>14458</v>
      </c>
    </row>
    <row r="362" spans="1:7" x14ac:dyDescent="0.25">
      <c r="A362" s="136" t="s">
        <v>398</v>
      </c>
      <c r="B362" s="137">
        <v>832</v>
      </c>
      <c r="C362" s="137">
        <v>285</v>
      </c>
      <c r="D362" s="137">
        <v>3591</v>
      </c>
      <c r="E362" s="137">
        <v>335</v>
      </c>
      <c r="F362" s="137">
        <v>224</v>
      </c>
      <c r="G362" s="137">
        <v>5267</v>
      </c>
    </row>
    <row r="363" spans="1:7" x14ac:dyDescent="0.25">
      <c r="A363" s="136" t="s">
        <v>399</v>
      </c>
      <c r="B363" s="137">
        <v>3490</v>
      </c>
      <c r="C363" s="137">
        <v>736</v>
      </c>
      <c r="D363" s="137">
        <v>10404</v>
      </c>
      <c r="E363" s="137">
        <v>1158</v>
      </c>
      <c r="F363" s="137">
        <v>429</v>
      </c>
      <c r="G363" s="137">
        <v>16217</v>
      </c>
    </row>
    <row r="364" spans="1:7" x14ac:dyDescent="0.25">
      <c r="A364" s="136" t="s">
        <v>400</v>
      </c>
      <c r="B364" s="137">
        <v>11334</v>
      </c>
      <c r="C364" s="137">
        <v>2443</v>
      </c>
      <c r="D364" s="137">
        <v>40492</v>
      </c>
      <c r="E364" s="137">
        <v>4673</v>
      </c>
      <c r="F364" s="137">
        <v>1483</v>
      </c>
      <c r="G364" s="137">
        <v>60425</v>
      </c>
    </row>
    <row r="365" spans="1:7" x14ac:dyDescent="0.25">
      <c r="A365" s="136" t="s">
        <v>401</v>
      </c>
      <c r="B365" s="137">
        <v>4629</v>
      </c>
      <c r="C365" s="137">
        <v>1345</v>
      </c>
      <c r="D365" s="137">
        <v>14007</v>
      </c>
      <c r="E365" s="137">
        <v>1457</v>
      </c>
      <c r="F365" s="137">
        <v>716</v>
      </c>
      <c r="G365" s="137">
        <v>22154</v>
      </c>
    </row>
    <row r="366" spans="1:7" x14ac:dyDescent="0.25">
      <c r="A366" s="136" t="s">
        <v>402</v>
      </c>
      <c r="B366" s="137">
        <v>5967</v>
      </c>
      <c r="C366" s="137">
        <v>2477</v>
      </c>
      <c r="D366" s="137">
        <v>17114</v>
      </c>
      <c r="E366" s="137">
        <v>1677</v>
      </c>
      <c r="F366" s="137">
        <v>1235</v>
      </c>
      <c r="G366" s="137">
        <v>28470</v>
      </c>
    </row>
    <row r="367" spans="1:7" x14ac:dyDescent="0.25">
      <c r="A367" s="136" t="s">
        <v>403</v>
      </c>
      <c r="B367" s="137">
        <v>1784</v>
      </c>
      <c r="C367" s="137">
        <v>376</v>
      </c>
      <c r="D367" s="137">
        <v>7428</v>
      </c>
      <c r="E367" s="137">
        <v>769</v>
      </c>
      <c r="F367" s="137">
        <v>224</v>
      </c>
      <c r="G367" s="137">
        <v>10581</v>
      </c>
    </row>
    <row r="368" spans="1:7" x14ac:dyDescent="0.25">
      <c r="A368" s="136" t="s">
        <v>404</v>
      </c>
      <c r="B368" s="137">
        <v>1802</v>
      </c>
      <c r="C368" s="137">
        <v>853</v>
      </c>
      <c r="D368" s="137">
        <v>5223</v>
      </c>
      <c r="E368" s="137">
        <v>384</v>
      </c>
      <c r="F368" s="137">
        <v>339</v>
      </c>
      <c r="G368" s="137">
        <v>8601</v>
      </c>
    </row>
    <row r="369" spans="1:7" x14ac:dyDescent="0.25">
      <c r="A369" s="136" t="s">
        <v>405</v>
      </c>
      <c r="B369" s="137">
        <v>4188</v>
      </c>
      <c r="C369" s="137">
        <v>819</v>
      </c>
      <c r="D369" s="137">
        <v>18575</v>
      </c>
      <c r="E369" s="137">
        <v>1898</v>
      </c>
      <c r="F369" s="137">
        <v>454</v>
      </c>
      <c r="G369" s="137">
        <v>25934</v>
      </c>
    </row>
    <row r="370" spans="1:7" x14ac:dyDescent="0.25">
      <c r="A370" s="136" t="s">
        <v>406</v>
      </c>
      <c r="B370" s="137">
        <v>1073</v>
      </c>
      <c r="C370" s="137">
        <v>296</v>
      </c>
      <c r="D370" s="137">
        <v>4053</v>
      </c>
      <c r="E370" s="137">
        <v>308</v>
      </c>
      <c r="F370" s="137">
        <v>168</v>
      </c>
      <c r="G370" s="137">
        <v>5898</v>
      </c>
    </row>
    <row r="371" spans="1:7" x14ac:dyDescent="0.25">
      <c r="A371" s="136" t="s">
        <v>407</v>
      </c>
      <c r="B371" s="137">
        <v>4167</v>
      </c>
      <c r="C371" s="137">
        <v>1456</v>
      </c>
      <c r="D371" s="137">
        <v>11736</v>
      </c>
      <c r="E371" s="137">
        <v>1148</v>
      </c>
      <c r="F371" s="137">
        <v>725</v>
      </c>
      <c r="G371" s="137">
        <v>19232</v>
      </c>
    </row>
    <row r="372" spans="1:7" x14ac:dyDescent="0.25">
      <c r="A372" s="136" t="s">
        <v>408</v>
      </c>
      <c r="B372" s="137">
        <v>3916</v>
      </c>
      <c r="C372" s="137">
        <v>1050</v>
      </c>
      <c r="D372" s="137">
        <v>12862</v>
      </c>
      <c r="E372" s="137">
        <v>1216</v>
      </c>
      <c r="F372" s="137">
        <v>590</v>
      </c>
      <c r="G372" s="137">
        <v>19634</v>
      </c>
    </row>
    <row r="373" spans="1:7" x14ac:dyDescent="0.25">
      <c r="A373" s="136" t="s">
        <v>409</v>
      </c>
      <c r="B373" s="137">
        <v>3709</v>
      </c>
      <c r="C373" s="137">
        <v>768</v>
      </c>
      <c r="D373" s="137">
        <v>14322</v>
      </c>
      <c r="E373" s="137">
        <v>1582</v>
      </c>
      <c r="F373" s="137">
        <v>518</v>
      </c>
      <c r="G373" s="137">
        <v>20899</v>
      </c>
    </row>
    <row r="374" spans="1:7" x14ac:dyDescent="0.25">
      <c r="A374" s="136" t="s">
        <v>410</v>
      </c>
      <c r="B374" s="137">
        <v>12649</v>
      </c>
      <c r="C374" s="137">
        <v>3551</v>
      </c>
      <c r="D374" s="137">
        <v>48462</v>
      </c>
      <c r="E374" s="137">
        <v>5887</v>
      </c>
      <c r="F374" s="137">
        <v>2068</v>
      </c>
      <c r="G374" s="137">
        <v>72617</v>
      </c>
    </row>
    <row r="375" spans="1:7" x14ac:dyDescent="0.25">
      <c r="A375" s="136" t="s">
        <v>411</v>
      </c>
      <c r="B375" s="137">
        <v>435</v>
      </c>
      <c r="C375" s="137">
        <v>137</v>
      </c>
      <c r="D375" s="137">
        <v>1357</v>
      </c>
      <c r="E375" s="137">
        <v>84</v>
      </c>
      <c r="F375" s="137">
        <v>82</v>
      </c>
      <c r="G375" s="137">
        <v>2095</v>
      </c>
    </row>
    <row r="376" spans="1:7" x14ac:dyDescent="0.25">
      <c r="A376" s="136" t="s">
        <v>412</v>
      </c>
      <c r="B376" s="137">
        <v>4343</v>
      </c>
      <c r="C376" s="137">
        <v>1214</v>
      </c>
      <c r="D376" s="137">
        <v>13649</v>
      </c>
      <c r="E376" s="137">
        <v>1114</v>
      </c>
      <c r="F376" s="137">
        <v>773</v>
      </c>
      <c r="G376" s="137">
        <v>21093</v>
      </c>
    </row>
    <row r="377" spans="1:7" x14ac:dyDescent="0.25">
      <c r="A377" s="136" t="s">
        <v>413</v>
      </c>
      <c r="B377" s="137">
        <v>1456</v>
      </c>
      <c r="C377" s="137">
        <v>472</v>
      </c>
      <c r="D377" s="137">
        <v>5401</v>
      </c>
      <c r="E377" s="137">
        <v>554</v>
      </c>
      <c r="F377" s="137">
        <v>288</v>
      </c>
      <c r="G377" s="137">
        <v>8171</v>
      </c>
    </row>
    <row r="378" spans="1:7" x14ac:dyDescent="0.25">
      <c r="A378" s="136" t="s">
        <v>414</v>
      </c>
      <c r="B378" s="137">
        <v>1723</v>
      </c>
      <c r="C378" s="137">
        <v>601</v>
      </c>
      <c r="D378" s="137">
        <v>6434</v>
      </c>
      <c r="E378" s="137">
        <v>451</v>
      </c>
      <c r="F378" s="137">
        <v>302</v>
      </c>
      <c r="G378" s="137">
        <v>9511</v>
      </c>
    </row>
    <row r="379" spans="1:7" ht="30" x14ac:dyDescent="0.25">
      <c r="A379" s="136" t="s">
        <v>415</v>
      </c>
      <c r="B379" s="137">
        <v>4510</v>
      </c>
      <c r="C379" s="137">
        <v>1296</v>
      </c>
      <c r="D379" s="137">
        <v>14568</v>
      </c>
      <c r="E379" s="137">
        <v>1326</v>
      </c>
      <c r="F379" s="137">
        <v>681</v>
      </c>
      <c r="G379" s="137">
        <v>22381</v>
      </c>
    </row>
    <row r="380" spans="1:7" x14ac:dyDescent="0.25">
      <c r="A380" s="136" t="s">
        <v>497</v>
      </c>
      <c r="B380" s="137">
        <v>2242</v>
      </c>
      <c r="C380" s="137">
        <v>669</v>
      </c>
      <c r="D380" s="137">
        <v>8872</v>
      </c>
      <c r="E380" s="137">
        <v>928</v>
      </c>
      <c r="F380" s="137">
        <v>451</v>
      </c>
      <c r="G380" s="137">
        <v>13162</v>
      </c>
    </row>
    <row r="381" spans="1:7" x14ac:dyDescent="0.25">
      <c r="A381" s="136" t="s">
        <v>498</v>
      </c>
      <c r="B381" s="137">
        <v>6285</v>
      </c>
      <c r="C381" s="137">
        <v>2003</v>
      </c>
      <c r="D381" s="137">
        <v>22365</v>
      </c>
      <c r="E381" s="137">
        <v>2312</v>
      </c>
      <c r="F381" s="137">
        <v>1142</v>
      </c>
      <c r="G381" s="137">
        <v>34107</v>
      </c>
    </row>
    <row r="382" spans="1:7" x14ac:dyDescent="0.25">
      <c r="A382" s="136" t="s">
        <v>416</v>
      </c>
      <c r="B382" s="137">
        <v>647</v>
      </c>
      <c r="C382" s="137">
        <v>180</v>
      </c>
      <c r="D382" s="137">
        <v>2065</v>
      </c>
      <c r="E382" s="137">
        <v>198</v>
      </c>
      <c r="F382" s="137">
        <v>85</v>
      </c>
      <c r="G382" s="137">
        <v>3175</v>
      </c>
    </row>
    <row r="383" spans="1:7" x14ac:dyDescent="0.25">
      <c r="A383" s="136" t="s">
        <v>417</v>
      </c>
      <c r="B383" s="137">
        <v>1824</v>
      </c>
      <c r="C383" s="137">
        <v>289</v>
      </c>
      <c r="D383" s="137">
        <v>9289</v>
      </c>
      <c r="E383" s="137">
        <v>994</v>
      </c>
      <c r="F383" s="137">
        <v>206</v>
      </c>
      <c r="G383" s="137">
        <v>12602</v>
      </c>
    </row>
    <row r="384" spans="1:7" x14ac:dyDescent="0.25">
      <c r="A384" s="136" t="s">
        <v>418</v>
      </c>
      <c r="B384" s="137">
        <v>5775</v>
      </c>
      <c r="C384" s="137">
        <v>2253</v>
      </c>
      <c r="D384" s="137">
        <v>20130</v>
      </c>
      <c r="E384" s="137">
        <v>2091</v>
      </c>
      <c r="F384" s="137">
        <v>1203</v>
      </c>
      <c r="G384" s="137">
        <v>31452</v>
      </c>
    </row>
    <row r="385" spans="1:7" x14ac:dyDescent="0.25">
      <c r="A385" s="136" t="s">
        <v>419</v>
      </c>
      <c r="B385" s="137">
        <v>12897</v>
      </c>
      <c r="C385" s="137">
        <v>4353</v>
      </c>
      <c r="D385" s="137">
        <v>46205</v>
      </c>
      <c r="E385" s="137">
        <v>5224</v>
      </c>
      <c r="F385" s="137">
        <v>2389</v>
      </c>
      <c r="G385" s="137">
        <v>71068</v>
      </c>
    </row>
    <row r="386" spans="1:7" x14ac:dyDescent="0.25">
      <c r="A386" s="136" t="s">
        <v>420</v>
      </c>
      <c r="B386" s="137">
        <v>3179</v>
      </c>
      <c r="C386" s="137">
        <v>1255</v>
      </c>
      <c r="D386" s="137">
        <v>11641</v>
      </c>
      <c r="E386" s="137">
        <v>1315</v>
      </c>
      <c r="F386" s="137">
        <v>753</v>
      </c>
      <c r="G386" s="137">
        <v>18143</v>
      </c>
    </row>
    <row r="387" spans="1:7" x14ac:dyDescent="0.25">
      <c r="A387" s="136" t="s">
        <v>421</v>
      </c>
      <c r="B387" s="137">
        <v>4252</v>
      </c>
      <c r="C387" s="137">
        <v>1005</v>
      </c>
      <c r="D387" s="137">
        <v>13922</v>
      </c>
      <c r="E387" s="137">
        <v>1312</v>
      </c>
      <c r="F387" s="137">
        <v>539</v>
      </c>
      <c r="G387" s="137">
        <v>21030</v>
      </c>
    </row>
    <row r="388" spans="1:7" x14ac:dyDescent="0.25">
      <c r="A388" s="136" t="s">
        <v>422</v>
      </c>
      <c r="B388" s="137">
        <v>5696</v>
      </c>
      <c r="C388" s="137">
        <v>1530</v>
      </c>
      <c r="D388" s="137">
        <v>18116</v>
      </c>
      <c r="E388" s="137">
        <v>1848</v>
      </c>
      <c r="F388" s="137">
        <v>894</v>
      </c>
      <c r="G388" s="137">
        <v>28084</v>
      </c>
    </row>
    <row r="389" spans="1:7" x14ac:dyDescent="0.25">
      <c r="A389" s="136" t="s">
        <v>423</v>
      </c>
      <c r="B389" s="137">
        <v>4561</v>
      </c>
      <c r="C389" s="137">
        <v>1626</v>
      </c>
      <c r="D389" s="137">
        <v>14932</v>
      </c>
      <c r="E389" s="137">
        <v>1534</v>
      </c>
      <c r="F389" s="137">
        <v>864</v>
      </c>
      <c r="G389" s="137">
        <v>23517</v>
      </c>
    </row>
    <row r="390" spans="1:7" x14ac:dyDescent="0.25">
      <c r="A390" s="136" t="s">
        <v>424</v>
      </c>
      <c r="B390" s="137">
        <v>7975</v>
      </c>
      <c r="C390" s="137">
        <v>2903</v>
      </c>
      <c r="D390" s="137">
        <v>25796</v>
      </c>
      <c r="E390" s="137">
        <v>2458</v>
      </c>
      <c r="F390" s="137">
        <v>1749</v>
      </c>
      <c r="G390" s="137">
        <v>40881</v>
      </c>
    </row>
    <row r="391" spans="1:7" x14ac:dyDescent="0.25">
      <c r="A391" s="136" t="s">
        <v>425</v>
      </c>
      <c r="B391" s="137">
        <v>3850</v>
      </c>
      <c r="C391" s="137">
        <v>1002</v>
      </c>
      <c r="D391" s="137">
        <v>13065</v>
      </c>
      <c r="E391" s="137">
        <v>1313</v>
      </c>
      <c r="F391" s="137">
        <v>579</v>
      </c>
      <c r="G391" s="137">
        <v>19809</v>
      </c>
    </row>
    <row r="392" spans="1:7" ht="30" x14ac:dyDescent="0.25">
      <c r="A392" s="136" t="s">
        <v>426</v>
      </c>
      <c r="B392" s="137">
        <v>538</v>
      </c>
      <c r="C392" s="137">
        <v>153</v>
      </c>
      <c r="D392" s="137">
        <v>1484</v>
      </c>
      <c r="E392" s="137">
        <v>156</v>
      </c>
      <c r="F392" s="137">
        <v>52</v>
      </c>
      <c r="G392" s="137">
        <v>2383</v>
      </c>
    </row>
    <row r="393" spans="1:7" x14ac:dyDescent="0.25">
      <c r="A393" s="136" t="s">
        <v>427</v>
      </c>
      <c r="B393" s="137">
        <v>3394</v>
      </c>
      <c r="C393" s="137">
        <v>645</v>
      </c>
      <c r="D393" s="137">
        <v>11065</v>
      </c>
      <c r="E393" s="137">
        <v>1183</v>
      </c>
      <c r="F393" s="137">
        <v>396</v>
      </c>
      <c r="G393" s="137">
        <v>16683</v>
      </c>
    </row>
    <row r="394" spans="1:7" x14ac:dyDescent="0.25">
      <c r="A394" s="136" t="s">
        <v>428</v>
      </c>
      <c r="B394" s="137">
        <v>503</v>
      </c>
      <c r="C394" s="137">
        <v>121</v>
      </c>
      <c r="D394" s="137">
        <v>916</v>
      </c>
      <c r="E394" s="137">
        <v>56</v>
      </c>
      <c r="F394" s="137">
        <v>57</v>
      </c>
      <c r="G394" s="137">
        <v>1653</v>
      </c>
    </row>
    <row r="395" spans="1:7" x14ac:dyDescent="0.25">
      <c r="A395" s="136" t="s">
        <v>429</v>
      </c>
      <c r="B395" s="137">
        <v>3989</v>
      </c>
      <c r="C395" s="137">
        <v>1109</v>
      </c>
      <c r="D395" s="137">
        <v>10699</v>
      </c>
      <c r="E395" s="137">
        <v>1088</v>
      </c>
      <c r="F395" s="137">
        <v>547</v>
      </c>
      <c r="G395" s="137">
        <v>17432</v>
      </c>
    </row>
    <row r="396" spans="1:7" x14ac:dyDescent="0.25">
      <c r="A396" s="136" t="s">
        <v>430</v>
      </c>
      <c r="B396" s="137">
        <v>16960</v>
      </c>
      <c r="C396" s="137">
        <v>1376</v>
      </c>
      <c r="D396" s="137">
        <v>31494</v>
      </c>
      <c r="E396" s="137">
        <v>2907</v>
      </c>
      <c r="F396" s="137">
        <v>1191</v>
      </c>
      <c r="G396" s="137">
        <v>53928</v>
      </c>
    </row>
    <row r="397" spans="1:7" x14ac:dyDescent="0.25">
      <c r="A397" s="136" t="s">
        <v>431</v>
      </c>
      <c r="B397" s="137">
        <v>1807</v>
      </c>
      <c r="C397" s="137">
        <v>568</v>
      </c>
      <c r="D397" s="137">
        <v>6951</v>
      </c>
      <c r="E397" s="137">
        <v>708</v>
      </c>
      <c r="F397" s="137">
        <v>376</v>
      </c>
      <c r="G397" s="137">
        <v>10410</v>
      </c>
    </row>
    <row r="398" spans="1:7" x14ac:dyDescent="0.25">
      <c r="A398" s="136" t="s">
        <v>432</v>
      </c>
      <c r="B398" s="137">
        <v>534</v>
      </c>
      <c r="C398" s="137">
        <v>159</v>
      </c>
      <c r="D398" s="137">
        <v>1651</v>
      </c>
      <c r="E398" s="137">
        <v>144</v>
      </c>
      <c r="F398" s="137">
        <v>93</v>
      </c>
      <c r="G398" s="137">
        <v>2581</v>
      </c>
    </row>
    <row r="399" spans="1:7" x14ac:dyDescent="0.25">
      <c r="A399" s="136" t="s">
        <v>433</v>
      </c>
      <c r="B399" s="137">
        <v>908</v>
      </c>
      <c r="C399" s="137">
        <v>116</v>
      </c>
      <c r="D399" s="137">
        <v>3571</v>
      </c>
      <c r="E399" s="137">
        <v>301</v>
      </c>
      <c r="F399" s="137">
        <v>81</v>
      </c>
      <c r="G399" s="137">
        <v>4977</v>
      </c>
    </row>
    <row r="400" spans="1:7" x14ac:dyDescent="0.25">
      <c r="A400" s="136" t="s">
        <v>499</v>
      </c>
      <c r="B400" s="137">
        <v>4489</v>
      </c>
      <c r="C400" s="137">
        <v>754</v>
      </c>
      <c r="D400" s="137">
        <v>20266</v>
      </c>
      <c r="E400" s="137">
        <v>2300</v>
      </c>
      <c r="F400" s="137">
        <v>570</v>
      </c>
      <c r="G400" s="137">
        <v>28379</v>
      </c>
    </row>
    <row r="401" spans="1:7" x14ac:dyDescent="0.25">
      <c r="A401" s="183" t="s">
        <v>25</v>
      </c>
      <c r="B401" s="184">
        <v>200819</v>
      </c>
      <c r="C401" s="184">
        <v>55946</v>
      </c>
      <c r="D401" s="184">
        <v>661857</v>
      </c>
      <c r="E401" s="184">
        <v>67870</v>
      </c>
      <c r="F401" s="184">
        <v>31821</v>
      </c>
      <c r="G401" s="184">
        <v>1018313</v>
      </c>
    </row>
    <row r="402" spans="1:7" x14ac:dyDescent="0.25">
      <c r="A402" s="157"/>
      <c r="B402" s="157"/>
      <c r="C402" s="157"/>
      <c r="D402" s="157"/>
      <c r="E402" s="157"/>
      <c r="F402" s="157"/>
      <c r="G402" s="157"/>
    </row>
    <row r="403" spans="1:7" x14ac:dyDescent="0.25">
      <c r="A403" s="157"/>
      <c r="B403" s="157"/>
      <c r="C403" s="157"/>
      <c r="D403" s="157"/>
      <c r="E403" s="157"/>
      <c r="F403" s="157"/>
      <c r="G403" s="157"/>
    </row>
    <row r="404" spans="1:7" x14ac:dyDescent="0.25">
      <c r="A404" s="157"/>
      <c r="B404" s="157"/>
      <c r="C404" s="157"/>
      <c r="D404" s="157"/>
    </row>
    <row r="405" spans="1:7" x14ac:dyDescent="0.25">
      <c r="A405" s="186" t="s">
        <v>518</v>
      </c>
    </row>
    <row r="406" spans="1:7" x14ac:dyDescent="0.25">
      <c r="A406" s="157"/>
      <c r="B406" s="571" t="s">
        <v>487</v>
      </c>
      <c r="C406" s="571"/>
      <c r="D406" s="571"/>
      <c r="E406" s="571"/>
      <c r="F406" s="571"/>
      <c r="G406" s="91"/>
    </row>
    <row r="407" spans="1:7" x14ac:dyDescent="0.25">
      <c r="A407" s="159" t="s">
        <v>532</v>
      </c>
      <c r="B407" s="188" t="s">
        <v>127</v>
      </c>
      <c r="C407" s="188" t="s">
        <v>128</v>
      </c>
      <c r="D407" s="188" t="s">
        <v>129</v>
      </c>
      <c r="E407" s="188" t="s">
        <v>11</v>
      </c>
      <c r="F407" s="188" t="s">
        <v>130</v>
      </c>
      <c r="G407" s="160" t="s">
        <v>25</v>
      </c>
    </row>
    <row r="408" spans="1:7" x14ac:dyDescent="0.25">
      <c r="A408" s="156" t="s">
        <v>435</v>
      </c>
      <c r="B408" s="182">
        <v>226</v>
      </c>
      <c r="C408" s="182">
        <v>107</v>
      </c>
      <c r="D408" s="182">
        <v>602</v>
      </c>
      <c r="E408" s="182">
        <v>52</v>
      </c>
      <c r="F408" s="182">
        <v>53</v>
      </c>
      <c r="G408" s="182">
        <v>1040</v>
      </c>
    </row>
    <row r="409" spans="1:7" x14ac:dyDescent="0.25">
      <c r="A409" s="136" t="s">
        <v>436</v>
      </c>
      <c r="B409" s="137">
        <v>724</v>
      </c>
      <c r="C409" s="137">
        <v>326</v>
      </c>
      <c r="D409" s="137">
        <v>1324</v>
      </c>
      <c r="E409" s="137">
        <v>100</v>
      </c>
      <c r="F409" s="137">
        <v>126</v>
      </c>
      <c r="G409" s="137">
        <v>2600</v>
      </c>
    </row>
    <row r="410" spans="1:7" x14ac:dyDescent="0.25">
      <c r="A410" s="136" t="s">
        <v>437</v>
      </c>
      <c r="B410" s="137">
        <v>1687</v>
      </c>
      <c r="C410" s="137">
        <v>741</v>
      </c>
      <c r="D410" s="137">
        <v>4915</v>
      </c>
      <c r="E410" s="137">
        <v>486</v>
      </c>
      <c r="F410" s="137">
        <v>523</v>
      </c>
      <c r="G410" s="137">
        <v>8352</v>
      </c>
    </row>
    <row r="411" spans="1:7" x14ac:dyDescent="0.25">
      <c r="A411" s="136" t="s">
        <v>438</v>
      </c>
      <c r="B411" s="137">
        <v>579</v>
      </c>
      <c r="C411" s="137">
        <v>267</v>
      </c>
      <c r="D411" s="137">
        <v>973</v>
      </c>
      <c r="E411" s="137">
        <v>60</v>
      </c>
      <c r="F411" s="137">
        <v>114</v>
      </c>
      <c r="G411" s="137">
        <v>1993</v>
      </c>
    </row>
    <row r="412" spans="1:7" x14ac:dyDescent="0.25">
      <c r="A412" s="136" t="s">
        <v>439</v>
      </c>
      <c r="B412" s="137">
        <v>842</v>
      </c>
      <c r="C412" s="137">
        <v>362</v>
      </c>
      <c r="D412" s="137">
        <v>1910</v>
      </c>
      <c r="E412" s="137">
        <v>134</v>
      </c>
      <c r="F412" s="137">
        <v>206</v>
      </c>
      <c r="G412" s="137">
        <v>3454</v>
      </c>
    </row>
    <row r="413" spans="1:7" x14ac:dyDescent="0.25">
      <c r="A413" s="136" t="s">
        <v>440</v>
      </c>
      <c r="B413" s="137">
        <v>891</v>
      </c>
      <c r="C413" s="137">
        <v>422</v>
      </c>
      <c r="D413" s="137">
        <v>2228</v>
      </c>
      <c r="E413" s="137">
        <v>180</v>
      </c>
      <c r="F413" s="137">
        <v>191</v>
      </c>
      <c r="G413" s="137">
        <v>3912</v>
      </c>
    </row>
    <row r="414" spans="1:7" x14ac:dyDescent="0.25">
      <c r="A414" s="136" t="s">
        <v>441</v>
      </c>
      <c r="B414" s="137">
        <v>284</v>
      </c>
      <c r="C414" s="137">
        <v>151</v>
      </c>
      <c r="D414" s="137">
        <v>888</v>
      </c>
      <c r="E414" s="137">
        <v>75</v>
      </c>
      <c r="F414" s="137">
        <v>88</v>
      </c>
      <c r="G414" s="137">
        <v>1486</v>
      </c>
    </row>
    <row r="415" spans="1:7" x14ac:dyDescent="0.25">
      <c r="A415" s="136" t="s">
        <v>442</v>
      </c>
      <c r="B415" s="137">
        <v>1037</v>
      </c>
      <c r="C415" s="137">
        <v>554</v>
      </c>
      <c r="D415" s="137">
        <v>2425</v>
      </c>
      <c r="E415" s="137">
        <v>185</v>
      </c>
      <c r="F415" s="137">
        <v>267</v>
      </c>
      <c r="G415" s="137">
        <v>4468</v>
      </c>
    </row>
    <row r="416" spans="1:7" x14ac:dyDescent="0.25">
      <c r="A416" s="136" t="s">
        <v>443</v>
      </c>
      <c r="B416" s="137">
        <v>1809</v>
      </c>
      <c r="C416" s="137">
        <v>813</v>
      </c>
      <c r="D416" s="137">
        <v>3090</v>
      </c>
      <c r="E416" s="137">
        <v>231</v>
      </c>
      <c r="F416" s="137">
        <v>351</v>
      </c>
      <c r="G416" s="137">
        <v>6294</v>
      </c>
    </row>
    <row r="417" spans="1:7" x14ac:dyDescent="0.25">
      <c r="A417" s="136" t="s">
        <v>444</v>
      </c>
      <c r="B417" s="137">
        <v>1790</v>
      </c>
      <c r="C417" s="137">
        <v>739</v>
      </c>
      <c r="D417" s="137">
        <v>3776</v>
      </c>
      <c r="E417" s="137">
        <v>271</v>
      </c>
      <c r="F417" s="137">
        <v>422</v>
      </c>
      <c r="G417" s="137">
        <v>6998</v>
      </c>
    </row>
    <row r="418" spans="1:7" ht="30" x14ac:dyDescent="0.25">
      <c r="A418" s="136" t="s">
        <v>445</v>
      </c>
      <c r="B418" s="137">
        <v>896</v>
      </c>
      <c r="C418" s="137">
        <v>452</v>
      </c>
      <c r="D418" s="137">
        <v>2025</v>
      </c>
      <c r="E418" s="137">
        <v>166</v>
      </c>
      <c r="F418" s="137">
        <v>265</v>
      </c>
      <c r="G418" s="137">
        <v>3804</v>
      </c>
    </row>
    <row r="419" spans="1:7" x14ac:dyDescent="0.25">
      <c r="A419" s="136" t="s">
        <v>446</v>
      </c>
      <c r="B419" s="137">
        <v>4880</v>
      </c>
      <c r="C419" s="137">
        <v>2381</v>
      </c>
      <c r="D419" s="137">
        <v>16808</v>
      </c>
      <c r="E419" s="137">
        <v>2172</v>
      </c>
      <c r="F419" s="137">
        <v>1537</v>
      </c>
      <c r="G419" s="137">
        <v>27778</v>
      </c>
    </row>
    <row r="420" spans="1:7" x14ac:dyDescent="0.25">
      <c r="A420" s="183" t="s">
        <v>25</v>
      </c>
      <c r="B420" s="184">
        <v>15645</v>
      </c>
      <c r="C420" s="184">
        <v>7315</v>
      </c>
      <c r="D420" s="184">
        <v>40964</v>
      </c>
      <c r="E420" s="184">
        <v>4112</v>
      </c>
      <c r="F420" s="184">
        <v>4143</v>
      </c>
      <c r="G420" s="184">
        <v>72179</v>
      </c>
    </row>
    <row r="421" spans="1:7" x14ac:dyDescent="0.25">
      <c r="A421" s="157"/>
      <c r="B421" s="157"/>
      <c r="C421" s="157"/>
      <c r="D421" s="157"/>
      <c r="E421" s="157"/>
      <c r="F421" s="157"/>
      <c r="G421" s="157"/>
    </row>
    <row r="422" spans="1:7" x14ac:dyDescent="0.25">
      <c r="A422" s="157"/>
      <c r="B422" s="157"/>
      <c r="C422" s="157"/>
      <c r="D422" s="157"/>
      <c r="E422" s="157"/>
      <c r="F422" s="157"/>
      <c r="G422" s="157"/>
    </row>
    <row r="423" spans="1:7" x14ac:dyDescent="0.25">
      <c r="A423" s="157"/>
      <c r="B423" s="157"/>
      <c r="C423" s="157"/>
      <c r="D423" s="157"/>
    </row>
    <row r="424" spans="1:7" x14ac:dyDescent="0.25">
      <c r="A424" s="186" t="s">
        <v>519</v>
      </c>
    </row>
    <row r="425" spans="1:7" x14ac:dyDescent="0.25">
      <c r="A425" s="157"/>
      <c r="B425" s="571" t="s">
        <v>487</v>
      </c>
      <c r="C425" s="571"/>
      <c r="D425" s="571"/>
      <c r="E425" s="571"/>
      <c r="F425" s="571"/>
      <c r="G425" s="91"/>
    </row>
    <row r="426" spans="1:7" x14ac:dyDescent="0.25">
      <c r="A426" s="159" t="s">
        <v>532</v>
      </c>
      <c r="B426" s="188" t="s">
        <v>127</v>
      </c>
      <c r="C426" s="188" t="s">
        <v>128</v>
      </c>
      <c r="D426" s="188" t="s">
        <v>129</v>
      </c>
      <c r="E426" s="188" t="s">
        <v>11</v>
      </c>
      <c r="F426" s="188" t="s">
        <v>130</v>
      </c>
      <c r="G426" s="160" t="s">
        <v>25</v>
      </c>
    </row>
    <row r="427" spans="1:7" x14ac:dyDescent="0.25">
      <c r="A427" s="156" t="s">
        <v>447</v>
      </c>
      <c r="B427" s="182">
        <v>6450</v>
      </c>
      <c r="C427" s="182">
        <v>2252</v>
      </c>
      <c r="D427" s="182">
        <v>21942</v>
      </c>
      <c r="E427" s="182">
        <v>2414</v>
      </c>
      <c r="F427" s="182">
        <v>1227</v>
      </c>
      <c r="G427" s="182">
        <v>34285</v>
      </c>
    </row>
    <row r="428" spans="1:7" x14ac:dyDescent="0.25">
      <c r="A428" s="136" t="s">
        <v>448</v>
      </c>
      <c r="B428" s="137">
        <v>26</v>
      </c>
      <c r="C428" s="137">
        <v>4</v>
      </c>
      <c r="D428" s="137">
        <v>40</v>
      </c>
      <c r="E428" s="137">
        <v>4</v>
      </c>
      <c r="F428" s="137">
        <v>1</v>
      </c>
      <c r="G428" s="137">
        <v>75</v>
      </c>
    </row>
    <row r="429" spans="1:7" x14ac:dyDescent="0.25">
      <c r="A429" s="136" t="s">
        <v>449</v>
      </c>
      <c r="B429" s="137">
        <v>36</v>
      </c>
      <c r="C429" s="137">
        <v>8</v>
      </c>
      <c r="D429" s="137">
        <v>18</v>
      </c>
      <c r="E429" s="137">
        <v>0</v>
      </c>
      <c r="F429" s="137">
        <v>0</v>
      </c>
      <c r="G429" s="137">
        <v>62</v>
      </c>
    </row>
    <row r="430" spans="1:7" x14ac:dyDescent="0.25">
      <c r="A430" s="136" t="s">
        <v>450</v>
      </c>
      <c r="B430" s="137">
        <v>89</v>
      </c>
      <c r="C430" s="137">
        <v>19</v>
      </c>
      <c r="D430" s="137">
        <v>97</v>
      </c>
      <c r="E430" s="137">
        <v>11</v>
      </c>
      <c r="F430" s="137">
        <v>2</v>
      </c>
      <c r="G430" s="137">
        <v>218</v>
      </c>
    </row>
    <row r="431" spans="1:7" x14ac:dyDescent="0.25">
      <c r="A431" s="183" t="s">
        <v>25</v>
      </c>
      <c r="B431" s="184">
        <v>6601</v>
      </c>
      <c r="C431" s="184">
        <v>2283</v>
      </c>
      <c r="D431" s="184">
        <v>22097</v>
      </c>
      <c r="E431" s="184">
        <v>2429</v>
      </c>
      <c r="F431" s="184">
        <v>1230</v>
      </c>
      <c r="G431" s="184">
        <v>34640</v>
      </c>
    </row>
    <row r="432" spans="1:7" x14ac:dyDescent="0.25">
      <c r="A432" s="157"/>
      <c r="B432" s="157"/>
      <c r="C432" s="157"/>
      <c r="D432" s="157"/>
      <c r="E432" s="157"/>
      <c r="F432" s="157"/>
      <c r="G432" s="157"/>
    </row>
    <row r="433" spans="1:7" x14ac:dyDescent="0.25">
      <c r="A433" s="157"/>
      <c r="B433" s="157"/>
      <c r="C433" s="157"/>
      <c r="D433" s="157"/>
      <c r="E433" s="157"/>
      <c r="F433" s="157"/>
      <c r="G433" s="157"/>
    </row>
    <row r="434" spans="1:7" x14ac:dyDescent="0.25">
      <c r="A434" s="157"/>
      <c r="B434" s="157"/>
      <c r="C434" s="157"/>
      <c r="D434" s="157"/>
    </row>
    <row r="435" spans="1:7" x14ac:dyDescent="0.25">
      <c r="A435" s="186" t="s">
        <v>520</v>
      </c>
    </row>
    <row r="436" spans="1:7" x14ac:dyDescent="0.25">
      <c r="A436" s="157"/>
      <c r="B436" s="571" t="s">
        <v>487</v>
      </c>
      <c r="C436" s="571"/>
      <c r="D436" s="571"/>
      <c r="E436" s="571"/>
      <c r="F436" s="571"/>
      <c r="G436" s="91"/>
    </row>
    <row r="437" spans="1:7" x14ac:dyDescent="0.25">
      <c r="A437" s="159" t="s">
        <v>532</v>
      </c>
      <c r="B437" s="188" t="s">
        <v>127</v>
      </c>
      <c r="C437" s="188" t="s">
        <v>128</v>
      </c>
      <c r="D437" s="188" t="s">
        <v>129</v>
      </c>
      <c r="E437" s="188" t="s">
        <v>11</v>
      </c>
      <c r="F437" s="188" t="s">
        <v>130</v>
      </c>
      <c r="G437" s="160" t="s">
        <v>25</v>
      </c>
    </row>
    <row r="438" spans="1:7" x14ac:dyDescent="0.25">
      <c r="A438" s="156" t="s">
        <v>451</v>
      </c>
      <c r="B438" s="182">
        <v>985</v>
      </c>
      <c r="C438" s="182">
        <v>502</v>
      </c>
      <c r="D438" s="182">
        <v>2673</v>
      </c>
      <c r="E438" s="182">
        <v>212</v>
      </c>
      <c r="F438" s="182">
        <v>238</v>
      </c>
      <c r="G438" s="182">
        <v>4610</v>
      </c>
    </row>
    <row r="439" spans="1:7" x14ac:dyDescent="0.25">
      <c r="A439" s="136" t="s">
        <v>452</v>
      </c>
      <c r="B439" s="137">
        <v>6694</v>
      </c>
      <c r="C439" s="137">
        <v>3574</v>
      </c>
      <c r="D439" s="137">
        <v>20869</v>
      </c>
      <c r="E439" s="137">
        <v>2268</v>
      </c>
      <c r="F439" s="137">
        <v>2418</v>
      </c>
      <c r="G439" s="137">
        <v>35823</v>
      </c>
    </row>
    <row r="440" spans="1:7" x14ac:dyDescent="0.25">
      <c r="A440" s="136" t="s">
        <v>453</v>
      </c>
      <c r="B440" s="137">
        <v>807</v>
      </c>
      <c r="C440" s="137">
        <v>440</v>
      </c>
      <c r="D440" s="137">
        <v>2210</v>
      </c>
      <c r="E440" s="137">
        <v>240</v>
      </c>
      <c r="F440" s="137">
        <v>311</v>
      </c>
      <c r="G440" s="137">
        <v>4008</v>
      </c>
    </row>
    <row r="441" spans="1:7" x14ac:dyDescent="0.25">
      <c r="A441" s="136" t="s">
        <v>454</v>
      </c>
      <c r="B441" s="137">
        <v>401</v>
      </c>
      <c r="C441" s="137">
        <v>146</v>
      </c>
      <c r="D441" s="137">
        <v>540</v>
      </c>
      <c r="E441" s="137">
        <v>31</v>
      </c>
      <c r="F441" s="137">
        <v>54</v>
      </c>
      <c r="G441" s="137">
        <v>1172</v>
      </c>
    </row>
    <row r="442" spans="1:7" x14ac:dyDescent="0.25">
      <c r="A442" s="136" t="s">
        <v>455</v>
      </c>
      <c r="B442" s="137">
        <v>876</v>
      </c>
      <c r="C442" s="137">
        <v>426</v>
      </c>
      <c r="D442" s="137">
        <v>2241</v>
      </c>
      <c r="E442" s="137">
        <v>176</v>
      </c>
      <c r="F442" s="137">
        <v>178</v>
      </c>
      <c r="G442" s="137">
        <v>3897</v>
      </c>
    </row>
    <row r="443" spans="1:7" x14ac:dyDescent="0.25">
      <c r="A443" s="136" t="s">
        <v>456</v>
      </c>
      <c r="B443" s="137">
        <v>1042</v>
      </c>
      <c r="C443" s="137">
        <v>680</v>
      </c>
      <c r="D443" s="137">
        <v>2207</v>
      </c>
      <c r="E443" s="137">
        <v>128</v>
      </c>
      <c r="F443" s="137">
        <v>313</v>
      </c>
      <c r="G443" s="137">
        <v>4370</v>
      </c>
    </row>
    <row r="444" spans="1:7" x14ac:dyDescent="0.25">
      <c r="A444" s="136" t="s">
        <v>457</v>
      </c>
      <c r="B444" s="137">
        <v>833</v>
      </c>
      <c r="C444" s="137">
        <v>479</v>
      </c>
      <c r="D444" s="137">
        <v>1153</v>
      </c>
      <c r="E444" s="137">
        <v>57</v>
      </c>
      <c r="F444" s="137">
        <v>181</v>
      </c>
      <c r="G444" s="137">
        <v>2703</v>
      </c>
    </row>
    <row r="445" spans="1:7" x14ac:dyDescent="0.25">
      <c r="A445" s="136" t="s">
        <v>458</v>
      </c>
      <c r="B445" s="137">
        <v>374</v>
      </c>
      <c r="C445" s="137">
        <v>255</v>
      </c>
      <c r="D445" s="137">
        <v>599</v>
      </c>
      <c r="E445" s="137">
        <v>49</v>
      </c>
      <c r="F445" s="137">
        <v>107</v>
      </c>
      <c r="G445" s="137">
        <v>1384</v>
      </c>
    </row>
    <row r="446" spans="1:7" x14ac:dyDescent="0.25">
      <c r="A446" s="136" t="s">
        <v>459</v>
      </c>
      <c r="B446" s="137">
        <v>403</v>
      </c>
      <c r="C446" s="137">
        <v>270</v>
      </c>
      <c r="D446" s="137">
        <v>843</v>
      </c>
      <c r="E446" s="137">
        <v>49</v>
      </c>
      <c r="F446" s="137">
        <v>121</v>
      </c>
      <c r="G446" s="137">
        <v>1686</v>
      </c>
    </row>
    <row r="447" spans="1:7" x14ac:dyDescent="0.25">
      <c r="A447" s="136" t="s">
        <v>460</v>
      </c>
      <c r="B447" s="137">
        <v>613</v>
      </c>
      <c r="C447" s="137">
        <v>319</v>
      </c>
      <c r="D447" s="137">
        <v>1171</v>
      </c>
      <c r="E447" s="137">
        <v>78</v>
      </c>
      <c r="F447" s="137">
        <v>135</v>
      </c>
      <c r="G447" s="137">
        <v>2316</v>
      </c>
    </row>
    <row r="448" spans="1:7" x14ac:dyDescent="0.25">
      <c r="A448" s="136" t="s">
        <v>461</v>
      </c>
      <c r="B448" s="137">
        <v>313</v>
      </c>
      <c r="C448" s="137">
        <v>164</v>
      </c>
      <c r="D448" s="137">
        <v>671</v>
      </c>
      <c r="E448" s="137">
        <v>32</v>
      </c>
      <c r="F448" s="137">
        <v>98</v>
      </c>
      <c r="G448" s="137">
        <v>1278</v>
      </c>
    </row>
    <row r="449" spans="1:7" x14ac:dyDescent="0.25">
      <c r="A449" s="136" t="s">
        <v>462</v>
      </c>
      <c r="B449" s="137">
        <v>1081</v>
      </c>
      <c r="C449" s="137">
        <v>390</v>
      </c>
      <c r="D449" s="137">
        <v>2292</v>
      </c>
      <c r="E449" s="137">
        <v>173</v>
      </c>
      <c r="F449" s="137">
        <v>139</v>
      </c>
      <c r="G449" s="137">
        <v>4075</v>
      </c>
    </row>
    <row r="450" spans="1:7" x14ac:dyDescent="0.25">
      <c r="A450" s="136" t="s">
        <v>463</v>
      </c>
      <c r="B450" s="137">
        <v>567</v>
      </c>
      <c r="C450" s="137">
        <v>308</v>
      </c>
      <c r="D450" s="137">
        <v>1564</v>
      </c>
      <c r="E450" s="137">
        <v>152</v>
      </c>
      <c r="F450" s="137">
        <v>144</v>
      </c>
      <c r="G450" s="137">
        <v>2735</v>
      </c>
    </row>
    <row r="451" spans="1:7" x14ac:dyDescent="0.25">
      <c r="A451" s="136" t="s">
        <v>464</v>
      </c>
      <c r="B451" s="137">
        <v>336</v>
      </c>
      <c r="C451" s="137">
        <v>175</v>
      </c>
      <c r="D451" s="137">
        <v>888</v>
      </c>
      <c r="E451" s="137">
        <v>69</v>
      </c>
      <c r="F451" s="137">
        <v>64</v>
      </c>
      <c r="G451" s="137">
        <v>1532</v>
      </c>
    </row>
    <row r="452" spans="1:7" x14ac:dyDescent="0.25">
      <c r="A452" s="136" t="s">
        <v>465</v>
      </c>
      <c r="B452" s="137">
        <v>2395</v>
      </c>
      <c r="C452" s="137">
        <v>1246</v>
      </c>
      <c r="D452" s="137">
        <v>6747</v>
      </c>
      <c r="E452" s="137">
        <v>469</v>
      </c>
      <c r="F452" s="137">
        <v>805</v>
      </c>
      <c r="G452" s="137">
        <v>11662</v>
      </c>
    </row>
    <row r="453" spans="1:7" x14ac:dyDescent="0.25">
      <c r="A453" s="136" t="s">
        <v>466</v>
      </c>
      <c r="B453" s="137">
        <v>200</v>
      </c>
      <c r="C453" s="137">
        <v>98</v>
      </c>
      <c r="D453" s="137">
        <v>537</v>
      </c>
      <c r="E453" s="137">
        <v>37</v>
      </c>
      <c r="F453" s="137">
        <v>43</v>
      </c>
      <c r="G453" s="137">
        <v>915</v>
      </c>
    </row>
    <row r="454" spans="1:7" x14ac:dyDescent="0.25">
      <c r="A454" s="136" t="s">
        <v>467</v>
      </c>
      <c r="B454" s="137">
        <v>1050</v>
      </c>
      <c r="C454" s="137">
        <v>627</v>
      </c>
      <c r="D454" s="137">
        <v>1608</v>
      </c>
      <c r="E454" s="137">
        <v>119</v>
      </c>
      <c r="F454" s="137">
        <v>281</v>
      </c>
      <c r="G454" s="137">
        <v>3685</v>
      </c>
    </row>
    <row r="455" spans="1:7" x14ac:dyDescent="0.25">
      <c r="A455" s="136" t="s">
        <v>468</v>
      </c>
      <c r="B455" s="137">
        <v>536</v>
      </c>
      <c r="C455" s="137">
        <v>281</v>
      </c>
      <c r="D455" s="137">
        <v>1189</v>
      </c>
      <c r="E455" s="137">
        <v>83</v>
      </c>
      <c r="F455" s="137">
        <v>167</v>
      </c>
      <c r="G455" s="137">
        <v>2256</v>
      </c>
    </row>
    <row r="456" spans="1:7" x14ac:dyDescent="0.25">
      <c r="A456" s="136" t="s">
        <v>469</v>
      </c>
      <c r="B456" s="137">
        <v>326</v>
      </c>
      <c r="C456" s="137">
        <v>167</v>
      </c>
      <c r="D456" s="137">
        <v>670</v>
      </c>
      <c r="E456" s="137">
        <v>38</v>
      </c>
      <c r="F456" s="137">
        <v>70</v>
      </c>
      <c r="G456" s="137">
        <v>1271</v>
      </c>
    </row>
    <row r="457" spans="1:7" x14ac:dyDescent="0.25">
      <c r="A457" s="136" t="s">
        <v>470</v>
      </c>
      <c r="B457" s="137">
        <v>805</v>
      </c>
      <c r="C457" s="137">
        <v>342</v>
      </c>
      <c r="D457" s="137">
        <v>2227</v>
      </c>
      <c r="E457" s="137">
        <v>212</v>
      </c>
      <c r="F457" s="137">
        <v>158</v>
      </c>
      <c r="G457" s="137">
        <v>3744</v>
      </c>
    </row>
    <row r="458" spans="1:7" x14ac:dyDescent="0.25">
      <c r="A458" s="136" t="s">
        <v>471</v>
      </c>
      <c r="B458" s="137">
        <v>758</v>
      </c>
      <c r="C458" s="137">
        <v>389</v>
      </c>
      <c r="D458" s="137">
        <v>1418</v>
      </c>
      <c r="E458" s="137">
        <v>73</v>
      </c>
      <c r="F458" s="137">
        <v>147</v>
      </c>
      <c r="G458" s="137">
        <v>2785</v>
      </c>
    </row>
    <row r="459" spans="1:7" x14ac:dyDescent="0.25">
      <c r="A459" s="183" t="s">
        <v>25</v>
      </c>
      <c r="B459" s="184">
        <v>21395</v>
      </c>
      <c r="C459" s="184">
        <v>11278</v>
      </c>
      <c r="D459" s="184">
        <v>54317</v>
      </c>
      <c r="E459" s="184">
        <v>4745</v>
      </c>
      <c r="F459" s="184">
        <v>6172</v>
      </c>
      <c r="G459" s="184">
        <v>97907</v>
      </c>
    </row>
  </sheetData>
  <mergeCells count="16">
    <mergeCell ref="B347:F347"/>
    <mergeCell ref="B406:F406"/>
    <mergeCell ref="B425:F425"/>
    <mergeCell ref="B436:F436"/>
    <mergeCell ref="B157:F157"/>
    <mergeCell ref="B194:F194"/>
    <mergeCell ref="B234:F234"/>
    <mergeCell ref="B274:F274"/>
    <mergeCell ref="B312:F312"/>
    <mergeCell ref="B329:F329"/>
    <mergeCell ref="B117:F117"/>
    <mergeCell ref="B6:F6"/>
    <mergeCell ref="B20:F20"/>
    <mergeCell ref="B35:F35"/>
    <mergeCell ref="B50:F50"/>
    <mergeCell ref="B72:F7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2B76-0C07-43C8-BB79-F88403A93CA1}">
  <sheetPr>
    <tabColor theme="9"/>
  </sheetPr>
  <dimension ref="A1:E119"/>
  <sheetViews>
    <sheetView workbookViewId="0"/>
  </sheetViews>
  <sheetFormatPr baseColWidth="10" defaultRowHeight="15" x14ac:dyDescent="0.25"/>
  <cols>
    <col min="1" max="1" width="17.5703125" bestFit="1" customWidth="1"/>
    <col min="2" max="2" width="32.7109375" bestFit="1" customWidth="1"/>
    <col min="3" max="3" width="34.28515625" bestFit="1" customWidth="1"/>
    <col min="4" max="4" width="31.140625" bestFit="1" customWidth="1"/>
    <col min="5" max="5" width="32.85546875" bestFit="1" customWidth="1"/>
  </cols>
  <sheetData>
    <row r="1" spans="1:2" x14ac:dyDescent="0.25">
      <c r="A1" s="204" t="s">
        <v>9</v>
      </c>
      <c r="B1" t="s">
        <v>596</v>
      </c>
    </row>
    <row r="3" spans="1:2" x14ac:dyDescent="0.25">
      <c r="A3" s="204" t="s">
        <v>543</v>
      </c>
    </row>
    <row r="4" spans="1:2" x14ac:dyDescent="0.25">
      <c r="A4" s="205" t="s">
        <v>584</v>
      </c>
    </row>
    <row r="5" spans="1:2" x14ac:dyDescent="0.25">
      <c r="A5" s="209" t="s">
        <v>652</v>
      </c>
      <c r="B5">
        <v>322141</v>
      </c>
    </row>
    <row r="6" spans="1:2" x14ac:dyDescent="0.25">
      <c r="A6" s="209" t="s">
        <v>653</v>
      </c>
      <c r="B6">
        <v>109963</v>
      </c>
    </row>
    <row r="7" spans="1:2" x14ac:dyDescent="0.25">
      <c r="A7" s="209" t="s">
        <v>654</v>
      </c>
      <c r="B7">
        <v>686334</v>
      </c>
    </row>
    <row r="8" spans="1:2" x14ac:dyDescent="0.25">
      <c r="A8" s="209" t="s">
        <v>655</v>
      </c>
      <c r="B8">
        <v>563950</v>
      </c>
    </row>
    <row r="9" spans="1:2" x14ac:dyDescent="0.25">
      <c r="A9" s="205" t="s">
        <v>585</v>
      </c>
    </row>
    <row r="10" spans="1:2" x14ac:dyDescent="0.25">
      <c r="A10" s="209" t="s">
        <v>652</v>
      </c>
      <c r="B10">
        <v>327443</v>
      </c>
    </row>
    <row r="11" spans="1:2" x14ac:dyDescent="0.25">
      <c r="A11" s="209" t="s">
        <v>653</v>
      </c>
      <c r="B11">
        <v>121585</v>
      </c>
    </row>
    <row r="12" spans="1:2" x14ac:dyDescent="0.25">
      <c r="A12" s="209" t="s">
        <v>654</v>
      </c>
      <c r="B12">
        <v>704099</v>
      </c>
    </row>
    <row r="13" spans="1:2" x14ac:dyDescent="0.25">
      <c r="A13" s="209" t="s">
        <v>655</v>
      </c>
      <c r="B13">
        <v>584193</v>
      </c>
    </row>
    <row r="14" spans="1:2" x14ac:dyDescent="0.25">
      <c r="A14" s="205" t="s">
        <v>586</v>
      </c>
    </row>
    <row r="15" spans="1:2" x14ac:dyDescent="0.25">
      <c r="A15" s="209" t="s">
        <v>652</v>
      </c>
      <c r="B15">
        <v>329180</v>
      </c>
    </row>
    <row r="16" spans="1:2" x14ac:dyDescent="0.25">
      <c r="A16" s="209" t="s">
        <v>653</v>
      </c>
      <c r="B16">
        <v>125728</v>
      </c>
    </row>
    <row r="17" spans="1:2" x14ac:dyDescent="0.25">
      <c r="A17" s="209" t="s">
        <v>654</v>
      </c>
      <c r="B17">
        <v>717919</v>
      </c>
    </row>
    <row r="18" spans="1:2" x14ac:dyDescent="0.25">
      <c r="A18" s="209" t="s">
        <v>655</v>
      </c>
      <c r="B18">
        <v>594890</v>
      </c>
    </row>
    <row r="22" spans="1:2" x14ac:dyDescent="0.25">
      <c r="A22" s="204" t="s">
        <v>9</v>
      </c>
      <c r="B22" t="s">
        <v>596</v>
      </c>
    </row>
    <row r="24" spans="1:2" x14ac:dyDescent="0.25">
      <c r="A24" s="204" t="s">
        <v>543</v>
      </c>
    </row>
    <row r="25" spans="1:2" x14ac:dyDescent="0.25">
      <c r="A25" s="205" t="s">
        <v>584</v>
      </c>
    </row>
    <row r="26" spans="1:2" x14ac:dyDescent="0.25">
      <c r="A26" s="209" t="s">
        <v>656</v>
      </c>
      <c r="B26" s="206">
        <v>62098939.511</v>
      </c>
    </row>
    <row r="27" spans="1:2" x14ac:dyDescent="0.25">
      <c r="A27" s="209" t="s">
        <v>657</v>
      </c>
      <c r="B27" s="206">
        <v>21312758.105999999</v>
      </c>
    </row>
    <row r="28" spans="1:2" x14ac:dyDescent="0.25">
      <c r="A28" s="209" t="s">
        <v>658</v>
      </c>
      <c r="B28" s="206">
        <v>131986560.543</v>
      </c>
    </row>
    <row r="29" spans="1:2" x14ac:dyDescent="0.25">
      <c r="A29" s="209" t="s">
        <v>659</v>
      </c>
      <c r="B29" s="206">
        <v>108014882.678</v>
      </c>
    </row>
    <row r="30" spans="1:2" x14ac:dyDescent="0.25">
      <c r="A30" s="205" t="s">
        <v>585</v>
      </c>
      <c r="B30" s="206"/>
    </row>
    <row r="31" spans="1:2" x14ac:dyDescent="0.25">
      <c r="A31" s="209" t="s">
        <v>656</v>
      </c>
      <c r="B31" s="206">
        <v>63080932.634000003</v>
      </c>
    </row>
    <row r="32" spans="1:2" x14ac:dyDescent="0.25">
      <c r="A32" s="209" t="s">
        <v>657</v>
      </c>
      <c r="B32" s="206">
        <v>23564397.059999999</v>
      </c>
    </row>
    <row r="33" spans="1:2" x14ac:dyDescent="0.25">
      <c r="A33" s="209" t="s">
        <v>658</v>
      </c>
      <c r="B33" s="206">
        <v>135236238.01499999</v>
      </c>
    </row>
    <row r="34" spans="1:2" x14ac:dyDescent="0.25">
      <c r="A34" s="209" t="s">
        <v>659</v>
      </c>
      <c r="B34" s="206">
        <v>111537201.04000001</v>
      </c>
    </row>
    <row r="35" spans="1:2" x14ac:dyDescent="0.25">
      <c r="A35" s="205" t="s">
        <v>586</v>
      </c>
      <c r="B35" s="206"/>
    </row>
    <row r="36" spans="1:2" x14ac:dyDescent="0.25">
      <c r="A36" s="209" t="s">
        <v>656</v>
      </c>
      <c r="B36" s="206">
        <v>63417031.792999998</v>
      </c>
    </row>
    <row r="37" spans="1:2" x14ac:dyDescent="0.25">
      <c r="A37" s="209" t="s">
        <v>657</v>
      </c>
      <c r="B37" s="206">
        <v>24368202.673</v>
      </c>
    </row>
    <row r="38" spans="1:2" x14ac:dyDescent="0.25">
      <c r="A38" s="209" t="s">
        <v>658</v>
      </c>
      <c r="B38" s="206">
        <v>137636217.15900001</v>
      </c>
    </row>
    <row r="39" spans="1:2" x14ac:dyDescent="0.25">
      <c r="A39" s="209" t="s">
        <v>659</v>
      </c>
      <c r="B39" s="206">
        <v>113286938.10600001</v>
      </c>
    </row>
    <row r="43" spans="1:2" x14ac:dyDescent="0.25">
      <c r="A43" s="204" t="s">
        <v>9</v>
      </c>
      <c r="B43" t="s">
        <v>596</v>
      </c>
    </row>
    <row r="45" spans="1:2" x14ac:dyDescent="0.25">
      <c r="A45" s="204" t="s">
        <v>543</v>
      </c>
    </row>
    <row r="46" spans="1:2" x14ac:dyDescent="0.25">
      <c r="A46" s="205" t="s">
        <v>584</v>
      </c>
    </row>
    <row r="47" spans="1:2" x14ac:dyDescent="0.25">
      <c r="A47" s="209" t="s">
        <v>660</v>
      </c>
      <c r="B47" s="206">
        <v>61325232.307267956</v>
      </c>
    </row>
    <row r="48" spans="1:2" x14ac:dyDescent="0.25">
      <c r="A48" s="209" t="s">
        <v>661</v>
      </c>
      <c r="B48" s="206">
        <v>21047216.784234114</v>
      </c>
    </row>
    <row r="49" spans="1:2" x14ac:dyDescent="0.25">
      <c r="A49" s="209" t="s">
        <v>662</v>
      </c>
      <c r="B49" s="206">
        <v>130342104.88092148</v>
      </c>
    </row>
    <row r="50" spans="1:2" x14ac:dyDescent="0.25">
      <c r="A50" s="209" t="s">
        <v>663</v>
      </c>
      <c r="B50" s="206">
        <v>106669096.52615377</v>
      </c>
    </row>
    <row r="51" spans="1:2" x14ac:dyDescent="0.25">
      <c r="A51" s="205" t="s">
        <v>585</v>
      </c>
      <c r="B51" s="206"/>
    </row>
    <row r="52" spans="1:2" x14ac:dyDescent="0.25">
      <c r="A52" s="209" t="s">
        <v>660</v>
      </c>
      <c r="B52" s="206">
        <v>62902519.333161265</v>
      </c>
    </row>
    <row r="53" spans="1:2" x14ac:dyDescent="0.25">
      <c r="A53" s="209" t="s">
        <v>661</v>
      </c>
      <c r="B53" s="206">
        <v>23497749.315805372</v>
      </c>
    </row>
    <row r="54" spans="1:2" x14ac:dyDescent="0.25">
      <c r="A54" s="209" t="s">
        <v>662</v>
      </c>
      <c r="B54" s="206">
        <v>134853746.14923665</v>
      </c>
    </row>
    <row r="55" spans="1:2" x14ac:dyDescent="0.25">
      <c r="A55" s="209" t="s">
        <v>663</v>
      </c>
      <c r="B55" s="206">
        <v>111221737.72370252</v>
      </c>
    </row>
    <row r="56" spans="1:2" x14ac:dyDescent="0.25">
      <c r="A56" s="205" t="s">
        <v>586</v>
      </c>
      <c r="B56" s="206"/>
    </row>
    <row r="57" spans="1:2" x14ac:dyDescent="0.25">
      <c r="A57" s="209" t="s">
        <v>660</v>
      </c>
      <c r="B57" s="206">
        <v>63417031.792999998</v>
      </c>
    </row>
    <row r="58" spans="1:2" x14ac:dyDescent="0.25">
      <c r="A58" s="209" t="s">
        <v>661</v>
      </c>
      <c r="B58" s="206">
        <v>24368202.673</v>
      </c>
    </row>
    <row r="59" spans="1:2" x14ac:dyDescent="0.25">
      <c r="A59" s="209" t="s">
        <v>662</v>
      </c>
      <c r="B59" s="206">
        <v>137636217.15900001</v>
      </c>
    </row>
    <row r="60" spans="1:2" x14ac:dyDescent="0.25">
      <c r="A60" s="209" t="s">
        <v>663</v>
      </c>
      <c r="B60" s="206">
        <v>113286938.10600001</v>
      </c>
    </row>
    <row r="67" spans="1:5" x14ac:dyDescent="0.25">
      <c r="A67" s="204" t="s">
        <v>664</v>
      </c>
      <c r="D67" s="204" t="s">
        <v>664</v>
      </c>
    </row>
    <row r="68" spans="1:5" x14ac:dyDescent="0.25">
      <c r="A68" s="205" t="s">
        <v>666</v>
      </c>
      <c r="B68" s="206">
        <v>319227.81818181818</v>
      </c>
      <c r="D68" s="205" t="s">
        <v>670</v>
      </c>
      <c r="E68" s="206">
        <v>626988.27272727271</v>
      </c>
    </row>
    <row r="69" spans="1:5" x14ac:dyDescent="0.25">
      <c r="A69" s="205" t="s">
        <v>652</v>
      </c>
      <c r="B69" s="206">
        <v>3511506</v>
      </c>
      <c r="D69" s="205" t="s">
        <v>668</v>
      </c>
      <c r="E69" s="206">
        <v>6896871</v>
      </c>
    </row>
    <row r="70" spans="1:5" x14ac:dyDescent="0.25">
      <c r="A70" s="205" t="s">
        <v>667</v>
      </c>
      <c r="B70" s="206">
        <v>111460.54545454546</v>
      </c>
      <c r="D70" s="205" t="s">
        <v>671</v>
      </c>
      <c r="E70" s="206">
        <v>488475.90909090912</v>
      </c>
    </row>
    <row r="71" spans="1:5" x14ac:dyDescent="0.25">
      <c r="A71" s="205" t="s">
        <v>665</v>
      </c>
      <c r="B71" s="206">
        <v>1226066</v>
      </c>
      <c r="D71" s="205" t="s">
        <v>669</v>
      </c>
      <c r="E71" s="206">
        <v>5373235</v>
      </c>
    </row>
    <row r="76" spans="1:5" x14ac:dyDescent="0.25">
      <c r="A76" s="204" t="s">
        <v>664</v>
      </c>
      <c r="D76" s="204" t="s">
        <v>664</v>
      </c>
    </row>
    <row r="77" spans="1:5" x14ac:dyDescent="0.25">
      <c r="A77" s="205" t="s">
        <v>674</v>
      </c>
      <c r="B77" s="206">
        <v>60323651.838181823</v>
      </c>
      <c r="D77" s="205" t="s">
        <v>678</v>
      </c>
      <c r="E77" s="206">
        <v>117640304.71290909</v>
      </c>
    </row>
    <row r="78" spans="1:5" x14ac:dyDescent="0.25">
      <c r="A78" s="205" t="s">
        <v>672</v>
      </c>
      <c r="B78" s="206">
        <v>663560170.22000003</v>
      </c>
      <c r="D78" s="205" t="s">
        <v>676</v>
      </c>
      <c r="E78" s="206">
        <v>1294043351.842</v>
      </c>
    </row>
    <row r="79" spans="1:5" x14ac:dyDescent="0.25">
      <c r="A79" s="205" t="s">
        <v>675</v>
      </c>
      <c r="B79" s="206">
        <v>21167797.947545454</v>
      </c>
      <c r="D79" s="205" t="s">
        <v>679</v>
      </c>
      <c r="E79" s="206">
        <v>91979552.724818185</v>
      </c>
    </row>
    <row r="80" spans="1:5" x14ac:dyDescent="0.25">
      <c r="A80" s="205" t="s">
        <v>673</v>
      </c>
      <c r="B80" s="206">
        <v>232845777.42300001</v>
      </c>
      <c r="D80" s="205" t="s">
        <v>677</v>
      </c>
      <c r="E80" s="206">
        <v>1011775079.973</v>
      </c>
    </row>
    <row r="84" spans="1:5" x14ac:dyDescent="0.25">
      <c r="A84" s="204" t="s">
        <v>664</v>
      </c>
      <c r="D84" s="204" t="s">
        <v>664</v>
      </c>
    </row>
    <row r="85" spans="1:5" x14ac:dyDescent="0.25">
      <c r="A85" s="205" t="s">
        <v>682</v>
      </c>
      <c r="B85" s="206">
        <v>57868225.186836265</v>
      </c>
      <c r="D85" s="205" t="s">
        <v>686</v>
      </c>
      <c r="E85" s="206">
        <v>113231615.65594667</v>
      </c>
    </row>
    <row r="86" spans="1:5" x14ac:dyDescent="0.25">
      <c r="A86" s="205" t="s">
        <v>680</v>
      </c>
      <c r="B86" s="206">
        <v>636550477.05519891</v>
      </c>
      <c r="D86" s="205" t="s">
        <v>684</v>
      </c>
      <c r="E86" s="206">
        <v>1245547772.2154133</v>
      </c>
    </row>
    <row r="87" spans="1:5" x14ac:dyDescent="0.25">
      <c r="A87" s="205" t="s">
        <v>683</v>
      </c>
      <c r="B87" s="206">
        <v>20321992.323435444</v>
      </c>
      <c r="D87" s="205" t="s">
        <v>687</v>
      </c>
      <c r="E87" s="206">
        <v>88711833.569766387</v>
      </c>
    </row>
    <row r="88" spans="1:5" x14ac:dyDescent="0.25">
      <c r="A88" s="205" t="s">
        <v>681</v>
      </c>
      <c r="B88" s="206">
        <v>223541915.55778989</v>
      </c>
      <c r="D88" s="205" t="s">
        <v>685</v>
      </c>
      <c r="E88" s="206">
        <v>975830169.26743031</v>
      </c>
    </row>
    <row r="93" spans="1:5" x14ac:dyDescent="0.25">
      <c r="A93" s="204" t="s">
        <v>543</v>
      </c>
      <c r="B93" t="s">
        <v>652</v>
      </c>
      <c r="C93" t="s">
        <v>653</v>
      </c>
      <c r="D93" t="s">
        <v>654</v>
      </c>
      <c r="E93" t="s">
        <v>655</v>
      </c>
    </row>
    <row r="94" spans="1:5" x14ac:dyDescent="0.25">
      <c r="A94" s="205" t="s">
        <v>576</v>
      </c>
      <c r="B94" s="206">
        <v>309683</v>
      </c>
      <c r="C94" s="206">
        <v>106066</v>
      </c>
      <c r="D94" s="206">
        <v>517361</v>
      </c>
      <c r="E94" s="206">
        <v>340110</v>
      </c>
    </row>
    <row r="95" spans="1:5" x14ac:dyDescent="0.25">
      <c r="A95" s="205" t="s">
        <v>577</v>
      </c>
      <c r="B95" s="206">
        <v>312946</v>
      </c>
      <c r="C95" s="206">
        <v>107255</v>
      </c>
      <c r="D95" s="206">
        <v>536699</v>
      </c>
      <c r="E95" s="206">
        <v>361057</v>
      </c>
    </row>
    <row r="96" spans="1:5" x14ac:dyDescent="0.25">
      <c r="A96" s="205" t="s">
        <v>578</v>
      </c>
      <c r="B96" s="206">
        <v>314601</v>
      </c>
      <c r="C96" s="206">
        <v>107763</v>
      </c>
      <c r="D96" s="206">
        <v>552501</v>
      </c>
      <c r="E96" s="206">
        <v>374925</v>
      </c>
    </row>
    <row r="97" spans="1:5" x14ac:dyDescent="0.25">
      <c r="A97" s="205" t="s">
        <v>579</v>
      </c>
      <c r="B97" s="206">
        <v>316872</v>
      </c>
      <c r="C97" s="206">
        <v>108938</v>
      </c>
      <c r="D97" s="206">
        <v>605836</v>
      </c>
      <c r="E97" s="206">
        <v>477591</v>
      </c>
    </row>
    <row r="98" spans="1:5" x14ac:dyDescent="0.25">
      <c r="A98" s="205" t="s">
        <v>580</v>
      </c>
      <c r="B98" s="206">
        <v>317138</v>
      </c>
      <c r="C98" s="206">
        <v>109221</v>
      </c>
      <c r="D98" s="206">
        <v>615086</v>
      </c>
      <c r="E98" s="206">
        <v>487043</v>
      </c>
    </row>
    <row r="99" spans="1:5" x14ac:dyDescent="0.25">
      <c r="A99" s="205" t="s">
        <v>581</v>
      </c>
      <c r="B99" s="206">
        <v>317824</v>
      </c>
      <c r="C99" s="206">
        <v>109691</v>
      </c>
      <c r="D99" s="206">
        <v>621791</v>
      </c>
      <c r="E99" s="206">
        <v>498271</v>
      </c>
    </row>
    <row r="100" spans="1:5" x14ac:dyDescent="0.25">
      <c r="A100" s="205" t="s">
        <v>582</v>
      </c>
      <c r="B100" s="206">
        <v>322017</v>
      </c>
      <c r="C100" s="206">
        <v>110018</v>
      </c>
      <c r="D100" s="206">
        <v>660104</v>
      </c>
      <c r="E100" s="206">
        <v>538150</v>
      </c>
    </row>
    <row r="101" spans="1:5" x14ac:dyDescent="0.25">
      <c r="A101" s="205" t="s">
        <v>583</v>
      </c>
      <c r="B101" s="206">
        <v>321661</v>
      </c>
      <c r="C101" s="206">
        <v>109838</v>
      </c>
      <c r="D101" s="206">
        <v>679141</v>
      </c>
      <c r="E101" s="206">
        <v>553055</v>
      </c>
    </row>
    <row r="102" spans="1:5" x14ac:dyDescent="0.25">
      <c r="A102" s="205" t="s">
        <v>584</v>
      </c>
      <c r="B102" s="206">
        <v>322141</v>
      </c>
      <c r="C102" s="206">
        <v>109963</v>
      </c>
      <c r="D102" s="206">
        <v>686334</v>
      </c>
      <c r="E102" s="206">
        <v>563950</v>
      </c>
    </row>
    <row r="103" spans="1:5" x14ac:dyDescent="0.25">
      <c r="A103" s="205" t="s">
        <v>585</v>
      </c>
      <c r="B103" s="206">
        <v>327443</v>
      </c>
      <c r="C103" s="206">
        <v>121585</v>
      </c>
      <c r="D103" s="206">
        <v>704099</v>
      </c>
      <c r="E103" s="206">
        <v>584193</v>
      </c>
    </row>
    <row r="104" spans="1:5" x14ac:dyDescent="0.25">
      <c r="A104" s="205" t="s">
        <v>586</v>
      </c>
      <c r="B104" s="206">
        <v>329180</v>
      </c>
      <c r="C104" s="206">
        <v>125728</v>
      </c>
      <c r="D104" s="206">
        <v>717919</v>
      </c>
      <c r="E104" s="206">
        <v>594890</v>
      </c>
    </row>
    <row r="108" spans="1:5" x14ac:dyDescent="0.25">
      <c r="A108" s="204" t="s">
        <v>543</v>
      </c>
      <c r="B108" t="s">
        <v>682</v>
      </c>
      <c r="C108" t="s">
        <v>683</v>
      </c>
      <c r="D108" t="s">
        <v>686</v>
      </c>
      <c r="E108" t="s">
        <v>687</v>
      </c>
    </row>
    <row r="109" spans="1:5" x14ac:dyDescent="0.25">
      <c r="A109" s="205" t="s">
        <v>576</v>
      </c>
      <c r="B109" s="206">
        <v>51479972.012799807</v>
      </c>
      <c r="C109" s="206">
        <v>17653929.924414385</v>
      </c>
      <c r="D109" s="206">
        <v>76563175.748604089</v>
      </c>
      <c r="E109" s="206">
        <v>52468769.282160051</v>
      </c>
    </row>
    <row r="110" spans="1:5" x14ac:dyDescent="0.25">
      <c r="A110" s="205" t="s">
        <v>577</v>
      </c>
      <c r="B110" s="206">
        <v>52900839.868866049</v>
      </c>
      <c r="C110" s="206">
        <v>18182522.16710674</v>
      </c>
      <c r="D110" s="206">
        <v>90814177.247717783</v>
      </c>
      <c r="E110" s="206">
        <v>61156596.985792443</v>
      </c>
    </row>
    <row r="111" spans="1:5" x14ac:dyDescent="0.25">
      <c r="A111" s="205" t="s">
        <v>578</v>
      </c>
      <c r="B111" s="206">
        <v>53866571.515622824</v>
      </c>
      <c r="C111" s="206">
        <v>18523266.417408571</v>
      </c>
      <c r="D111" s="206">
        <v>94731528.649637625</v>
      </c>
      <c r="E111" s="206">
        <v>64414474.957863875</v>
      </c>
    </row>
    <row r="112" spans="1:5" x14ac:dyDescent="0.25">
      <c r="A112" s="205" t="s">
        <v>579</v>
      </c>
      <c r="B112" s="206">
        <v>54858966.378384836</v>
      </c>
      <c r="C112" s="206">
        <v>18947987.941543601</v>
      </c>
      <c r="D112" s="206">
        <v>105078731.83953598</v>
      </c>
      <c r="E112" s="206">
        <v>83047981.72619015</v>
      </c>
    </row>
    <row r="113" spans="1:5" x14ac:dyDescent="0.25">
      <c r="A113" s="205" t="s">
        <v>580</v>
      </c>
      <c r="B113" s="206">
        <v>55397966.503543399</v>
      </c>
      <c r="C113" s="206">
        <v>19173743.597283315</v>
      </c>
      <c r="D113" s="206">
        <v>107633875.10387804</v>
      </c>
      <c r="E113" s="206">
        <v>85481507.652592659</v>
      </c>
    </row>
    <row r="114" spans="1:5" x14ac:dyDescent="0.25">
      <c r="A114" s="205" t="s">
        <v>581</v>
      </c>
      <c r="B114" s="206">
        <v>58993211.929863982</v>
      </c>
      <c r="C114" s="206">
        <v>20461815.299974598</v>
      </c>
      <c r="D114" s="206">
        <v>115630826.53683501</v>
      </c>
      <c r="E114" s="206">
        <v>92933917.124145657</v>
      </c>
    </row>
    <row r="115" spans="1:5" x14ac:dyDescent="0.25">
      <c r="A115" s="205" t="s">
        <v>582</v>
      </c>
      <c r="B115" s="206">
        <v>60482279.820567153</v>
      </c>
      <c r="C115" s="206">
        <v>20770526.869989313</v>
      </c>
      <c r="D115" s="206">
        <v>123862548.4774671</v>
      </c>
      <c r="E115" s="206">
        <v>100896180.34271789</v>
      </c>
    </row>
    <row r="116" spans="1:5" x14ac:dyDescent="0.25">
      <c r="A116" s="205" t="s">
        <v>583</v>
      </c>
      <c r="B116" s="206">
        <v>60925885.592121646</v>
      </c>
      <c r="C116" s="206">
        <v>20914954.567029878</v>
      </c>
      <c r="D116" s="206">
        <v>128400840.42257972</v>
      </c>
      <c r="E116" s="206">
        <v>104252968.84011112</v>
      </c>
    </row>
    <row r="117" spans="1:5" x14ac:dyDescent="0.25">
      <c r="A117" s="205" t="s">
        <v>584</v>
      </c>
      <c r="B117" s="206">
        <v>61325232.307267956</v>
      </c>
      <c r="C117" s="206">
        <v>21047216.784234114</v>
      </c>
      <c r="D117" s="206">
        <v>130342104.88092148</v>
      </c>
      <c r="E117" s="206">
        <v>106669096.52615377</v>
      </c>
    </row>
    <row r="118" spans="1:5" x14ac:dyDescent="0.25">
      <c r="A118" s="205" t="s">
        <v>585</v>
      </c>
      <c r="B118" s="206">
        <v>62902519.333161265</v>
      </c>
      <c r="C118" s="206">
        <v>23497749.315805372</v>
      </c>
      <c r="D118" s="206">
        <v>134853746.14923665</v>
      </c>
      <c r="E118" s="206">
        <v>111221737.72370252</v>
      </c>
    </row>
    <row r="119" spans="1:5" x14ac:dyDescent="0.25">
      <c r="A119" s="205" t="s">
        <v>586</v>
      </c>
      <c r="B119" s="206">
        <v>63417031.792999998</v>
      </c>
      <c r="C119" s="206">
        <v>24368202.673</v>
      </c>
      <c r="D119" s="206">
        <v>137636217.15900001</v>
      </c>
      <c r="E119" s="206">
        <v>113286938.10600001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7A452-9D1B-4E4B-A078-9C852ED1C8E2}">
  <sheetPr>
    <tabColor rgb="FF00B0F0"/>
  </sheetPr>
  <dimension ref="A3:I519"/>
  <sheetViews>
    <sheetView workbookViewId="0"/>
  </sheetViews>
  <sheetFormatPr baseColWidth="10" defaultRowHeight="15" x14ac:dyDescent="0.25"/>
  <sheetData>
    <row r="3" spans="1:7" ht="45" x14ac:dyDescent="0.25">
      <c r="A3" s="136" t="s">
        <v>501</v>
      </c>
      <c r="B3" s="136" t="s">
        <v>502</v>
      </c>
      <c r="C3" s="136">
        <v>1</v>
      </c>
      <c r="D3" s="153"/>
      <c r="E3" s="153"/>
      <c r="F3" s="154"/>
    </row>
    <row r="4" spans="1:7" x14ac:dyDescent="0.25">
      <c r="A4" s="136"/>
      <c r="B4" s="136"/>
      <c r="C4" s="136"/>
      <c r="D4" s="136"/>
      <c r="F4" s="142"/>
    </row>
    <row r="5" spans="1:7" ht="30" x14ac:dyDescent="0.25">
      <c r="A5" s="136"/>
      <c r="B5" s="136"/>
      <c r="C5" s="136" t="s">
        <v>500</v>
      </c>
      <c r="D5" s="136"/>
      <c r="F5" s="142"/>
    </row>
    <row r="6" spans="1:7" x14ac:dyDescent="0.25">
      <c r="A6" s="136" t="s">
        <v>126</v>
      </c>
      <c r="B6" s="136" t="s">
        <v>479</v>
      </c>
      <c r="C6" s="136" t="s">
        <v>480</v>
      </c>
      <c r="D6" s="136" t="s">
        <v>481</v>
      </c>
      <c r="E6" s="136" t="s">
        <v>482</v>
      </c>
      <c r="F6" s="136" t="s">
        <v>483</v>
      </c>
      <c r="G6" s="136" t="s">
        <v>25</v>
      </c>
    </row>
    <row r="7" spans="1:7" x14ac:dyDescent="0.25">
      <c r="A7" s="136"/>
      <c r="B7" s="136"/>
      <c r="C7" s="136"/>
      <c r="G7" s="142"/>
    </row>
    <row r="8" spans="1:7" ht="30" x14ac:dyDescent="0.25">
      <c r="A8" s="136" t="s">
        <v>131</v>
      </c>
      <c r="B8" s="136">
        <v>32</v>
      </c>
      <c r="C8" s="145">
        <v>8631</v>
      </c>
      <c r="D8" s="136">
        <v>1</v>
      </c>
      <c r="E8" s="145">
        <v>1938</v>
      </c>
      <c r="F8" s="136">
        <v>329</v>
      </c>
      <c r="G8" s="145">
        <v>10931</v>
      </c>
    </row>
    <row r="9" spans="1:7" x14ac:dyDescent="0.25">
      <c r="A9" s="136" t="s">
        <v>137</v>
      </c>
      <c r="B9" s="136">
        <v>0</v>
      </c>
      <c r="C9" s="136">
        <v>192</v>
      </c>
      <c r="D9">
        <v>0</v>
      </c>
      <c r="E9" s="136">
        <v>38</v>
      </c>
      <c r="F9" s="136">
        <v>4</v>
      </c>
      <c r="G9" s="136">
        <v>234</v>
      </c>
    </row>
    <row r="10" spans="1:7" x14ac:dyDescent="0.25">
      <c r="A10" s="136" t="s">
        <v>132</v>
      </c>
      <c r="B10" s="136">
        <v>2</v>
      </c>
      <c r="C10" s="136">
        <v>137</v>
      </c>
      <c r="D10">
        <v>0</v>
      </c>
      <c r="E10" s="136">
        <v>25</v>
      </c>
      <c r="F10" s="136">
        <v>3</v>
      </c>
      <c r="G10" s="136">
        <v>167</v>
      </c>
    </row>
    <row r="11" spans="1:7" x14ac:dyDescent="0.25">
      <c r="A11" s="136" t="s">
        <v>133</v>
      </c>
      <c r="B11" s="136">
        <v>6</v>
      </c>
      <c r="C11" s="136">
        <v>476</v>
      </c>
      <c r="D11" s="136">
        <v>1</v>
      </c>
      <c r="E11" s="136">
        <v>103</v>
      </c>
      <c r="F11" s="136">
        <v>14</v>
      </c>
      <c r="G11" s="136">
        <v>600</v>
      </c>
    </row>
    <row r="12" spans="1:7" x14ac:dyDescent="0.25">
      <c r="A12" s="136" t="s">
        <v>134</v>
      </c>
      <c r="B12" s="136">
        <v>90</v>
      </c>
      <c r="C12" s="145">
        <v>26648</v>
      </c>
      <c r="D12" s="136">
        <v>11</v>
      </c>
      <c r="E12" s="145">
        <v>6786</v>
      </c>
      <c r="F12" s="136">
        <v>678</v>
      </c>
      <c r="G12" s="145">
        <v>34213</v>
      </c>
    </row>
    <row r="13" spans="1:7" x14ac:dyDescent="0.25">
      <c r="A13" s="136" t="s">
        <v>135</v>
      </c>
      <c r="B13" s="136">
        <v>2</v>
      </c>
      <c r="C13" s="136">
        <v>876</v>
      </c>
      <c r="D13" s="166">
        <v>0</v>
      </c>
      <c r="E13" s="136">
        <v>200</v>
      </c>
      <c r="F13" s="136">
        <v>26</v>
      </c>
      <c r="G13" s="145">
        <v>1104</v>
      </c>
    </row>
    <row r="14" spans="1:7" ht="30" x14ac:dyDescent="0.25">
      <c r="A14" s="136" t="s">
        <v>136</v>
      </c>
      <c r="B14" s="136">
        <v>9</v>
      </c>
      <c r="C14" s="145">
        <v>1589</v>
      </c>
      <c r="D14" s="166">
        <v>0</v>
      </c>
      <c r="E14" s="136">
        <v>403</v>
      </c>
      <c r="F14" s="136">
        <v>50</v>
      </c>
      <c r="G14" s="145">
        <v>2051</v>
      </c>
    </row>
    <row r="15" spans="1:7" x14ac:dyDescent="0.25">
      <c r="A15" s="136" t="s">
        <v>25</v>
      </c>
      <c r="B15" s="137">
        <f>SUM(B8:B14)</f>
        <v>141</v>
      </c>
      <c r="C15" s="137">
        <f t="shared" ref="C15:G15" si="0">SUM(C8:C14)</f>
        <v>38549</v>
      </c>
      <c r="D15" s="137">
        <f t="shared" si="0"/>
        <v>13</v>
      </c>
      <c r="E15" s="137">
        <f t="shared" si="0"/>
        <v>9493</v>
      </c>
      <c r="F15" s="137">
        <f t="shared" si="0"/>
        <v>1104</v>
      </c>
      <c r="G15" s="137">
        <f t="shared" si="0"/>
        <v>49300</v>
      </c>
    </row>
    <row r="16" spans="1:7" x14ac:dyDescent="0.25">
      <c r="A16" s="136"/>
      <c r="B16" s="136"/>
      <c r="C16" s="136"/>
      <c r="D16" s="146"/>
      <c r="E16" s="146"/>
      <c r="F16" s="146"/>
      <c r="G16" s="143"/>
    </row>
    <row r="21" spans="1:8" ht="45" x14ac:dyDescent="0.25">
      <c r="A21" s="136" t="s">
        <v>138</v>
      </c>
      <c r="B21" s="153"/>
      <c r="C21" s="153"/>
      <c r="D21" s="153"/>
      <c r="E21" s="153"/>
      <c r="F21" s="154"/>
    </row>
    <row r="22" spans="1:8" x14ac:dyDescent="0.25">
      <c r="A22" s="136"/>
      <c r="B22" s="136"/>
      <c r="C22" s="136"/>
      <c r="F22" s="142"/>
    </row>
    <row r="23" spans="1:8" ht="30" x14ac:dyDescent="0.25">
      <c r="A23" s="136"/>
      <c r="B23" s="136" t="s">
        <v>500</v>
      </c>
      <c r="C23" s="136"/>
      <c r="F23" s="142"/>
    </row>
    <row r="24" spans="1:8" x14ac:dyDescent="0.25">
      <c r="A24" s="136" t="s">
        <v>126</v>
      </c>
      <c r="B24" s="136" t="s">
        <v>479</v>
      </c>
      <c r="C24" s="136" t="s">
        <v>480</v>
      </c>
      <c r="D24" s="136" t="s">
        <v>481</v>
      </c>
      <c r="E24" s="136" t="s">
        <v>482</v>
      </c>
      <c r="F24" s="136" t="s">
        <v>483</v>
      </c>
      <c r="G24" s="136" t="s">
        <v>25</v>
      </c>
    </row>
    <row r="25" spans="1:8" x14ac:dyDescent="0.25">
      <c r="A25" s="136"/>
      <c r="B25" s="136"/>
      <c r="C25" s="136"/>
      <c r="G25" s="142"/>
    </row>
    <row r="26" spans="1:8" ht="30" x14ac:dyDescent="0.25">
      <c r="A26" s="136" t="s">
        <v>139</v>
      </c>
      <c r="B26" s="136">
        <v>137</v>
      </c>
      <c r="C26" s="145">
        <v>41859</v>
      </c>
      <c r="D26" s="136">
        <v>18</v>
      </c>
      <c r="E26" s="145">
        <v>10946</v>
      </c>
      <c r="F26" s="145">
        <v>1282</v>
      </c>
      <c r="G26" s="145">
        <v>54242</v>
      </c>
    </row>
    <row r="27" spans="1:8" x14ac:dyDescent="0.25">
      <c r="A27" s="136" t="s">
        <v>140</v>
      </c>
      <c r="B27" s="136">
        <v>30</v>
      </c>
      <c r="C27" s="145">
        <v>14670</v>
      </c>
      <c r="D27" s="136">
        <v>8</v>
      </c>
      <c r="E27" s="145">
        <v>3983</v>
      </c>
      <c r="F27" s="136">
        <v>498</v>
      </c>
      <c r="G27" s="145">
        <v>19189</v>
      </c>
    </row>
    <row r="28" spans="1:8" ht="30" x14ac:dyDescent="0.25">
      <c r="A28" s="136" t="s">
        <v>141</v>
      </c>
      <c r="B28">
        <v>0</v>
      </c>
      <c r="C28" s="136">
        <v>414</v>
      </c>
      <c r="D28">
        <v>0</v>
      </c>
      <c r="E28" s="136">
        <v>130</v>
      </c>
      <c r="F28" s="136">
        <v>12</v>
      </c>
      <c r="G28" s="136">
        <v>556</v>
      </c>
    </row>
    <row r="29" spans="1:8" ht="30" x14ac:dyDescent="0.25">
      <c r="A29" s="136" t="s">
        <v>142</v>
      </c>
      <c r="B29" s="136">
        <v>3</v>
      </c>
      <c r="C29" s="145">
        <v>1165</v>
      </c>
      <c r="D29" s="136">
        <v>1</v>
      </c>
      <c r="E29" s="136">
        <v>377</v>
      </c>
      <c r="F29" s="136">
        <v>59</v>
      </c>
      <c r="G29" s="145">
        <v>1605</v>
      </c>
    </row>
    <row r="30" spans="1:8" x14ac:dyDescent="0.25">
      <c r="A30" s="136" t="s">
        <v>143</v>
      </c>
      <c r="B30" s="136">
        <v>0</v>
      </c>
      <c r="C30" s="136">
        <v>37</v>
      </c>
      <c r="D30" s="167">
        <v>0</v>
      </c>
      <c r="E30" s="136">
        <v>5</v>
      </c>
      <c r="F30" s="136">
        <v>1</v>
      </c>
      <c r="G30" s="136">
        <v>43</v>
      </c>
      <c r="H30" s="142"/>
    </row>
    <row r="31" spans="1:8" ht="45" x14ac:dyDescent="0.25">
      <c r="A31" s="136" t="s">
        <v>144</v>
      </c>
      <c r="B31" s="136">
        <v>1</v>
      </c>
      <c r="C31" s="136">
        <v>680</v>
      </c>
      <c r="D31" s="167">
        <v>0</v>
      </c>
      <c r="E31" s="136">
        <v>145</v>
      </c>
      <c r="F31" s="136">
        <v>25</v>
      </c>
      <c r="G31" s="136">
        <v>851</v>
      </c>
    </row>
    <row r="32" spans="1:8" ht="30" x14ac:dyDescent="0.25">
      <c r="A32" s="136" t="s">
        <v>145</v>
      </c>
      <c r="B32" s="166">
        <v>0</v>
      </c>
      <c r="C32" s="136">
        <v>98</v>
      </c>
      <c r="D32" s="167">
        <v>0</v>
      </c>
      <c r="E32" s="136">
        <v>29</v>
      </c>
      <c r="F32" s="136">
        <v>2</v>
      </c>
      <c r="G32" s="136">
        <v>129</v>
      </c>
    </row>
    <row r="33" spans="1:8" x14ac:dyDescent="0.25">
      <c r="A33" s="136" t="s">
        <v>146</v>
      </c>
      <c r="B33" s="136">
        <v>4</v>
      </c>
      <c r="C33" s="145">
        <v>1885</v>
      </c>
      <c r="D33" s="167">
        <v>0</v>
      </c>
      <c r="E33" s="136">
        <v>570</v>
      </c>
      <c r="F33" s="136">
        <v>63</v>
      </c>
      <c r="G33" s="145">
        <v>2522</v>
      </c>
    </row>
    <row r="34" spans="1:8" x14ac:dyDescent="0.25">
      <c r="A34" s="136" t="s">
        <v>147</v>
      </c>
      <c r="B34" s="136">
        <v>11</v>
      </c>
      <c r="C34" s="145">
        <v>4223</v>
      </c>
      <c r="D34" s="136">
        <v>7</v>
      </c>
      <c r="E34" s="145">
        <v>1046</v>
      </c>
      <c r="F34" s="136">
        <v>126</v>
      </c>
      <c r="G34" s="145">
        <v>5413</v>
      </c>
    </row>
    <row r="35" spans="1:8" x14ac:dyDescent="0.25">
      <c r="A35" s="136"/>
      <c r="G35" s="142"/>
    </row>
    <row r="36" spans="1:8" x14ac:dyDescent="0.25">
      <c r="A36" s="136" t="s">
        <v>25</v>
      </c>
      <c r="B36" s="137">
        <f>SUM(B26:B35)</f>
        <v>186</v>
      </c>
      <c r="C36" s="137">
        <f t="shared" ref="C36:G36" si="1">SUM(C26:C35)</f>
        <v>65031</v>
      </c>
      <c r="D36" s="137">
        <f t="shared" si="1"/>
        <v>34</v>
      </c>
      <c r="E36" s="137">
        <f t="shared" si="1"/>
        <v>17231</v>
      </c>
      <c r="F36" s="137">
        <f t="shared" si="1"/>
        <v>2068</v>
      </c>
      <c r="G36" s="137">
        <f t="shared" si="1"/>
        <v>84550</v>
      </c>
    </row>
    <row r="37" spans="1:8" x14ac:dyDescent="0.25">
      <c r="A37" s="136"/>
      <c r="B37" s="136"/>
      <c r="C37" s="136"/>
      <c r="D37" s="146"/>
      <c r="E37" s="146"/>
      <c r="F37" s="146"/>
      <c r="G37" s="143"/>
    </row>
    <row r="42" spans="1:8" ht="45" x14ac:dyDescent="0.25">
      <c r="A42" s="136" t="s">
        <v>501</v>
      </c>
      <c r="B42" s="136" t="s">
        <v>502</v>
      </c>
      <c r="C42" s="136">
        <v>3</v>
      </c>
      <c r="D42" s="153"/>
      <c r="E42" s="153"/>
      <c r="F42" s="153"/>
      <c r="G42" s="154"/>
    </row>
    <row r="43" spans="1:8" x14ac:dyDescent="0.25">
      <c r="A43" s="136"/>
      <c r="B43" s="136"/>
      <c r="C43" s="136"/>
      <c r="D43" s="136"/>
      <c r="G43" s="142"/>
    </row>
    <row r="44" spans="1:8" ht="30" x14ac:dyDescent="0.25">
      <c r="A44" s="136"/>
      <c r="B44" s="136"/>
      <c r="C44" s="136" t="s">
        <v>500</v>
      </c>
      <c r="D44" s="136"/>
      <c r="G44" s="142"/>
    </row>
    <row r="45" spans="1:8" x14ac:dyDescent="0.25">
      <c r="A45" s="136" t="s">
        <v>126</v>
      </c>
      <c r="B45" s="136"/>
      <c r="C45" s="136" t="s">
        <v>479</v>
      </c>
      <c r="D45" s="136" t="s">
        <v>480</v>
      </c>
      <c r="E45" s="136" t="s">
        <v>481</v>
      </c>
      <c r="F45" s="136" t="s">
        <v>482</v>
      </c>
      <c r="G45" s="136" t="s">
        <v>483</v>
      </c>
      <c r="H45" s="136" t="s">
        <v>25</v>
      </c>
    </row>
    <row r="46" spans="1:8" x14ac:dyDescent="0.25">
      <c r="A46" s="136"/>
      <c r="B46" s="136"/>
      <c r="C46" s="136"/>
      <c r="D46" s="136"/>
      <c r="H46" s="142"/>
    </row>
    <row r="47" spans="1:8" ht="30" x14ac:dyDescent="0.25">
      <c r="A47" s="136" t="s">
        <v>148</v>
      </c>
      <c r="B47" s="136"/>
      <c r="C47" s="136">
        <v>1</v>
      </c>
      <c r="D47" s="136">
        <v>962</v>
      </c>
      <c r="E47" s="136">
        <v>0</v>
      </c>
      <c r="F47" s="136">
        <v>159</v>
      </c>
      <c r="G47" s="136">
        <v>31</v>
      </c>
      <c r="H47" s="145">
        <v>1153</v>
      </c>
    </row>
    <row r="48" spans="1:8" x14ac:dyDescent="0.25">
      <c r="A48" s="136" t="s">
        <v>149</v>
      </c>
      <c r="B48" s="136"/>
      <c r="C48" s="136">
        <v>9</v>
      </c>
      <c r="D48" s="145">
        <v>2524</v>
      </c>
      <c r="E48" s="136">
        <v>1</v>
      </c>
      <c r="F48" s="136">
        <v>499</v>
      </c>
      <c r="G48" s="136">
        <v>92</v>
      </c>
      <c r="H48" s="145">
        <v>3125</v>
      </c>
    </row>
    <row r="49" spans="1:8" x14ac:dyDescent="0.25">
      <c r="A49" s="136" t="s">
        <v>490</v>
      </c>
      <c r="B49" s="136"/>
      <c r="C49" s="136">
        <v>5</v>
      </c>
      <c r="D49" s="145">
        <v>2246</v>
      </c>
      <c r="E49" s="136">
        <v>3</v>
      </c>
      <c r="F49" s="136">
        <v>497</v>
      </c>
      <c r="G49" s="136">
        <v>44</v>
      </c>
      <c r="H49" s="145">
        <v>2795</v>
      </c>
    </row>
    <row r="50" spans="1:8" x14ac:dyDescent="0.25">
      <c r="A50" s="136" t="s">
        <v>150</v>
      </c>
      <c r="B50" s="136"/>
      <c r="C50" s="136">
        <v>67</v>
      </c>
      <c r="D50" s="145">
        <v>20329</v>
      </c>
      <c r="E50" s="136">
        <v>7</v>
      </c>
      <c r="F50" s="145">
        <v>4285</v>
      </c>
      <c r="G50" s="136">
        <v>511</v>
      </c>
      <c r="H50" s="145">
        <v>25199</v>
      </c>
    </row>
    <row r="51" spans="1:8" ht="30" x14ac:dyDescent="0.25">
      <c r="A51" s="136" t="s">
        <v>151</v>
      </c>
      <c r="B51" s="136"/>
      <c r="C51" s="136">
        <v>6</v>
      </c>
      <c r="D51" s="145">
        <v>1399</v>
      </c>
      <c r="E51" s="136">
        <v>1</v>
      </c>
      <c r="F51" s="136">
        <v>380</v>
      </c>
      <c r="G51" s="136">
        <v>25</v>
      </c>
      <c r="H51" s="145">
        <v>1811</v>
      </c>
    </row>
    <row r="52" spans="1:8" x14ac:dyDescent="0.25">
      <c r="A52" s="136" t="s">
        <v>152</v>
      </c>
      <c r="B52" s="136"/>
      <c r="C52" s="136">
        <v>4</v>
      </c>
      <c r="D52" s="145">
        <v>1169</v>
      </c>
      <c r="E52" s="166">
        <v>0</v>
      </c>
      <c r="F52" s="136">
        <v>197</v>
      </c>
      <c r="G52" s="136">
        <v>13</v>
      </c>
      <c r="H52" s="145">
        <v>1383</v>
      </c>
    </row>
    <row r="53" spans="1:8" x14ac:dyDescent="0.25">
      <c r="A53" s="136" t="s">
        <v>153</v>
      </c>
      <c r="B53" s="136"/>
      <c r="C53" s="136">
        <v>2</v>
      </c>
      <c r="D53" s="145">
        <v>1687</v>
      </c>
      <c r="E53" s="136">
        <v>1</v>
      </c>
      <c r="F53" s="136">
        <v>361</v>
      </c>
      <c r="G53" s="136">
        <v>43</v>
      </c>
      <c r="H53" s="145">
        <v>2094</v>
      </c>
    </row>
    <row r="54" spans="1:8" ht="30" x14ac:dyDescent="0.25">
      <c r="A54" s="136" t="s">
        <v>154</v>
      </c>
      <c r="B54" s="136"/>
      <c r="C54" s="136">
        <v>4</v>
      </c>
      <c r="D54" s="145">
        <v>1565</v>
      </c>
      <c r="E54" s="136">
        <v>1</v>
      </c>
      <c r="F54" s="136">
        <v>299</v>
      </c>
      <c r="G54" s="136">
        <v>40</v>
      </c>
      <c r="H54" s="145">
        <v>1909</v>
      </c>
    </row>
    <row r="55" spans="1:8" x14ac:dyDescent="0.25">
      <c r="A55" s="136" t="s">
        <v>155</v>
      </c>
      <c r="B55" s="136"/>
      <c r="C55" s="136">
        <v>34</v>
      </c>
      <c r="D55" s="145">
        <v>9905</v>
      </c>
      <c r="E55" s="136">
        <v>3</v>
      </c>
      <c r="F55" s="145">
        <v>1871</v>
      </c>
      <c r="G55" s="136">
        <v>198</v>
      </c>
      <c r="H55" s="145">
        <v>12011</v>
      </c>
    </row>
    <row r="56" spans="1:8" x14ac:dyDescent="0.25">
      <c r="A56" s="136"/>
      <c r="H56" s="142"/>
    </row>
    <row r="57" spans="1:8" x14ac:dyDescent="0.25">
      <c r="A57" s="136" t="s">
        <v>25</v>
      </c>
      <c r="B57" s="136"/>
      <c r="C57" s="136">
        <v>132</v>
      </c>
      <c r="D57" s="145">
        <v>41786</v>
      </c>
      <c r="E57" s="136">
        <v>17</v>
      </c>
      <c r="F57" s="145">
        <v>8548</v>
      </c>
      <c r="G57" s="136">
        <v>997</v>
      </c>
      <c r="H57" s="145">
        <v>51480</v>
      </c>
    </row>
    <row r="58" spans="1:8" x14ac:dyDescent="0.25">
      <c r="A58" s="136"/>
      <c r="B58" s="136"/>
      <c r="C58" s="136"/>
      <c r="D58" s="136"/>
      <c r="E58" s="146"/>
      <c r="F58" s="146"/>
      <c r="G58" s="146"/>
      <c r="H58" s="143"/>
    </row>
    <row r="63" spans="1:8" ht="45" x14ac:dyDescent="0.25">
      <c r="A63" s="136" t="s">
        <v>501</v>
      </c>
      <c r="B63" s="136" t="s">
        <v>502</v>
      </c>
      <c r="C63" s="136">
        <v>4</v>
      </c>
      <c r="D63" s="153"/>
      <c r="E63" s="153"/>
      <c r="F63" s="154"/>
    </row>
    <row r="64" spans="1:8" x14ac:dyDescent="0.25">
      <c r="A64" s="136"/>
      <c r="B64" s="136"/>
      <c r="C64" s="136"/>
      <c r="D64" s="136"/>
      <c r="F64" s="142"/>
    </row>
    <row r="65" spans="1:7" ht="30" x14ac:dyDescent="0.25">
      <c r="A65" s="136"/>
      <c r="B65" s="136"/>
      <c r="C65" s="136" t="s">
        <v>500</v>
      </c>
      <c r="D65" s="136"/>
      <c r="F65" s="142"/>
    </row>
    <row r="66" spans="1:7" x14ac:dyDescent="0.25">
      <c r="A66" s="136" t="s">
        <v>126</v>
      </c>
      <c r="B66" s="136" t="s">
        <v>479</v>
      </c>
      <c r="C66" s="136" t="s">
        <v>480</v>
      </c>
      <c r="D66" s="136" t="s">
        <v>481</v>
      </c>
      <c r="E66" s="136" t="s">
        <v>482</v>
      </c>
      <c r="F66" s="136" t="s">
        <v>483</v>
      </c>
      <c r="G66" s="136" t="s">
        <v>25</v>
      </c>
    </row>
    <row r="67" spans="1:7" x14ac:dyDescent="0.25">
      <c r="A67" s="136"/>
      <c r="B67" s="136"/>
      <c r="C67" s="136"/>
      <c r="G67" s="142"/>
    </row>
    <row r="68" spans="1:7" ht="30" x14ac:dyDescent="0.25">
      <c r="A68" s="136" t="s">
        <v>156</v>
      </c>
      <c r="B68" s="136">
        <v>13</v>
      </c>
      <c r="C68" s="145">
        <v>2131</v>
      </c>
      <c r="D68" s="136">
        <v>1</v>
      </c>
      <c r="E68" s="136">
        <v>347</v>
      </c>
      <c r="F68" s="136">
        <v>52</v>
      </c>
      <c r="G68" s="145">
        <v>2544</v>
      </c>
    </row>
    <row r="69" spans="1:7" x14ac:dyDescent="0.25">
      <c r="A69" s="136" t="s">
        <v>157</v>
      </c>
      <c r="B69" s="136">
        <v>2</v>
      </c>
      <c r="C69" s="145">
        <v>1814</v>
      </c>
      <c r="D69">
        <v>0</v>
      </c>
      <c r="E69" s="136">
        <v>241</v>
      </c>
      <c r="F69" s="136">
        <v>31</v>
      </c>
      <c r="G69" s="145">
        <v>2088</v>
      </c>
    </row>
    <row r="70" spans="1:7" ht="30" x14ac:dyDescent="0.25">
      <c r="A70" s="136" t="s">
        <v>158</v>
      </c>
      <c r="B70" s="136">
        <v>3</v>
      </c>
      <c r="C70" s="145">
        <v>3132</v>
      </c>
      <c r="D70" s="136">
        <v>4</v>
      </c>
      <c r="E70" s="136">
        <v>459</v>
      </c>
      <c r="F70" s="136">
        <v>47</v>
      </c>
      <c r="G70" s="145">
        <v>3645</v>
      </c>
    </row>
    <row r="71" spans="1:7" x14ac:dyDescent="0.25">
      <c r="A71" s="136" t="s">
        <v>159</v>
      </c>
      <c r="B71" s="136">
        <v>86</v>
      </c>
      <c r="C71" s="145">
        <v>35562</v>
      </c>
      <c r="D71" s="136">
        <v>30</v>
      </c>
      <c r="E71" s="145">
        <v>7197</v>
      </c>
      <c r="F71" s="136">
        <v>906</v>
      </c>
      <c r="G71" s="145">
        <v>43781</v>
      </c>
    </row>
    <row r="72" spans="1:7" x14ac:dyDescent="0.25">
      <c r="A72" s="136" t="s">
        <v>160</v>
      </c>
      <c r="B72" s="136">
        <v>15</v>
      </c>
      <c r="C72" s="145">
        <v>6324</v>
      </c>
      <c r="D72" s="136">
        <v>3</v>
      </c>
      <c r="E72" s="145">
        <v>1147</v>
      </c>
      <c r="F72" s="136">
        <v>126</v>
      </c>
      <c r="G72" s="145">
        <v>7615</v>
      </c>
    </row>
    <row r="73" spans="1:7" x14ac:dyDescent="0.25">
      <c r="A73" s="136" t="s">
        <v>161</v>
      </c>
      <c r="B73" s="136">
        <v>3</v>
      </c>
      <c r="C73" s="136">
        <v>731</v>
      </c>
      <c r="D73" s="136">
        <v>1</v>
      </c>
      <c r="E73" s="136">
        <v>102</v>
      </c>
      <c r="F73" s="136">
        <v>20</v>
      </c>
      <c r="G73" s="136">
        <v>857</v>
      </c>
    </row>
    <row r="74" spans="1:7" x14ac:dyDescent="0.25">
      <c r="A74" s="136" t="s">
        <v>162</v>
      </c>
      <c r="B74" s="136">
        <v>89</v>
      </c>
      <c r="C74" s="145">
        <v>32734</v>
      </c>
      <c r="D74" s="136">
        <v>44</v>
      </c>
      <c r="E74" s="145">
        <v>7692</v>
      </c>
      <c r="F74" s="136">
        <v>869</v>
      </c>
      <c r="G74" s="145">
        <v>41428</v>
      </c>
    </row>
    <row r="75" spans="1:7" x14ac:dyDescent="0.25">
      <c r="A75" s="136" t="s">
        <v>163</v>
      </c>
      <c r="B75" s="136">
        <v>3</v>
      </c>
      <c r="C75" s="145">
        <v>3849</v>
      </c>
      <c r="D75" s="136">
        <v>3</v>
      </c>
      <c r="E75" s="136">
        <v>606</v>
      </c>
      <c r="F75" s="136">
        <v>88</v>
      </c>
      <c r="G75" s="145">
        <v>4549</v>
      </c>
    </row>
    <row r="76" spans="1:7" ht="30" x14ac:dyDescent="0.25">
      <c r="A76" s="136" t="s">
        <v>164</v>
      </c>
      <c r="B76" s="136">
        <v>11</v>
      </c>
      <c r="C76" s="145">
        <v>5111</v>
      </c>
      <c r="D76" s="136">
        <v>5</v>
      </c>
      <c r="E76" s="136">
        <v>715</v>
      </c>
      <c r="F76" s="136">
        <v>107</v>
      </c>
      <c r="G76" s="145">
        <v>5949</v>
      </c>
    </row>
    <row r="77" spans="1:7" x14ac:dyDescent="0.25">
      <c r="A77" s="136" t="s">
        <v>165</v>
      </c>
      <c r="B77" s="136">
        <v>39</v>
      </c>
      <c r="C77" s="145">
        <v>19496</v>
      </c>
      <c r="D77" s="136">
        <v>8</v>
      </c>
      <c r="E77" s="145">
        <v>3011</v>
      </c>
      <c r="F77" s="136">
        <v>420</v>
      </c>
      <c r="G77" s="145">
        <v>22974</v>
      </c>
    </row>
    <row r="78" spans="1:7" x14ac:dyDescent="0.25">
      <c r="A78" s="136" t="s">
        <v>166</v>
      </c>
      <c r="B78" s="136">
        <v>2</v>
      </c>
      <c r="C78" s="136">
        <v>837</v>
      </c>
      <c r="D78" s="136">
        <v>1</v>
      </c>
      <c r="E78" s="136">
        <v>126</v>
      </c>
      <c r="F78" s="136">
        <v>24</v>
      </c>
      <c r="G78" s="136">
        <v>990</v>
      </c>
    </row>
    <row r="79" spans="1:7" x14ac:dyDescent="0.25">
      <c r="A79" s="136" t="s">
        <v>167</v>
      </c>
      <c r="B79" s="136">
        <v>7</v>
      </c>
      <c r="C79" s="145">
        <v>2024</v>
      </c>
      <c r="D79" s="136">
        <v>1</v>
      </c>
      <c r="E79" s="136">
        <v>473</v>
      </c>
      <c r="F79" s="136">
        <v>56</v>
      </c>
      <c r="G79" s="145">
        <v>2561</v>
      </c>
    </row>
    <row r="80" spans="1:7" ht="30" x14ac:dyDescent="0.25">
      <c r="A80" s="136" t="s">
        <v>168</v>
      </c>
      <c r="B80" s="136"/>
      <c r="C80" s="136">
        <v>927</v>
      </c>
      <c r="D80" s="166">
        <v>0</v>
      </c>
      <c r="E80" s="136">
        <v>84</v>
      </c>
      <c r="F80" s="136">
        <v>10</v>
      </c>
      <c r="G80" s="145">
        <v>1021</v>
      </c>
    </row>
    <row r="81" spans="1:8" ht="30" x14ac:dyDescent="0.25">
      <c r="A81" s="136" t="s">
        <v>169</v>
      </c>
      <c r="B81" s="136">
        <v>10</v>
      </c>
      <c r="C81" s="145">
        <v>5212</v>
      </c>
      <c r="D81" s="136">
        <v>7</v>
      </c>
      <c r="E81" s="136">
        <v>858</v>
      </c>
      <c r="F81" s="136">
        <v>98</v>
      </c>
      <c r="G81" s="145">
        <v>6185</v>
      </c>
    </row>
    <row r="82" spans="1:8" x14ac:dyDescent="0.25">
      <c r="A82" s="136" t="s">
        <v>491</v>
      </c>
      <c r="B82" s="136">
        <v>16</v>
      </c>
      <c r="C82" s="145">
        <v>4735</v>
      </c>
      <c r="D82" s="136">
        <v>13</v>
      </c>
      <c r="E82" s="136">
        <v>764</v>
      </c>
      <c r="F82" s="136">
        <v>120</v>
      </c>
      <c r="G82" s="145">
        <v>5648</v>
      </c>
    </row>
    <row r="83" spans="1:8" x14ac:dyDescent="0.25">
      <c r="A83" s="136" t="s">
        <v>25</v>
      </c>
      <c r="B83" s="136">
        <v>299</v>
      </c>
      <c r="C83" s="145">
        <v>124619</v>
      </c>
      <c r="D83" s="136">
        <v>121</v>
      </c>
      <c r="E83" s="145">
        <v>23822</v>
      </c>
      <c r="F83" s="145">
        <v>2974</v>
      </c>
      <c r="G83" s="145">
        <v>151835</v>
      </c>
    </row>
    <row r="84" spans="1:8" x14ac:dyDescent="0.25">
      <c r="A84" s="136"/>
      <c r="B84" s="136"/>
      <c r="C84" s="136"/>
      <c r="F84" s="142"/>
    </row>
    <row r="85" spans="1:8" x14ac:dyDescent="0.25">
      <c r="A85" s="136"/>
      <c r="B85" s="146"/>
      <c r="C85" s="146"/>
      <c r="D85" s="146"/>
      <c r="E85" s="146"/>
      <c r="F85" s="143"/>
    </row>
    <row r="91" spans="1:8" ht="45" x14ac:dyDescent="0.25">
      <c r="A91" s="136" t="s">
        <v>501</v>
      </c>
      <c r="B91" s="136" t="s">
        <v>502</v>
      </c>
      <c r="C91" s="136">
        <v>5</v>
      </c>
      <c r="D91" s="153"/>
      <c r="E91" s="153"/>
      <c r="F91" s="153"/>
      <c r="G91" s="154"/>
    </row>
    <row r="92" spans="1:8" x14ac:dyDescent="0.25">
      <c r="A92" s="136"/>
      <c r="B92" s="136"/>
      <c r="C92" s="136"/>
      <c r="D92" s="136"/>
      <c r="G92" s="142"/>
    </row>
    <row r="93" spans="1:8" ht="30" x14ac:dyDescent="0.25">
      <c r="A93" s="136"/>
      <c r="B93" s="136"/>
      <c r="C93" s="136" t="s">
        <v>500</v>
      </c>
      <c r="D93" s="136"/>
      <c r="G93" s="142"/>
    </row>
    <row r="94" spans="1:8" x14ac:dyDescent="0.25">
      <c r="A94" s="136" t="s">
        <v>126</v>
      </c>
      <c r="B94" s="136"/>
      <c r="C94" s="136" t="s">
        <v>479</v>
      </c>
      <c r="D94" s="136" t="s">
        <v>480</v>
      </c>
      <c r="E94" s="136" t="s">
        <v>481</v>
      </c>
      <c r="F94" s="136" t="s">
        <v>482</v>
      </c>
      <c r="G94" s="136" t="s">
        <v>483</v>
      </c>
      <c r="H94" s="136" t="s">
        <v>25</v>
      </c>
    </row>
    <row r="95" spans="1:8" x14ac:dyDescent="0.25">
      <c r="A95" s="136"/>
      <c r="B95" s="136"/>
      <c r="C95" s="136"/>
      <c r="D95" s="136"/>
      <c r="H95" s="142"/>
    </row>
    <row r="96" spans="1:8" ht="30" x14ac:dyDescent="0.25">
      <c r="A96" s="136" t="s">
        <v>170</v>
      </c>
      <c r="B96" s="136"/>
      <c r="C96" s="136">
        <v>8</v>
      </c>
      <c r="D96" s="145">
        <v>2930</v>
      </c>
      <c r="E96" s="136">
        <v>1</v>
      </c>
      <c r="F96" s="136">
        <v>718</v>
      </c>
      <c r="G96" s="136">
        <v>100</v>
      </c>
      <c r="H96" s="145">
        <v>3757</v>
      </c>
    </row>
    <row r="97" spans="1:8" x14ac:dyDescent="0.25">
      <c r="A97" s="136" t="s">
        <v>171</v>
      </c>
      <c r="B97" s="136"/>
      <c r="C97" s="136">
        <v>13</v>
      </c>
      <c r="D97" s="145">
        <v>3901</v>
      </c>
      <c r="E97" s="136">
        <v>1</v>
      </c>
      <c r="F97" s="136">
        <v>979</v>
      </c>
      <c r="G97" s="136">
        <v>85</v>
      </c>
      <c r="H97" s="145">
        <v>4979</v>
      </c>
    </row>
    <row r="98" spans="1:8" ht="30" x14ac:dyDescent="0.25">
      <c r="A98" s="136" t="s">
        <v>172</v>
      </c>
      <c r="B98" s="136"/>
      <c r="C98" s="136">
        <v>5</v>
      </c>
      <c r="D98" s="145">
        <v>2004</v>
      </c>
      <c r="E98" s="136">
        <v>2</v>
      </c>
      <c r="F98" s="136">
        <v>378</v>
      </c>
      <c r="G98" s="136">
        <v>42</v>
      </c>
      <c r="H98" s="145">
        <v>2431</v>
      </c>
    </row>
    <row r="99" spans="1:8" ht="30" x14ac:dyDescent="0.25">
      <c r="A99" s="136" t="s">
        <v>173</v>
      </c>
      <c r="B99" s="136"/>
      <c r="C99" s="136">
        <v>13</v>
      </c>
      <c r="D99" s="145">
        <v>5034</v>
      </c>
      <c r="E99" s="136">
        <v>1</v>
      </c>
      <c r="F99" s="136">
        <v>862</v>
      </c>
      <c r="G99" s="136">
        <v>124</v>
      </c>
      <c r="H99" s="145">
        <v>6034</v>
      </c>
    </row>
    <row r="100" spans="1:8" ht="30" x14ac:dyDescent="0.25">
      <c r="A100" s="136" t="s">
        <v>174</v>
      </c>
      <c r="B100" s="136"/>
      <c r="C100" s="136">
        <v>13</v>
      </c>
      <c r="D100" s="145">
        <v>4521</v>
      </c>
      <c r="E100" s="136">
        <v>5</v>
      </c>
      <c r="F100" s="136">
        <v>897</v>
      </c>
      <c r="G100" s="136">
        <v>92</v>
      </c>
      <c r="H100" s="145">
        <v>5528</v>
      </c>
    </row>
    <row r="101" spans="1:8" x14ac:dyDescent="0.25">
      <c r="A101" s="136" t="s">
        <v>175</v>
      </c>
      <c r="B101" s="136"/>
      <c r="C101" s="136">
        <v>3</v>
      </c>
      <c r="D101" s="145">
        <v>2676</v>
      </c>
      <c r="E101" s="136">
        <v>1</v>
      </c>
      <c r="F101" s="136">
        <v>468</v>
      </c>
      <c r="G101" s="136">
        <v>49</v>
      </c>
      <c r="H101" s="145">
        <v>3197</v>
      </c>
    </row>
    <row r="102" spans="1:8" x14ac:dyDescent="0.25">
      <c r="A102" s="136" t="s">
        <v>176</v>
      </c>
      <c r="B102" s="136"/>
      <c r="C102" s="136">
        <v>17</v>
      </c>
      <c r="D102" s="145">
        <v>5887</v>
      </c>
      <c r="E102" s="136">
        <v>2</v>
      </c>
      <c r="F102" s="145">
        <v>1489</v>
      </c>
      <c r="G102" s="136">
        <v>172</v>
      </c>
      <c r="H102" s="145">
        <v>7567</v>
      </c>
    </row>
    <row r="103" spans="1:8" x14ac:dyDescent="0.25">
      <c r="A103" s="136" t="s">
        <v>177</v>
      </c>
      <c r="B103" s="136"/>
      <c r="C103" s="136">
        <v>6</v>
      </c>
      <c r="D103" s="145">
        <v>3878</v>
      </c>
      <c r="E103" s="136">
        <v>1</v>
      </c>
      <c r="F103" s="136">
        <v>920</v>
      </c>
      <c r="G103" s="136">
        <v>99</v>
      </c>
      <c r="H103" s="145">
        <v>4904</v>
      </c>
    </row>
    <row r="104" spans="1:8" x14ac:dyDescent="0.25">
      <c r="A104" s="136" t="s">
        <v>178</v>
      </c>
      <c r="B104" s="136"/>
      <c r="C104" s="136">
        <v>4</v>
      </c>
      <c r="D104" s="145">
        <v>3390</v>
      </c>
      <c r="E104" s="136">
        <v>4</v>
      </c>
      <c r="F104" s="136">
        <v>696</v>
      </c>
      <c r="G104" s="136">
        <v>92</v>
      </c>
      <c r="H104" s="145">
        <v>4186</v>
      </c>
    </row>
    <row r="105" spans="1:8" x14ac:dyDescent="0.25">
      <c r="A105" s="136" t="s">
        <v>179</v>
      </c>
      <c r="B105" s="136"/>
      <c r="C105" s="136">
        <v>6</v>
      </c>
      <c r="D105" s="145">
        <v>3345</v>
      </c>
      <c r="E105" s="136">
        <v>2</v>
      </c>
      <c r="F105" s="136">
        <v>650</v>
      </c>
      <c r="G105" s="136">
        <v>70</v>
      </c>
      <c r="H105" s="145">
        <v>4073</v>
      </c>
    </row>
    <row r="106" spans="1:8" ht="30" x14ac:dyDescent="0.25">
      <c r="A106" s="136" t="s">
        <v>180</v>
      </c>
      <c r="B106" s="136"/>
      <c r="C106" s="136">
        <v>4</v>
      </c>
      <c r="D106" s="136">
        <v>668</v>
      </c>
      <c r="E106" s="166">
        <v>0</v>
      </c>
      <c r="F106" s="136">
        <v>107</v>
      </c>
      <c r="G106" s="136">
        <v>21</v>
      </c>
      <c r="H106" s="136">
        <v>800</v>
      </c>
    </row>
    <row r="107" spans="1:8" ht="45" x14ac:dyDescent="0.25">
      <c r="A107" s="136" t="s">
        <v>181</v>
      </c>
      <c r="B107" s="136"/>
      <c r="C107" s="166">
        <v>0</v>
      </c>
      <c r="D107" s="136">
        <v>141</v>
      </c>
      <c r="E107" s="166">
        <v>0</v>
      </c>
      <c r="F107" s="136">
        <v>18</v>
      </c>
      <c r="G107" s="136">
        <v>1</v>
      </c>
      <c r="H107" s="136">
        <v>160</v>
      </c>
    </row>
    <row r="108" spans="1:8" x14ac:dyDescent="0.25">
      <c r="A108" s="136" t="s">
        <v>182</v>
      </c>
      <c r="B108" s="136"/>
      <c r="C108" s="136">
        <v>22</v>
      </c>
      <c r="D108" s="145">
        <v>10654</v>
      </c>
      <c r="E108" s="136">
        <v>6</v>
      </c>
      <c r="F108" s="145">
        <v>1904</v>
      </c>
      <c r="G108" s="136">
        <v>204</v>
      </c>
      <c r="H108" s="145">
        <v>12790</v>
      </c>
    </row>
    <row r="109" spans="1:8" x14ac:dyDescent="0.25">
      <c r="A109" s="136" t="s">
        <v>183</v>
      </c>
      <c r="B109" s="136"/>
      <c r="C109" s="136">
        <v>10</v>
      </c>
      <c r="D109" s="145">
        <v>2659</v>
      </c>
      <c r="E109" s="136">
        <v>1</v>
      </c>
      <c r="F109" s="136">
        <v>513</v>
      </c>
      <c r="G109" s="136">
        <v>64</v>
      </c>
      <c r="H109" s="145">
        <v>3247</v>
      </c>
    </row>
    <row r="110" spans="1:8" x14ac:dyDescent="0.25">
      <c r="A110" s="136" t="s">
        <v>184</v>
      </c>
      <c r="B110" s="136"/>
      <c r="C110" s="136">
        <v>25</v>
      </c>
      <c r="D110" s="145">
        <v>7222</v>
      </c>
      <c r="E110" s="136">
        <v>5</v>
      </c>
      <c r="F110" s="145">
        <v>1401</v>
      </c>
      <c r="G110" s="136">
        <v>150</v>
      </c>
      <c r="H110" s="145">
        <v>8803</v>
      </c>
    </row>
    <row r="111" spans="1:8" x14ac:dyDescent="0.25">
      <c r="A111" s="136" t="s">
        <v>185</v>
      </c>
      <c r="B111" s="136"/>
      <c r="C111" s="136">
        <v>29</v>
      </c>
      <c r="D111" s="145">
        <v>8916</v>
      </c>
      <c r="E111" s="136">
        <v>4</v>
      </c>
      <c r="F111" s="145">
        <v>1518</v>
      </c>
      <c r="G111" s="136">
        <v>205</v>
      </c>
      <c r="H111" s="145">
        <v>10672</v>
      </c>
    </row>
    <row r="112" spans="1:8" x14ac:dyDescent="0.25">
      <c r="A112" s="136" t="s">
        <v>186</v>
      </c>
      <c r="B112" s="136"/>
      <c r="C112" s="136">
        <v>13</v>
      </c>
      <c r="D112" s="145">
        <v>4744</v>
      </c>
      <c r="E112" s="136">
        <v>3</v>
      </c>
      <c r="F112" s="136">
        <v>832</v>
      </c>
      <c r="G112" s="136">
        <v>95</v>
      </c>
      <c r="H112" s="145">
        <v>5687</v>
      </c>
    </row>
    <row r="113" spans="1:9" x14ac:dyDescent="0.25">
      <c r="A113" s="136" t="s">
        <v>187</v>
      </c>
      <c r="B113" s="136"/>
      <c r="C113" s="136">
        <v>35</v>
      </c>
      <c r="D113" s="145">
        <v>11557</v>
      </c>
      <c r="E113" s="136">
        <v>11</v>
      </c>
      <c r="F113" s="145">
        <v>2786</v>
      </c>
      <c r="G113" s="136">
        <v>217</v>
      </c>
      <c r="H113" s="145">
        <v>14606</v>
      </c>
    </row>
    <row r="114" spans="1:9" x14ac:dyDescent="0.25">
      <c r="A114" s="136" t="s">
        <v>188</v>
      </c>
      <c r="B114" s="136"/>
      <c r="C114" s="136">
        <v>17</v>
      </c>
      <c r="D114" s="145">
        <v>4300</v>
      </c>
      <c r="E114" s="136">
        <v>1</v>
      </c>
      <c r="F114" s="145">
        <v>1016</v>
      </c>
      <c r="G114" s="136">
        <v>110</v>
      </c>
      <c r="H114" s="145">
        <v>5444</v>
      </c>
    </row>
    <row r="115" spans="1:9" x14ac:dyDescent="0.25">
      <c r="A115" s="136" t="s">
        <v>189</v>
      </c>
      <c r="B115" s="136"/>
      <c r="C115" s="136">
        <v>6</v>
      </c>
      <c r="D115" s="145">
        <v>3399</v>
      </c>
      <c r="E115" s="136">
        <v>1</v>
      </c>
      <c r="F115" s="136">
        <v>626</v>
      </c>
      <c r="G115" s="136">
        <v>97</v>
      </c>
      <c r="H115" s="145">
        <v>4129</v>
      </c>
    </row>
    <row r="116" spans="1:9" ht="30" x14ac:dyDescent="0.25">
      <c r="A116" s="136" t="s">
        <v>190</v>
      </c>
      <c r="B116" s="136"/>
      <c r="C116" s="166">
        <v>0</v>
      </c>
      <c r="D116" s="145">
        <v>1253</v>
      </c>
      <c r="E116" s="136">
        <v>1</v>
      </c>
      <c r="F116" s="168">
        <v>269</v>
      </c>
      <c r="G116" s="136">
        <v>27</v>
      </c>
      <c r="H116" s="145">
        <v>1550</v>
      </c>
    </row>
    <row r="117" spans="1:9" x14ac:dyDescent="0.25">
      <c r="A117" s="136" t="s">
        <v>191</v>
      </c>
      <c r="B117" s="136"/>
      <c r="C117" s="136">
        <v>0</v>
      </c>
      <c r="D117" s="145">
        <v>1068</v>
      </c>
      <c r="E117" s="166">
        <v>0</v>
      </c>
      <c r="F117" s="136">
        <v>194</v>
      </c>
      <c r="G117" s="136">
        <v>37</v>
      </c>
      <c r="H117" s="145">
        <v>1299</v>
      </c>
      <c r="I117" s="142"/>
    </row>
    <row r="118" spans="1:9" x14ac:dyDescent="0.25">
      <c r="A118" s="136" t="s">
        <v>192</v>
      </c>
      <c r="B118" s="136"/>
      <c r="C118" s="136">
        <v>4</v>
      </c>
      <c r="D118" s="145">
        <v>1890</v>
      </c>
      <c r="E118" s="166">
        <v>0</v>
      </c>
      <c r="F118" s="136">
        <v>422</v>
      </c>
      <c r="G118" s="136">
        <v>43</v>
      </c>
      <c r="H118" s="145">
        <v>2359</v>
      </c>
    </row>
    <row r="119" spans="1:9" ht="30" x14ac:dyDescent="0.25">
      <c r="A119" s="136" t="s">
        <v>193</v>
      </c>
      <c r="B119" s="136"/>
      <c r="C119" s="136">
        <v>13</v>
      </c>
      <c r="D119" s="145">
        <v>3568</v>
      </c>
      <c r="E119" s="166">
        <v>0</v>
      </c>
      <c r="F119" s="136">
        <v>837</v>
      </c>
      <c r="G119" s="136">
        <v>91</v>
      </c>
      <c r="H119" s="145">
        <v>4509</v>
      </c>
    </row>
    <row r="120" spans="1:9" x14ac:dyDescent="0.25">
      <c r="A120" s="136" t="s">
        <v>194</v>
      </c>
      <c r="B120" s="136"/>
      <c r="C120" s="136">
        <v>5</v>
      </c>
      <c r="D120" s="145">
        <v>3328</v>
      </c>
      <c r="E120" s="136">
        <v>2</v>
      </c>
      <c r="F120" s="136">
        <v>613</v>
      </c>
      <c r="G120" s="136">
        <v>83</v>
      </c>
      <c r="H120" s="145">
        <v>4031</v>
      </c>
    </row>
    <row r="121" spans="1:9" x14ac:dyDescent="0.25">
      <c r="A121" s="136" t="s">
        <v>195</v>
      </c>
      <c r="B121" s="136"/>
      <c r="C121" s="136">
        <v>54</v>
      </c>
      <c r="D121" s="145">
        <v>17131</v>
      </c>
      <c r="E121" s="136">
        <v>8</v>
      </c>
      <c r="F121" s="145">
        <v>3182</v>
      </c>
      <c r="G121" s="136">
        <v>342</v>
      </c>
      <c r="H121" s="145">
        <v>20717</v>
      </c>
    </row>
    <row r="122" spans="1:9" x14ac:dyDescent="0.25">
      <c r="A122" s="136" t="s">
        <v>196</v>
      </c>
      <c r="B122" s="136"/>
      <c r="C122" s="136">
        <v>73</v>
      </c>
      <c r="D122" s="145">
        <v>27789</v>
      </c>
      <c r="E122" s="136">
        <v>41</v>
      </c>
      <c r="F122" s="145">
        <v>5264</v>
      </c>
      <c r="G122" s="136">
        <v>574</v>
      </c>
      <c r="H122" s="145">
        <v>33741</v>
      </c>
    </row>
    <row r="123" spans="1:9" x14ac:dyDescent="0.25">
      <c r="A123" s="136" t="s">
        <v>197</v>
      </c>
      <c r="B123" s="136"/>
      <c r="C123" s="136">
        <v>14</v>
      </c>
      <c r="D123" s="145">
        <v>5665</v>
      </c>
      <c r="E123" s="136">
        <v>3</v>
      </c>
      <c r="F123" s="145">
        <v>1043</v>
      </c>
      <c r="G123" s="136">
        <v>146</v>
      </c>
      <c r="H123" s="145">
        <v>6871</v>
      </c>
    </row>
    <row r="124" spans="1:9" ht="30" x14ac:dyDescent="0.25">
      <c r="A124" s="136" t="s">
        <v>198</v>
      </c>
      <c r="B124" s="136"/>
      <c r="C124" s="136">
        <v>5</v>
      </c>
      <c r="D124" s="145">
        <v>1463</v>
      </c>
      <c r="E124" s="136">
        <v>2</v>
      </c>
      <c r="F124" s="136">
        <v>224</v>
      </c>
      <c r="G124" s="136">
        <v>24</v>
      </c>
      <c r="H124" s="145">
        <v>1718</v>
      </c>
    </row>
    <row r="125" spans="1:9" ht="30" x14ac:dyDescent="0.25">
      <c r="A125" s="136" t="s">
        <v>199</v>
      </c>
      <c r="B125" s="136"/>
      <c r="C125" s="136">
        <v>64</v>
      </c>
      <c r="D125" s="145">
        <v>18084</v>
      </c>
      <c r="E125" s="136">
        <v>9</v>
      </c>
      <c r="F125" s="145">
        <v>4161</v>
      </c>
      <c r="G125" s="136">
        <v>425</v>
      </c>
      <c r="H125" s="145">
        <v>22743</v>
      </c>
    </row>
    <row r="126" spans="1:9" ht="30" x14ac:dyDescent="0.25">
      <c r="A126" s="136" t="s">
        <v>200</v>
      </c>
      <c r="B126" s="136"/>
      <c r="C126" s="136">
        <v>6</v>
      </c>
      <c r="D126" s="145">
        <v>2897</v>
      </c>
      <c r="E126" s="136">
        <v>3</v>
      </c>
      <c r="F126" s="136">
        <v>721</v>
      </c>
      <c r="G126" s="136">
        <v>58</v>
      </c>
      <c r="H126" s="145">
        <v>3685</v>
      </c>
    </row>
    <row r="127" spans="1:9" x14ac:dyDescent="0.25">
      <c r="A127" s="136" t="s">
        <v>201</v>
      </c>
      <c r="B127" s="136"/>
      <c r="C127" s="136">
        <v>44</v>
      </c>
      <c r="D127" s="145">
        <v>13418</v>
      </c>
      <c r="E127" s="136">
        <v>9</v>
      </c>
      <c r="F127" s="145">
        <v>2758</v>
      </c>
      <c r="G127" s="136">
        <v>266</v>
      </c>
      <c r="H127" s="145">
        <v>16495</v>
      </c>
    </row>
    <row r="128" spans="1:9" ht="30" x14ac:dyDescent="0.25">
      <c r="A128" s="136" t="s">
        <v>202</v>
      </c>
      <c r="B128" s="136"/>
      <c r="C128" s="136">
        <v>10</v>
      </c>
      <c r="D128" s="145">
        <v>2603</v>
      </c>
      <c r="E128" s="136">
        <v>1</v>
      </c>
      <c r="F128" s="136">
        <v>504</v>
      </c>
      <c r="G128" s="136">
        <v>44</v>
      </c>
      <c r="H128" s="145">
        <v>3162</v>
      </c>
    </row>
    <row r="129" spans="1:8" ht="30" x14ac:dyDescent="0.25">
      <c r="A129" s="136" t="s">
        <v>203</v>
      </c>
      <c r="B129" s="136"/>
      <c r="C129" s="136">
        <v>5</v>
      </c>
      <c r="D129" s="145">
        <v>1695</v>
      </c>
      <c r="E129" s="166">
        <v>0</v>
      </c>
      <c r="F129" s="136">
        <v>540</v>
      </c>
      <c r="G129" s="136">
        <v>56</v>
      </c>
      <c r="H129" s="145">
        <v>2296</v>
      </c>
    </row>
    <row r="130" spans="1:8" ht="30" x14ac:dyDescent="0.25">
      <c r="A130" s="136" t="s">
        <v>204</v>
      </c>
      <c r="B130" s="136"/>
      <c r="C130" s="136">
        <v>176</v>
      </c>
      <c r="D130" s="145">
        <v>57195</v>
      </c>
      <c r="E130" s="136">
        <v>44</v>
      </c>
      <c r="F130" s="145">
        <v>10444</v>
      </c>
      <c r="G130" s="145">
        <v>1233</v>
      </c>
      <c r="H130" s="145">
        <v>69092</v>
      </c>
    </row>
    <row r="131" spans="1:8" ht="30" x14ac:dyDescent="0.25">
      <c r="A131" s="136" t="s">
        <v>205</v>
      </c>
      <c r="B131" s="136"/>
      <c r="C131" s="136">
        <v>45</v>
      </c>
      <c r="D131" s="145">
        <v>19458</v>
      </c>
      <c r="E131" s="136">
        <v>20</v>
      </c>
      <c r="F131" s="145">
        <v>4016</v>
      </c>
      <c r="G131" s="136">
        <v>531</v>
      </c>
      <c r="H131" s="145">
        <v>24070</v>
      </c>
    </row>
    <row r="132" spans="1:8" ht="30" x14ac:dyDescent="0.25">
      <c r="A132" s="136" t="s">
        <v>492</v>
      </c>
      <c r="B132" s="136"/>
      <c r="C132" s="136">
        <v>132</v>
      </c>
      <c r="D132" s="145">
        <v>56510</v>
      </c>
      <c r="E132" s="136">
        <v>42</v>
      </c>
      <c r="F132" s="145">
        <v>12188</v>
      </c>
      <c r="G132" s="145">
        <v>1307</v>
      </c>
      <c r="H132" s="145">
        <v>70179</v>
      </c>
    </row>
    <row r="133" spans="1:8" x14ac:dyDescent="0.25">
      <c r="A133" s="136" t="s">
        <v>206</v>
      </c>
      <c r="B133" s="136"/>
      <c r="C133" s="136">
        <v>7</v>
      </c>
      <c r="D133" s="145">
        <v>1284</v>
      </c>
      <c r="E133" s="166">
        <v>0</v>
      </c>
      <c r="F133" s="136">
        <v>248</v>
      </c>
      <c r="G133" s="136">
        <v>27</v>
      </c>
      <c r="H133" s="145">
        <v>1566</v>
      </c>
    </row>
    <row r="134" spans="1:8" x14ac:dyDescent="0.25">
      <c r="A134" s="136"/>
      <c r="H134" s="142"/>
    </row>
    <row r="135" spans="1:8" x14ac:dyDescent="0.25">
      <c r="A135" s="136" t="s">
        <v>25</v>
      </c>
      <c r="B135" s="136"/>
      <c r="C135" s="137">
        <f>SUM(C96:C134)</f>
        <v>906</v>
      </c>
      <c r="D135" s="137">
        <f t="shared" ref="D135:H135" si="2">SUM(D96:D134)</f>
        <v>328125</v>
      </c>
      <c r="E135" s="137">
        <f t="shared" si="2"/>
        <v>237</v>
      </c>
      <c r="F135" s="137">
        <f t="shared" si="2"/>
        <v>66406</v>
      </c>
      <c r="G135" s="137">
        <f t="shared" si="2"/>
        <v>7403</v>
      </c>
      <c r="H135" s="137">
        <f t="shared" si="2"/>
        <v>403077</v>
      </c>
    </row>
    <row r="136" spans="1:8" x14ac:dyDescent="0.25">
      <c r="A136" s="136"/>
      <c r="B136" s="136"/>
      <c r="C136" s="136"/>
      <c r="D136" s="136"/>
      <c r="H136" s="142"/>
    </row>
    <row r="137" spans="1:8" x14ac:dyDescent="0.25">
      <c r="A137" s="136"/>
      <c r="B137" s="146"/>
      <c r="C137" s="146"/>
      <c r="D137" s="146"/>
      <c r="E137" s="146"/>
      <c r="F137" s="146"/>
      <c r="G137" s="146"/>
      <c r="H137" s="143"/>
    </row>
    <row r="141" spans="1:8" ht="45" x14ac:dyDescent="0.25">
      <c r="A141" s="136" t="s">
        <v>501</v>
      </c>
      <c r="B141" s="136" t="s">
        <v>502</v>
      </c>
      <c r="C141" s="136">
        <v>6</v>
      </c>
      <c r="D141" s="153"/>
      <c r="E141" s="153"/>
      <c r="F141" s="153"/>
      <c r="G141" s="154"/>
    </row>
    <row r="142" spans="1:8" x14ac:dyDescent="0.25">
      <c r="A142" s="136"/>
      <c r="B142" s="136"/>
      <c r="C142" s="136"/>
      <c r="D142" s="136"/>
      <c r="G142" s="142"/>
    </row>
    <row r="143" spans="1:8" ht="30" x14ac:dyDescent="0.25">
      <c r="A143" s="136"/>
      <c r="B143" s="136"/>
      <c r="C143" s="136" t="s">
        <v>500</v>
      </c>
      <c r="D143" s="136"/>
      <c r="G143" s="142"/>
    </row>
    <row r="144" spans="1:8" x14ac:dyDescent="0.25">
      <c r="A144" s="136" t="s">
        <v>126</v>
      </c>
      <c r="B144" s="136"/>
      <c r="C144" s="136" t="s">
        <v>479</v>
      </c>
      <c r="D144" s="136" t="s">
        <v>480</v>
      </c>
      <c r="E144" s="136" t="s">
        <v>481</v>
      </c>
      <c r="F144" s="136" t="s">
        <v>482</v>
      </c>
      <c r="G144" s="136" t="s">
        <v>483</v>
      </c>
      <c r="H144" s="136" t="s">
        <v>25</v>
      </c>
    </row>
    <row r="145" spans="1:8" x14ac:dyDescent="0.25">
      <c r="A145" s="136"/>
      <c r="B145" s="136"/>
      <c r="C145" s="136"/>
      <c r="D145" s="136"/>
      <c r="H145" s="142"/>
    </row>
    <row r="146" spans="1:8" x14ac:dyDescent="0.25">
      <c r="A146" s="136" t="s">
        <v>207</v>
      </c>
      <c r="B146" s="136"/>
      <c r="C146" s="136">
        <v>10</v>
      </c>
      <c r="D146" s="145">
        <v>3236</v>
      </c>
      <c r="E146" s="136">
        <v>2</v>
      </c>
      <c r="F146" s="136">
        <v>704</v>
      </c>
      <c r="G146" s="136">
        <v>83</v>
      </c>
      <c r="H146" s="145">
        <v>4035</v>
      </c>
    </row>
    <row r="147" spans="1:8" ht="30" x14ac:dyDescent="0.25">
      <c r="A147" s="136" t="s">
        <v>208</v>
      </c>
      <c r="B147" s="136"/>
      <c r="C147" s="136">
        <v>18</v>
      </c>
      <c r="D147" s="145">
        <v>6369</v>
      </c>
      <c r="E147" s="136">
        <v>2</v>
      </c>
      <c r="F147" s="145">
        <v>1452</v>
      </c>
      <c r="G147" s="136">
        <v>146</v>
      </c>
      <c r="H147" s="145">
        <v>7987</v>
      </c>
    </row>
    <row r="148" spans="1:8" x14ac:dyDescent="0.25">
      <c r="A148" s="136" t="s">
        <v>209</v>
      </c>
      <c r="B148" s="136"/>
      <c r="C148" s="136">
        <v>5</v>
      </c>
      <c r="D148" s="145">
        <v>2111</v>
      </c>
      <c r="E148">
        <v>0</v>
      </c>
      <c r="F148" s="136">
        <v>379</v>
      </c>
      <c r="G148" s="136">
        <v>50</v>
      </c>
      <c r="H148" s="145">
        <v>2545</v>
      </c>
    </row>
    <row r="149" spans="1:8" x14ac:dyDescent="0.25">
      <c r="A149" s="136" t="s">
        <v>210</v>
      </c>
      <c r="B149" s="136"/>
      <c r="C149" s="136">
        <v>6</v>
      </c>
      <c r="D149" s="145">
        <v>1465</v>
      </c>
      <c r="E149" s="167">
        <v>0</v>
      </c>
      <c r="F149" s="136">
        <v>276</v>
      </c>
      <c r="G149" s="136">
        <v>26</v>
      </c>
      <c r="H149" s="145">
        <v>1773</v>
      </c>
    </row>
    <row r="150" spans="1:8" x14ac:dyDescent="0.25">
      <c r="A150" s="136" t="s">
        <v>211</v>
      </c>
      <c r="B150" s="136"/>
      <c r="C150" s="136">
        <v>2</v>
      </c>
      <c r="D150" s="145">
        <v>3576</v>
      </c>
      <c r="E150" s="136">
        <v>1</v>
      </c>
      <c r="F150" s="136">
        <v>601</v>
      </c>
      <c r="G150" s="136">
        <v>69</v>
      </c>
      <c r="H150" s="145">
        <v>4249</v>
      </c>
    </row>
    <row r="151" spans="1:8" x14ac:dyDescent="0.25">
      <c r="A151" s="136" t="s">
        <v>493</v>
      </c>
      <c r="B151" s="136"/>
      <c r="C151" s="136">
        <v>7</v>
      </c>
      <c r="D151" s="145">
        <v>3428</v>
      </c>
      <c r="E151" s="136">
        <v>3</v>
      </c>
      <c r="F151" s="136">
        <v>661</v>
      </c>
      <c r="G151" s="136">
        <v>66</v>
      </c>
      <c r="H151" s="145">
        <v>4165</v>
      </c>
    </row>
    <row r="152" spans="1:8" x14ac:dyDescent="0.25">
      <c r="A152" s="136" t="s">
        <v>212</v>
      </c>
      <c r="B152" s="136"/>
      <c r="C152" s="136">
        <v>11</v>
      </c>
      <c r="D152" s="145">
        <v>4835</v>
      </c>
      <c r="E152" s="136">
        <v>1</v>
      </c>
      <c r="F152" s="136">
        <v>871</v>
      </c>
      <c r="G152" s="136">
        <v>88</v>
      </c>
      <c r="H152" s="145">
        <v>5806</v>
      </c>
    </row>
    <row r="153" spans="1:8" ht="30" x14ac:dyDescent="0.25">
      <c r="A153" s="136" t="s">
        <v>213</v>
      </c>
      <c r="B153" s="136"/>
      <c r="C153" s="136">
        <v>1</v>
      </c>
      <c r="D153" s="136">
        <v>771</v>
      </c>
      <c r="E153" s="166">
        <v>0</v>
      </c>
      <c r="F153" s="136">
        <v>142</v>
      </c>
      <c r="G153" s="136">
        <v>13</v>
      </c>
      <c r="H153" s="136">
        <v>927</v>
      </c>
    </row>
    <row r="154" spans="1:8" ht="30" x14ac:dyDescent="0.25">
      <c r="A154" s="136" t="s">
        <v>214</v>
      </c>
      <c r="B154" s="136"/>
      <c r="C154" s="136">
        <v>8</v>
      </c>
      <c r="D154" s="145">
        <v>4613</v>
      </c>
      <c r="E154" s="136">
        <v>1</v>
      </c>
      <c r="F154" s="136">
        <v>817</v>
      </c>
      <c r="G154" s="136">
        <v>117</v>
      </c>
      <c r="H154" s="145">
        <v>5556</v>
      </c>
    </row>
    <row r="155" spans="1:8" x14ac:dyDescent="0.25">
      <c r="A155" s="136" t="s">
        <v>215</v>
      </c>
      <c r="B155" s="136"/>
      <c r="C155" s="136">
        <v>4</v>
      </c>
      <c r="D155" s="145">
        <v>1243</v>
      </c>
      <c r="E155" s="166">
        <v>0</v>
      </c>
      <c r="F155" s="136">
        <v>258</v>
      </c>
      <c r="G155" s="136">
        <v>33</v>
      </c>
      <c r="H155" s="145">
        <v>1538</v>
      </c>
    </row>
    <row r="156" spans="1:8" x14ac:dyDescent="0.25">
      <c r="A156" s="136" t="s">
        <v>216</v>
      </c>
      <c r="B156" s="136"/>
      <c r="C156" s="136">
        <v>5</v>
      </c>
      <c r="D156" s="145">
        <v>1604</v>
      </c>
      <c r="E156" s="166">
        <v>0</v>
      </c>
      <c r="F156" s="136">
        <v>297</v>
      </c>
      <c r="G156" s="136">
        <v>41</v>
      </c>
      <c r="H156" s="145">
        <v>1947</v>
      </c>
    </row>
    <row r="157" spans="1:8" x14ac:dyDescent="0.25">
      <c r="A157" s="136" t="s">
        <v>217</v>
      </c>
      <c r="B157" s="136"/>
      <c r="C157" s="136">
        <v>12</v>
      </c>
      <c r="D157" s="145">
        <v>5219</v>
      </c>
      <c r="E157" s="136">
        <v>2</v>
      </c>
      <c r="F157" s="145">
        <v>1268</v>
      </c>
      <c r="G157" s="136">
        <v>141</v>
      </c>
      <c r="H157" s="145">
        <v>6642</v>
      </c>
    </row>
    <row r="158" spans="1:8" x14ac:dyDescent="0.25">
      <c r="A158" s="136" t="s">
        <v>218</v>
      </c>
      <c r="B158" s="136"/>
      <c r="C158" s="136">
        <v>10</v>
      </c>
      <c r="D158" s="145">
        <v>2637</v>
      </c>
      <c r="E158" s="136">
        <v>1</v>
      </c>
      <c r="F158" s="136">
        <v>471</v>
      </c>
      <c r="G158" s="136">
        <v>44</v>
      </c>
      <c r="H158" s="145">
        <v>3163</v>
      </c>
    </row>
    <row r="159" spans="1:8" ht="30" x14ac:dyDescent="0.25">
      <c r="A159" s="136" t="s">
        <v>219</v>
      </c>
      <c r="B159" s="136"/>
      <c r="C159" s="136">
        <v>3</v>
      </c>
      <c r="D159" s="145">
        <v>1624</v>
      </c>
      <c r="E159" s="136">
        <v>1</v>
      </c>
      <c r="F159" s="136">
        <v>260</v>
      </c>
      <c r="G159" s="136">
        <v>42</v>
      </c>
      <c r="H159" s="145">
        <v>1930</v>
      </c>
    </row>
    <row r="160" spans="1:8" x14ac:dyDescent="0.25">
      <c r="A160" s="136" t="s">
        <v>220</v>
      </c>
      <c r="B160" s="136"/>
      <c r="C160" s="136">
        <v>21</v>
      </c>
      <c r="D160" s="145">
        <v>4253</v>
      </c>
      <c r="E160" s="166">
        <v>0</v>
      </c>
      <c r="F160" s="136">
        <v>961</v>
      </c>
      <c r="G160" s="136">
        <v>102</v>
      </c>
      <c r="H160" s="145">
        <v>5337</v>
      </c>
    </row>
    <row r="161" spans="1:8" x14ac:dyDescent="0.25">
      <c r="A161" s="136" t="s">
        <v>221</v>
      </c>
      <c r="B161" s="136"/>
      <c r="C161" s="136">
        <v>11</v>
      </c>
      <c r="D161" s="145">
        <v>3154</v>
      </c>
      <c r="E161" s="166">
        <v>0</v>
      </c>
      <c r="F161" s="136">
        <v>585</v>
      </c>
      <c r="G161" s="136">
        <v>61</v>
      </c>
      <c r="H161" s="145">
        <v>3811</v>
      </c>
    </row>
    <row r="162" spans="1:8" x14ac:dyDescent="0.25">
      <c r="A162" s="136" t="s">
        <v>222</v>
      </c>
      <c r="B162" s="136"/>
      <c r="C162" s="136">
        <v>4</v>
      </c>
      <c r="D162" s="145">
        <v>1444</v>
      </c>
      <c r="E162" s="136">
        <v>1</v>
      </c>
      <c r="F162" s="136">
        <v>294</v>
      </c>
      <c r="G162" s="136">
        <v>41</v>
      </c>
      <c r="H162" s="145">
        <v>1784</v>
      </c>
    </row>
    <row r="163" spans="1:8" x14ac:dyDescent="0.25">
      <c r="A163" s="136" t="s">
        <v>223</v>
      </c>
      <c r="B163" s="136"/>
      <c r="C163" s="136">
        <v>3</v>
      </c>
      <c r="D163" s="145">
        <v>2042</v>
      </c>
      <c r="E163" s="136">
        <v>3</v>
      </c>
      <c r="F163" s="136">
        <v>443</v>
      </c>
      <c r="G163" s="136">
        <v>43</v>
      </c>
      <c r="H163" s="145">
        <v>2534</v>
      </c>
    </row>
    <row r="164" spans="1:8" x14ac:dyDescent="0.25">
      <c r="A164" s="136" t="s">
        <v>224</v>
      </c>
      <c r="B164" s="136"/>
      <c r="C164" s="136">
        <v>8</v>
      </c>
      <c r="D164" s="145">
        <v>2364</v>
      </c>
      <c r="E164" s="166">
        <v>0</v>
      </c>
      <c r="F164" s="136">
        <v>538</v>
      </c>
      <c r="G164" s="136">
        <v>42</v>
      </c>
      <c r="H164" s="145">
        <v>2952</v>
      </c>
    </row>
    <row r="165" spans="1:8" ht="30" x14ac:dyDescent="0.25">
      <c r="A165" s="136" t="s">
        <v>225</v>
      </c>
      <c r="B165" s="136"/>
      <c r="C165" s="136">
        <v>5</v>
      </c>
      <c r="D165" s="145">
        <v>1463</v>
      </c>
      <c r="E165" s="166">
        <v>0</v>
      </c>
      <c r="F165" s="136">
        <v>234</v>
      </c>
      <c r="G165" s="136">
        <v>33</v>
      </c>
      <c r="H165" s="145">
        <v>1735</v>
      </c>
    </row>
    <row r="166" spans="1:8" x14ac:dyDescent="0.25">
      <c r="A166" s="136" t="s">
        <v>226</v>
      </c>
      <c r="B166" s="136"/>
      <c r="C166" s="136">
        <v>4</v>
      </c>
      <c r="D166" s="145">
        <v>2223</v>
      </c>
      <c r="E166" s="136">
        <v>1</v>
      </c>
      <c r="F166" s="136">
        <v>473</v>
      </c>
      <c r="G166" s="136">
        <v>43</v>
      </c>
      <c r="H166" s="145">
        <v>2744</v>
      </c>
    </row>
    <row r="167" spans="1:8" x14ac:dyDescent="0.25">
      <c r="A167" s="136" t="s">
        <v>227</v>
      </c>
      <c r="B167" s="136"/>
      <c r="C167" s="136">
        <v>6</v>
      </c>
      <c r="D167" s="145">
        <v>2894</v>
      </c>
      <c r="E167" s="136">
        <v>2</v>
      </c>
      <c r="F167" s="136">
        <v>414</v>
      </c>
      <c r="G167" s="136">
        <v>47</v>
      </c>
      <c r="H167" s="145">
        <v>3363</v>
      </c>
    </row>
    <row r="168" spans="1:8" ht="30" x14ac:dyDescent="0.25">
      <c r="A168" s="136" t="s">
        <v>228</v>
      </c>
      <c r="B168" s="136"/>
      <c r="C168" s="136">
        <v>8</v>
      </c>
      <c r="D168" s="145">
        <v>3969</v>
      </c>
      <c r="E168" s="136">
        <v>3</v>
      </c>
      <c r="F168" s="136">
        <v>747</v>
      </c>
      <c r="G168" s="136">
        <v>66</v>
      </c>
      <c r="H168" s="145">
        <v>4793</v>
      </c>
    </row>
    <row r="169" spans="1:8" x14ac:dyDescent="0.25">
      <c r="A169" s="136" t="s">
        <v>229</v>
      </c>
      <c r="B169" s="136"/>
      <c r="C169" s="136">
        <v>9</v>
      </c>
      <c r="D169" s="145">
        <v>3233</v>
      </c>
      <c r="E169" s="136">
        <v>1</v>
      </c>
      <c r="F169" s="136">
        <v>612</v>
      </c>
      <c r="G169" s="136">
        <v>97</v>
      </c>
      <c r="H169" s="145">
        <v>3952</v>
      </c>
    </row>
    <row r="170" spans="1:8" x14ac:dyDescent="0.25">
      <c r="A170" s="136" t="s">
        <v>230</v>
      </c>
      <c r="B170" s="136"/>
      <c r="C170" s="136">
        <v>5</v>
      </c>
      <c r="D170" s="145">
        <v>1619</v>
      </c>
      <c r="E170" s="166">
        <v>0</v>
      </c>
      <c r="F170" s="136">
        <v>324</v>
      </c>
      <c r="G170" s="136">
        <v>30</v>
      </c>
      <c r="H170" s="145">
        <v>1978</v>
      </c>
    </row>
    <row r="171" spans="1:8" ht="30" x14ac:dyDescent="0.25">
      <c r="A171" s="136" t="s">
        <v>231</v>
      </c>
      <c r="B171" s="136"/>
      <c r="C171" s="136">
        <v>2</v>
      </c>
      <c r="D171" s="136">
        <v>909</v>
      </c>
      <c r="E171" s="136">
        <v>1</v>
      </c>
      <c r="F171" s="136">
        <v>193</v>
      </c>
      <c r="G171" s="136">
        <v>17</v>
      </c>
      <c r="H171" s="145">
        <v>1122</v>
      </c>
    </row>
    <row r="172" spans="1:8" ht="30" x14ac:dyDescent="0.25">
      <c r="A172" s="136" t="s">
        <v>232</v>
      </c>
      <c r="B172" s="136"/>
      <c r="C172" s="136">
        <v>8</v>
      </c>
      <c r="D172" s="145">
        <v>2491</v>
      </c>
      <c r="E172" s="136">
        <v>1</v>
      </c>
      <c r="F172" s="136">
        <v>455</v>
      </c>
      <c r="G172" s="136">
        <v>63</v>
      </c>
      <c r="H172" s="145">
        <v>3018</v>
      </c>
    </row>
    <row r="173" spans="1:8" x14ac:dyDescent="0.25">
      <c r="A173" s="136" t="s">
        <v>233</v>
      </c>
      <c r="B173" s="136"/>
      <c r="C173" s="136">
        <v>117</v>
      </c>
      <c r="D173" s="145">
        <v>38092</v>
      </c>
      <c r="E173" s="136">
        <v>35</v>
      </c>
      <c r="F173" s="145">
        <v>8952</v>
      </c>
      <c r="G173" s="136">
        <v>957</v>
      </c>
      <c r="H173" s="145">
        <v>48153</v>
      </c>
    </row>
    <row r="174" spans="1:8" x14ac:dyDescent="0.25">
      <c r="A174" s="136" t="s">
        <v>234</v>
      </c>
      <c r="B174" s="136"/>
      <c r="C174" s="136">
        <v>21</v>
      </c>
      <c r="D174" s="145">
        <v>10380</v>
      </c>
      <c r="E174" s="136">
        <v>9</v>
      </c>
      <c r="F174" s="145">
        <v>2209</v>
      </c>
      <c r="G174" s="136">
        <v>211</v>
      </c>
      <c r="H174" s="145">
        <v>12830</v>
      </c>
    </row>
    <row r="175" spans="1:8" x14ac:dyDescent="0.25">
      <c r="A175" s="136" t="s">
        <v>235</v>
      </c>
      <c r="B175" s="136"/>
      <c r="C175" s="136">
        <v>8</v>
      </c>
      <c r="D175" s="145">
        <v>3845</v>
      </c>
      <c r="E175" s="136">
        <v>2</v>
      </c>
      <c r="F175" s="136">
        <v>841</v>
      </c>
      <c r="G175" s="136">
        <v>90</v>
      </c>
      <c r="H175" s="145">
        <v>4786</v>
      </c>
    </row>
    <row r="176" spans="1:8" ht="30" x14ac:dyDescent="0.25">
      <c r="A176" s="136" t="s">
        <v>236</v>
      </c>
      <c r="B176" s="136"/>
      <c r="C176" s="136">
        <v>30</v>
      </c>
      <c r="D176" s="145">
        <v>12944</v>
      </c>
      <c r="E176" s="136">
        <v>1</v>
      </c>
      <c r="F176" s="145">
        <v>2516</v>
      </c>
      <c r="G176" s="136">
        <v>277</v>
      </c>
      <c r="H176" s="145">
        <v>15768</v>
      </c>
    </row>
    <row r="177" spans="1:8" ht="30" x14ac:dyDescent="0.25">
      <c r="A177" s="136" t="s">
        <v>237</v>
      </c>
      <c r="B177" s="136"/>
      <c r="C177" s="136">
        <v>21</v>
      </c>
      <c r="D177" s="145">
        <v>9778</v>
      </c>
      <c r="E177" s="136">
        <v>2</v>
      </c>
      <c r="F177" s="145">
        <v>1826</v>
      </c>
      <c r="G177" s="136">
        <v>230</v>
      </c>
      <c r="H177" s="145">
        <v>11857</v>
      </c>
    </row>
    <row r="178" spans="1:8" ht="30" x14ac:dyDescent="0.25">
      <c r="A178" s="136" t="s">
        <v>238</v>
      </c>
      <c r="B178" s="136"/>
      <c r="C178" s="136">
        <v>11</v>
      </c>
      <c r="D178" s="145">
        <v>7565</v>
      </c>
      <c r="E178" s="136">
        <v>5</v>
      </c>
      <c r="F178" s="145">
        <v>1496</v>
      </c>
      <c r="G178" s="136">
        <v>160</v>
      </c>
      <c r="H178" s="145">
        <v>9237</v>
      </c>
    </row>
    <row r="179" spans="1:8" x14ac:dyDescent="0.25">
      <c r="A179" s="136"/>
      <c r="H179" s="142"/>
    </row>
    <row r="180" spans="1:8" x14ac:dyDescent="0.25">
      <c r="A180" s="136" t="s">
        <v>25</v>
      </c>
      <c r="B180" s="136"/>
      <c r="C180" s="137">
        <f>SUM(C146:C179)</f>
        <v>404</v>
      </c>
      <c r="D180" s="137">
        <f t="shared" ref="D180:H180" si="3">SUM(D146:D179)</f>
        <v>157393</v>
      </c>
      <c r="E180" s="137">
        <f t="shared" si="3"/>
        <v>81</v>
      </c>
      <c r="F180" s="137">
        <f t="shared" si="3"/>
        <v>32570</v>
      </c>
      <c r="G180" s="137">
        <f t="shared" si="3"/>
        <v>3569</v>
      </c>
      <c r="H180" s="137">
        <f t="shared" si="3"/>
        <v>194017</v>
      </c>
    </row>
    <row r="181" spans="1:8" x14ac:dyDescent="0.25">
      <c r="A181" s="136"/>
      <c r="B181" s="136"/>
      <c r="C181" s="136"/>
      <c r="D181" s="136"/>
      <c r="E181" s="146"/>
      <c r="F181" s="146"/>
      <c r="G181" s="146"/>
      <c r="H181" s="143"/>
    </row>
    <row r="185" spans="1:8" ht="45" x14ac:dyDescent="0.25">
      <c r="A185" s="136" t="s">
        <v>501</v>
      </c>
      <c r="B185" s="136" t="s">
        <v>502</v>
      </c>
      <c r="C185" s="136">
        <v>7</v>
      </c>
      <c r="D185" s="153"/>
      <c r="E185" s="153"/>
      <c r="F185" s="154"/>
    </row>
    <row r="186" spans="1:8" x14ac:dyDescent="0.25">
      <c r="A186" s="136"/>
      <c r="B186" s="136"/>
      <c r="C186" s="136"/>
      <c r="D186" s="136"/>
      <c r="F186" s="142"/>
    </row>
    <row r="187" spans="1:8" ht="30" x14ac:dyDescent="0.25">
      <c r="A187" s="136"/>
      <c r="B187" s="136"/>
      <c r="C187" s="136" t="s">
        <v>500</v>
      </c>
      <c r="D187" s="136"/>
      <c r="F187" s="142"/>
    </row>
    <row r="188" spans="1:8" x14ac:dyDescent="0.25">
      <c r="A188" s="136" t="s">
        <v>126</v>
      </c>
      <c r="B188" s="136" t="s">
        <v>479</v>
      </c>
      <c r="C188" s="136" t="s">
        <v>480</v>
      </c>
      <c r="D188" s="136" t="s">
        <v>481</v>
      </c>
      <c r="E188" s="136" t="s">
        <v>482</v>
      </c>
      <c r="F188" s="136" t="s">
        <v>483</v>
      </c>
      <c r="G188" s="136" t="s">
        <v>25</v>
      </c>
    </row>
    <row r="189" spans="1:8" x14ac:dyDescent="0.25">
      <c r="A189" s="136"/>
      <c r="B189" s="136"/>
      <c r="C189" s="136"/>
      <c r="D189" s="136"/>
      <c r="E189" s="157"/>
      <c r="G189" s="142"/>
    </row>
    <row r="190" spans="1:8" ht="30" x14ac:dyDescent="0.25">
      <c r="A190" s="136" t="s">
        <v>239</v>
      </c>
      <c r="B190" s="136">
        <v>27</v>
      </c>
      <c r="C190" s="145">
        <v>9982</v>
      </c>
      <c r="D190" s="136">
        <v>12</v>
      </c>
      <c r="E190" s="145">
        <v>1856</v>
      </c>
      <c r="F190" s="136">
        <v>174</v>
      </c>
      <c r="G190" s="145">
        <v>12051</v>
      </c>
    </row>
    <row r="191" spans="1:8" x14ac:dyDescent="0.25">
      <c r="A191" s="136" t="s">
        <v>240</v>
      </c>
      <c r="B191" s="136">
        <v>5</v>
      </c>
      <c r="C191" s="145">
        <v>1892</v>
      </c>
      <c r="D191">
        <v>0</v>
      </c>
      <c r="E191" s="136">
        <v>397</v>
      </c>
      <c r="F191" s="136">
        <v>50</v>
      </c>
      <c r="G191" s="145">
        <v>2344</v>
      </c>
    </row>
    <row r="192" spans="1:8" x14ac:dyDescent="0.25">
      <c r="A192" s="136" t="s">
        <v>241</v>
      </c>
      <c r="B192" s="136">
        <v>8</v>
      </c>
      <c r="C192" s="145">
        <v>3773</v>
      </c>
      <c r="D192" s="136">
        <v>1</v>
      </c>
      <c r="E192" s="136">
        <v>786</v>
      </c>
      <c r="F192" s="136">
        <v>83</v>
      </c>
      <c r="G192" s="145">
        <v>4651</v>
      </c>
    </row>
    <row r="193" spans="1:7" ht="30" x14ac:dyDescent="0.25">
      <c r="A193" s="136" t="s">
        <v>242</v>
      </c>
      <c r="B193" s="136">
        <v>33</v>
      </c>
      <c r="C193" s="145">
        <v>8007</v>
      </c>
      <c r="D193" s="136">
        <v>3</v>
      </c>
      <c r="E193" s="145">
        <v>1747</v>
      </c>
      <c r="F193" s="136">
        <v>172</v>
      </c>
      <c r="G193" s="145">
        <v>9962</v>
      </c>
    </row>
    <row r="194" spans="1:7" x14ac:dyDescent="0.25">
      <c r="A194" s="136" t="s">
        <v>243</v>
      </c>
      <c r="B194" s="136">
        <v>8</v>
      </c>
      <c r="C194" s="145">
        <v>2551</v>
      </c>
      <c r="D194" s="166">
        <v>0</v>
      </c>
      <c r="E194" s="136">
        <v>610</v>
      </c>
      <c r="F194" s="136">
        <v>32</v>
      </c>
      <c r="G194" s="145">
        <v>3201</v>
      </c>
    </row>
    <row r="195" spans="1:7" x14ac:dyDescent="0.25">
      <c r="A195" s="136" t="s">
        <v>244</v>
      </c>
      <c r="B195" s="136">
        <v>47</v>
      </c>
      <c r="C195" s="145">
        <v>25031</v>
      </c>
      <c r="D195" s="136">
        <v>16</v>
      </c>
      <c r="E195" s="145">
        <v>3837</v>
      </c>
      <c r="F195" s="136">
        <v>537</v>
      </c>
      <c r="G195" s="145">
        <v>29468</v>
      </c>
    </row>
    <row r="196" spans="1:7" ht="30" x14ac:dyDescent="0.25">
      <c r="A196" s="136" t="s">
        <v>245</v>
      </c>
      <c r="B196" s="136">
        <v>2</v>
      </c>
      <c r="C196" s="136">
        <v>706</v>
      </c>
      <c r="D196" s="166">
        <v>0</v>
      </c>
      <c r="E196" s="136">
        <v>180</v>
      </c>
      <c r="F196" s="136">
        <v>11</v>
      </c>
      <c r="G196" s="136">
        <v>899</v>
      </c>
    </row>
    <row r="197" spans="1:7" x14ac:dyDescent="0.25">
      <c r="A197" s="136" t="s">
        <v>494</v>
      </c>
      <c r="B197" s="136">
        <v>5</v>
      </c>
      <c r="C197" s="145">
        <v>2353</v>
      </c>
      <c r="D197" s="166">
        <v>0</v>
      </c>
      <c r="E197" s="136">
        <v>435</v>
      </c>
      <c r="F197" s="136">
        <v>28</v>
      </c>
      <c r="G197" s="145">
        <v>2821</v>
      </c>
    </row>
    <row r="198" spans="1:7" x14ac:dyDescent="0.25">
      <c r="A198" s="136" t="s">
        <v>246</v>
      </c>
      <c r="B198" s="136">
        <v>3</v>
      </c>
      <c r="C198" s="145">
        <v>1378</v>
      </c>
      <c r="D198" s="136">
        <v>1</v>
      </c>
      <c r="E198" s="136">
        <v>199</v>
      </c>
      <c r="F198" s="136">
        <v>26</v>
      </c>
      <c r="G198" s="145">
        <v>1607</v>
      </c>
    </row>
    <row r="199" spans="1:7" x14ac:dyDescent="0.25">
      <c r="A199" s="136" t="s">
        <v>247</v>
      </c>
      <c r="B199" s="136">
        <v>46</v>
      </c>
      <c r="C199" s="145">
        <v>17260</v>
      </c>
      <c r="D199" s="136">
        <v>10</v>
      </c>
      <c r="E199" s="145">
        <v>3215</v>
      </c>
      <c r="F199" s="136">
        <v>325</v>
      </c>
      <c r="G199" s="145">
        <v>20856</v>
      </c>
    </row>
    <row r="200" spans="1:7" x14ac:dyDescent="0.25">
      <c r="A200" s="136" t="s">
        <v>248</v>
      </c>
      <c r="B200" s="136">
        <v>9</v>
      </c>
      <c r="C200" s="145">
        <v>5818</v>
      </c>
      <c r="D200" s="166">
        <v>0</v>
      </c>
      <c r="E200" s="145">
        <v>1235</v>
      </c>
      <c r="F200" s="136">
        <v>146</v>
      </c>
      <c r="G200" s="145">
        <v>7208</v>
      </c>
    </row>
    <row r="201" spans="1:7" x14ac:dyDescent="0.25">
      <c r="A201" s="136" t="s">
        <v>249</v>
      </c>
      <c r="B201" s="136">
        <v>6</v>
      </c>
      <c r="C201" s="145">
        <v>5115</v>
      </c>
      <c r="D201" s="136">
        <v>2</v>
      </c>
      <c r="E201" s="145">
        <v>1016</v>
      </c>
      <c r="F201" s="136">
        <v>159</v>
      </c>
      <c r="G201" s="145">
        <v>6298</v>
      </c>
    </row>
    <row r="202" spans="1:7" x14ac:dyDescent="0.25">
      <c r="A202" s="136" t="s">
        <v>250</v>
      </c>
      <c r="B202" s="136">
        <v>18</v>
      </c>
      <c r="C202" s="145">
        <v>7962</v>
      </c>
      <c r="D202" s="136">
        <v>7</v>
      </c>
      <c r="E202" s="145">
        <v>1147</v>
      </c>
      <c r="F202" s="136">
        <v>157</v>
      </c>
      <c r="G202" s="145">
        <v>9291</v>
      </c>
    </row>
    <row r="203" spans="1:7" x14ac:dyDescent="0.25">
      <c r="A203" s="136" t="s">
        <v>251</v>
      </c>
      <c r="B203" s="136">
        <v>29</v>
      </c>
      <c r="C203" s="145">
        <v>8694</v>
      </c>
      <c r="D203" s="136">
        <v>8</v>
      </c>
      <c r="E203" s="145">
        <v>1726</v>
      </c>
      <c r="F203" s="136">
        <v>175</v>
      </c>
      <c r="G203" s="145">
        <v>10632</v>
      </c>
    </row>
    <row r="204" spans="1:7" x14ac:dyDescent="0.25">
      <c r="A204" s="136" t="s">
        <v>252</v>
      </c>
      <c r="B204" s="136">
        <v>0</v>
      </c>
      <c r="C204" s="145">
        <v>1678</v>
      </c>
      <c r="D204" s="166">
        <v>0</v>
      </c>
      <c r="E204" s="136">
        <v>292</v>
      </c>
      <c r="F204" s="136">
        <v>38</v>
      </c>
      <c r="G204" s="145">
        <v>2008</v>
      </c>
    </row>
    <row r="205" spans="1:7" x14ac:dyDescent="0.25">
      <c r="A205" s="136" t="s">
        <v>253</v>
      </c>
      <c r="B205" s="136">
        <v>7</v>
      </c>
      <c r="C205" s="145">
        <v>1433</v>
      </c>
      <c r="D205" s="166">
        <v>0</v>
      </c>
      <c r="E205" s="136">
        <v>320</v>
      </c>
      <c r="F205" s="136">
        <v>35</v>
      </c>
      <c r="G205" s="145">
        <v>1795</v>
      </c>
    </row>
    <row r="206" spans="1:7" x14ac:dyDescent="0.25">
      <c r="A206" s="136" t="s">
        <v>254</v>
      </c>
      <c r="B206" s="136">
        <v>4</v>
      </c>
      <c r="C206" s="145">
        <v>1631</v>
      </c>
      <c r="D206" s="166">
        <v>0</v>
      </c>
      <c r="E206" s="136">
        <v>224</v>
      </c>
      <c r="F206" s="136">
        <v>34</v>
      </c>
      <c r="G206" s="145">
        <v>1893</v>
      </c>
    </row>
    <row r="207" spans="1:7" x14ac:dyDescent="0.25">
      <c r="A207" s="136" t="s">
        <v>255</v>
      </c>
      <c r="B207" s="136">
        <v>2</v>
      </c>
      <c r="C207" s="145">
        <v>1880</v>
      </c>
      <c r="D207" s="166">
        <v>0</v>
      </c>
      <c r="E207" s="136">
        <v>248</v>
      </c>
      <c r="F207" s="136">
        <v>31</v>
      </c>
      <c r="G207" s="145">
        <v>2161</v>
      </c>
    </row>
    <row r="208" spans="1:7" x14ac:dyDescent="0.25">
      <c r="A208" s="136" t="s">
        <v>256</v>
      </c>
      <c r="B208" s="136">
        <v>7</v>
      </c>
      <c r="C208" s="145">
        <v>4002</v>
      </c>
      <c r="D208" s="136">
        <v>2</v>
      </c>
      <c r="E208" s="136">
        <v>872</v>
      </c>
      <c r="F208" s="136">
        <v>73</v>
      </c>
      <c r="G208" s="145">
        <v>4956</v>
      </c>
    </row>
    <row r="209" spans="1:7" x14ac:dyDescent="0.25">
      <c r="A209" s="136" t="s">
        <v>257</v>
      </c>
      <c r="B209" s="136">
        <v>2</v>
      </c>
      <c r="C209" s="145">
        <v>2570</v>
      </c>
      <c r="D209" s="166">
        <v>0</v>
      </c>
      <c r="E209" s="136">
        <v>522</v>
      </c>
      <c r="F209" s="136">
        <v>55</v>
      </c>
      <c r="G209" s="145">
        <v>3149</v>
      </c>
    </row>
    <row r="210" spans="1:7" x14ac:dyDescent="0.25">
      <c r="A210" s="136" t="s">
        <v>258</v>
      </c>
      <c r="B210" s="136">
        <v>2</v>
      </c>
      <c r="C210" s="145">
        <v>2439</v>
      </c>
      <c r="D210" s="166">
        <v>0</v>
      </c>
      <c r="E210" s="136">
        <v>350</v>
      </c>
      <c r="F210" s="136">
        <v>56</v>
      </c>
      <c r="G210" s="145">
        <v>2847</v>
      </c>
    </row>
    <row r="211" spans="1:7" ht="30" x14ac:dyDescent="0.25">
      <c r="A211" s="136" t="s">
        <v>259</v>
      </c>
      <c r="B211" s="136">
        <v>8</v>
      </c>
      <c r="C211" s="145">
        <v>3367</v>
      </c>
      <c r="D211" s="136">
        <v>3</v>
      </c>
      <c r="E211" s="136">
        <v>458</v>
      </c>
      <c r="F211" s="136">
        <v>71</v>
      </c>
      <c r="G211" s="145">
        <v>3907</v>
      </c>
    </row>
    <row r="212" spans="1:7" ht="30" x14ac:dyDescent="0.25">
      <c r="A212" s="136" t="s">
        <v>260</v>
      </c>
      <c r="B212" s="136">
        <v>19</v>
      </c>
      <c r="C212" s="145">
        <v>7507</v>
      </c>
      <c r="D212" s="136">
        <v>2</v>
      </c>
      <c r="E212" s="145">
        <v>1281</v>
      </c>
      <c r="F212" s="136">
        <v>139</v>
      </c>
      <c r="G212" s="145">
        <v>8948</v>
      </c>
    </row>
    <row r="213" spans="1:7" x14ac:dyDescent="0.25">
      <c r="A213" s="136" t="s">
        <v>261</v>
      </c>
      <c r="B213" s="136">
        <v>32</v>
      </c>
      <c r="C213" s="145">
        <v>8613</v>
      </c>
      <c r="D213" s="136">
        <v>2</v>
      </c>
      <c r="E213" s="145">
        <v>1325</v>
      </c>
      <c r="F213" s="136">
        <v>147</v>
      </c>
      <c r="G213" s="145">
        <v>10119</v>
      </c>
    </row>
    <row r="214" spans="1:7" ht="30" x14ac:dyDescent="0.25">
      <c r="A214" s="136" t="s">
        <v>262</v>
      </c>
      <c r="B214" s="136">
        <v>2</v>
      </c>
      <c r="C214" s="145">
        <v>1608</v>
      </c>
      <c r="E214" s="136">
        <v>390</v>
      </c>
      <c r="F214" s="136">
        <v>30</v>
      </c>
      <c r="G214" s="145">
        <v>2030</v>
      </c>
    </row>
    <row r="215" spans="1:7" x14ac:dyDescent="0.25">
      <c r="A215" s="136" t="s">
        <v>263</v>
      </c>
      <c r="B215" s="136">
        <v>105</v>
      </c>
      <c r="C215" s="145">
        <v>39306</v>
      </c>
      <c r="D215" s="136">
        <v>26</v>
      </c>
      <c r="E215" s="145">
        <v>7612</v>
      </c>
      <c r="F215" s="136">
        <v>865</v>
      </c>
      <c r="G215" s="145">
        <v>47914</v>
      </c>
    </row>
    <row r="216" spans="1:7" x14ac:dyDescent="0.25">
      <c r="A216" s="136" t="s">
        <v>264</v>
      </c>
      <c r="B216" s="136">
        <v>14</v>
      </c>
      <c r="C216" s="145">
        <v>5362</v>
      </c>
      <c r="D216" s="136">
        <v>3</v>
      </c>
      <c r="E216" s="136">
        <v>834</v>
      </c>
      <c r="F216" s="136">
        <v>136</v>
      </c>
      <c r="G216" s="145">
        <v>6349</v>
      </c>
    </row>
    <row r="217" spans="1:7" ht="30" x14ac:dyDescent="0.25">
      <c r="A217" s="136" t="s">
        <v>265</v>
      </c>
      <c r="B217" s="136">
        <v>1</v>
      </c>
      <c r="C217" s="136">
        <v>864</v>
      </c>
      <c r="D217" s="136">
        <v>1</v>
      </c>
      <c r="E217" s="136">
        <v>135</v>
      </c>
      <c r="F217" s="136">
        <v>24</v>
      </c>
      <c r="G217" s="145">
        <v>1025</v>
      </c>
    </row>
    <row r="218" spans="1:7" ht="30" x14ac:dyDescent="0.25">
      <c r="A218" s="136" t="s">
        <v>266</v>
      </c>
      <c r="B218" s="136">
        <v>8</v>
      </c>
      <c r="C218" s="145">
        <v>3230</v>
      </c>
      <c r="D218" s="136">
        <v>1</v>
      </c>
      <c r="E218" s="136">
        <v>631</v>
      </c>
      <c r="F218" s="136">
        <v>64</v>
      </c>
      <c r="G218" s="145">
        <v>3934</v>
      </c>
    </row>
    <row r="219" spans="1:7" ht="30" x14ac:dyDescent="0.25">
      <c r="A219" s="136" t="s">
        <v>267</v>
      </c>
      <c r="B219" s="136">
        <v>5</v>
      </c>
      <c r="C219" s="145">
        <v>3240</v>
      </c>
      <c r="D219" s="136">
        <v>1</v>
      </c>
      <c r="E219" s="136">
        <v>558</v>
      </c>
      <c r="F219" s="136">
        <v>77</v>
      </c>
      <c r="G219" s="145">
        <v>3881</v>
      </c>
    </row>
    <row r="220" spans="1:7" x14ac:dyDescent="0.25">
      <c r="A220" s="136" t="s">
        <v>25</v>
      </c>
      <c r="B220" s="137">
        <f>SUM(B190:B219)</f>
        <v>464</v>
      </c>
      <c r="C220" s="137">
        <f t="shared" ref="C220:G220" si="4">SUM(C190:C219)</f>
        <v>189252</v>
      </c>
      <c r="D220" s="137">
        <f t="shared" si="4"/>
        <v>101</v>
      </c>
      <c r="E220" s="137">
        <f t="shared" si="4"/>
        <v>34438</v>
      </c>
      <c r="F220" s="137">
        <f t="shared" si="4"/>
        <v>3950</v>
      </c>
      <c r="G220" s="137">
        <f t="shared" si="4"/>
        <v>228205</v>
      </c>
    </row>
    <row r="221" spans="1:7" x14ac:dyDescent="0.25">
      <c r="A221" s="136"/>
      <c r="B221" s="136"/>
      <c r="C221" s="136"/>
      <c r="D221" s="136"/>
      <c r="E221" s="169"/>
      <c r="F221" s="146"/>
      <c r="G221" s="143"/>
    </row>
    <row r="225" spans="1:8" ht="45" x14ac:dyDescent="0.25">
      <c r="A225" s="136" t="s">
        <v>268</v>
      </c>
      <c r="B225" s="153"/>
      <c r="C225" s="153"/>
      <c r="D225" s="153"/>
      <c r="E225" s="154"/>
    </row>
    <row r="226" spans="1:8" x14ac:dyDescent="0.25">
      <c r="A226" s="136"/>
      <c r="B226" s="136"/>
      <c r="C226" s="136"/>
      <c r="E226" s="142"/>
    </row>
    <row r="227" spans="1:8" x14ac:dyDescent="0.25">
      <c r="A227" s="136"/>
      <c r="B227" s="136"/>
      <c r="C227" s="136"/>
      <c r="D227" s="153"/>
      <c r="E227" s="153"/>
      <c r="F227" s="153"/>
      <c r="G227" s="154"/>
    </row>
    <row r="228" spans="1:8" ht="30" x14ac:dyDescent="0.25">
      <c r="A228" s="136"/>
      <c r="B228" s="136"/>
      <c r="C228" s="136" t="s">
        <v>500</v>
      </c>
      <c r="D228" s="136"/>
      <c r="G228" s="142"/>
    </row>
    <row r="229" spans="1:8" x14ac:dyDescent="0.25">
      <c r="A229" s="136" t="s">
        <v>126</v>
      </c>
      <c r="B229" s="136" t="s">
        <v>479</v>
      </c>
      <c r="C229" s="136" t="s">
        <v>480</v>
      </c>
      <c r="D229" s="136" t="s">
        <v>481</v>
      </c>
      <c r="E229" s="136" t="s">
        <v>482</v>
      </c>
      <c r="F229" s="136" t="s">
        <v>483</v>
      </c>
      <c r="G229" s="136" t="s">
        <v>25</v>
      </c>
      <c r="H229" s="142"/>
    </row>
    <row r="230" spans="1:8" x14ac:dyDescent="0.25">
      <c r="A230" s="136"/>
      <c r="B230" s="136"/>
      <c r="C230" s="136"/>
      <c r="H230" s="142"/>
    </row>
    <row r="231" spans="1:8" ht="30" x14ac:dyDescent="0.25">
      <c r="A231" s="136" t="s">
        <v>269</v>
      </c>
      <c r="B231" s="136">
        <v>4</v>
      </c>
      <c r="C231" s="136">
        <v>815</v>
      </c>
      <c r="D231" s="136">
        <v>0</v>
      </c>
      <c r="E231" s="136">
        <v>128</v>
      </c>
      <c r="F231" s="136">
        <v>23</v>
      </c>
      <c r="G231" s="136">
        <v>970</v>
      </c>
      <c r="H231" s="142"/>
    </row>
    <row r="232" spans="1:8" x14ac:dyDescent="0.25">
      <c r="A232" s="136" t="s">
        <v>270</v>
      </c>
      <c r="B232" s="136">
        <v>4</v>
      </c>
      <c r="C232" s="136">
        <v>863</v>
      </c>
      <c r="D232" s="136">
        <v>0</v>
      </c>
      <c r="E232" s="136">
        <v>151</v>
      </c>
      <c r="F232" s="136">
        <v>9</v>
      </c>
      <c r="G232" s="145">
        <v>1027</v>
      </c>
      <c r="H232" s="142"/>
    </row>
    <row r="233" spans="1:8" x14ac:dyDescent="0.25">
      <c r="A233" s="136" t="s">
        <v>271</v>
      </c>
      <c r="B233" s="136">
        <v>16</v>
      </c>
      <c r="C233" s="145">
        <v>5959</v>
      </c>
      <c r="D233" s="136">
        <v>3</v>
      </c>
      <c r="E233" s="145">
        <v>1709</v>
      </c>
      <c r="F233" s="136">
        <v>121</v>
      </c>
      <c r="G233" s="145">
        <v>7808</v>
      </c>
      <c r="H233" s="142"/>
    </row>
    <row r="234" spans="1:8" x14ac:dyDescent="0.25">
      <c r="A234" s="136" t="s">
        <v>272</v>
      </c>
      <c r="B234" s="136">
        <v>18</v>
      </c>
      <c r="C234" s="145">
        <v>5555</v>
      </c>
      <c r="D234" s="136">
        <v>3</v>
      </c>
      <c r="E234" s="145">
        <v>1081</v>
      </c>
      <c r="F234" s="136">
        <v>116</v>
      </c>
      <c r="G234" s="145">
        <v>6773</v>
      </c>
      <c r="H234" s="142"/>
    </row>
    <row r="235" spans="1:8" x14ac:dyDescent="0.25">
      <c r="A235" s="136" t="s">
        <v>495</v>
      </c>
      <c r="B235" s="136">
        <v>11</v>
      </c>
      <c r="C235" s="145">
        <v>6031</v>
      </c>
      <c r="D235" s="167">
        <v>0</v>
      </c>
      <c r="E235" s="145">
        <v>1432</v>
      </c>
      <c r="F235" s="136">
        <v>117</v>
      </c>
      <c r="G235" s="145">
        <v>7591</v>
      </c>
      <c r="H235" s="142"/>
    </row>
    <row r="236" spans="1:8" ht="30" x14ac:dyDescent="0.25">
      <c r="A236" s="136" t="s">
        <v>273</v>
      </c>
      <c r="B236" s="136">
        <v>44</v>
      </c>
      <c r="C236" s="145">
        <v>13344</v>
      </c>
      <c r="D236" s="136">
        <v>12</v>
      </c>
      <c r="E236" s="145">
        <v>2946</v>
      </c>
      <c r="F236" s="136">
        <v>274</v>
      </c>
      <c r="G236" s="145">
        <v>16620</v>
      </c>
      <c r="H236" s="142"/>
    </row>
    <row r="237" spans="1:8" ht="30" x14ac:dyDescent="0.25">
      <c r="A237" s="136" t="s">
        <v>274</v>
      </c>
      <c r="B237" s="136">
        <v>113</v>
      </c>
      <c r="C237" s="145">
        <v>35778</v>
      </c>
      <c r="D237" s="136">
        <v>37</v>
      </c>
      <c r="E237" s="145">
        <v>8576</v>
      </c>
      <c r="F237" s="136">
        <v>804</v>
      </c>
      <c r="G237" s="145">
        <v>45308</v>
      </c>
      <c r="H237" s="142"/>
    </row>
    <row r="238" spans="1:8" x14ac:dyDescent="0.25">
      <c r="A238" s="136" t="s">
        <v>275</v>
      </c>
      <c r="B238" s="136">
        <v>3</v>
      </c>
      <c r="C238" s="145">
        <v>1171</v>
      </c>
      <c r="D238" s="136">
        <v>1</v>
      </c>
      <c r="E238" s="136">
        <v>424</v>
      </c>
      <c r="F238" s="136">
        <v>50</v>
      </c>
      <c r="G238" s="145">
        <v>1649</v>
      </c>
      <c r="H238" s="142"/>
    </row>
    <row r="239" spans="1:8" x14ac:dyDescent="0.25">
      <c r="A239" s="136" t="s">
        <v>276</v>
      </c>
      <c r="B239" s="136">
        <v>45</v>
      </c>
      <c r="C239" s="145">
        <v>18189</v>
      </c>
      <c r="D239" s="136">
        <v>11</v>
      </c>
      <c r="E239" s="145">
        <v>4342</v>
      </c>
      <c r="F239" s="136">
        <v>373</v>
      </c>
      <c r="G239" s="145">
        <v>22960</v>
      </c>
      <c r="H239" s="142"/>
    </row>
    <row r="240" spans="1:8" ht="30" x14ac:dyDescent="0.25">
      <c r="A240" s="136" t="s">
        <v>277</v>
      </c>
      <c r="B240" s="136">
        <v>22</v>
      </c>
      <c r="C240" s="145">
        <v>5903</v>
      </c>
      <c r="D240" s="136">
        <v>2</v>
      </c>
      <c r="E240" s="145">
        <v>1890</v>
      </c>
      <c r="F240" s="136">
        <v>107</v>
      </c>
      <c r="G240" s="145">
        <v>7924</v>
      </c>
      <c r="H240" s="142"/>
    </row>
    <row r="241" spans="1:9" x14ac:dyDescent="0.25">
      <c r="A241" s="136" t="s">
        <v>278</v>
      </c>
      <c r="B241" s="136">
        <v>2</v>
      </c>
      <c r="C241" s="145">
        <v>2299</v>
      </c>
      <c r="D241" s="145">
        <v>0</v>
      </c>
      <c r="E241" s="136">
        <v>393</v>
      </c>
      <c r="F241" s="136">
        <v>45</v>
      </c>
      <c r="G241" s="145">
        <v>2739</v>
      </c>
      <c r="I241" s="142"/>
    </row>
    <row r="242" spans="1:9" x14ac:dyDescent="0.25">
      <c r="A242" s="136" t="s">
        <v>279</v>
      </c>
      <c r="B242" s="136">
        <v>44</v>
      </c>
      <c r="C242" s="145">
        <v>15216</v>
      </c>
      <c r="D242" s="136">
        <v>11</v>
      </c>
      <c r="E242" s="145">
        <v>3105</v>
      </c>
      <c r="F242" s="136">
        <v>292</v>
      </c>
      <c r="G242" s="145">
        <v>18668</v>
      </c>
      <c r="H242" s="142"/>
    </row>
    <row r="243" spans="1:9" x14ac:dyDescent="0.25">
      <c r="A243" s="136" t="s">
        <v>280</v>
      </c>
      <c r="B243" s="136">
        <v>10</v>
      </c>
      <c r="C243" s="145">
        <v>3863</v>
      </c>
      <c r="D243" s="136">
        <v>3</v>
      </c>
      <c r="E243" s="136">
        <v>829</v>
      </c>
      <c r="F243" s="136">
        <v>90</v>
      </c>
      <c r="G243" s="145">
        <v>4795</v>
      </c>
      <c r="H243" s="142"/>
    </row>
    <row r="244" spans="1:9" x14ac:dyDescent="0.25">
      <c r="A244" s="136" t="s">
        <v>281</v>
      </c>
      <c r="B244" s="136">
        <v>16</v>
      </c>
      <c r="C244" s="145">
        <v>5049</v>
      </c>
      <c r="D244" s="136">
        <v>1</v>
      </c>
      <c r="E244" s="145">
        <v>1158</v>
      </c>
      <c r="F244" s="136">
        <v>108</v>
      </c>
      <c r="G244" s="145">
        <v>6332</v>
      </c>
      <c r="H244" s="142"/>
    </row>
    <row r="245" spans="1:9" x14ac:dyDescent="0.25">
      <c r="A245" s="136" t="s">
        <v>282</v>
      </c>
      <c r="B245" s="136">
        <v>11</v>
      </c>
      <c r="C245" s="145">
        <v>4313</v>
      </c>
      <c r="D245" s="136">
        <v>1</v>
      </c>
      <c r="E245" s="144">
        <v>1292</v>
      </c>
      <c r="F245" s="136">
        <v>115</v>
      </c>
      <c r="G245" s="145">
        <v>5732</v>
      </c>
      <c r="H245" s="142"/>
    </row>
    <row r="246" spans="1:9" ht="30" x14ac:dyDescent="0.25">
      <c r="A246" s="136" t="s">
        <v>283</v>
      </c>
      <c r="B246" s="136">
        <v>10</v>
      </c>
      <c r="C246" s="145">
        <v>3287</v>
      </c>
      <c r="D246" s="136">
        <v>1</v>
      </c>
      <c r="E246">
        <v>768</v>
      </c>
      <c r="F246" s="136">
        <v>71</v>
      </c>
      <c r="G246" s="145">
        <v>4137</v>
      </c>
      <c r="H246" s="142"/>
    </row>
    <row r="247" spans="1:9" ht="30" x14ac:dyDescent="0.25">
      <c r="A247" s="136" t="s">
        <v>284</v>
      </c>
      <c r="B247" s="136">
        <v>78</v>
      </c>
      <c r="C247" s="145">
        <v>33883</v>
      </c>
      <c r="D247" s="136">
        <v>13</v>
      </c>
      <c r="E247" s="144">
        <v>6500</v>
      </c>
      <c r="F247" s="136">
        <v>708</v>
      </c>
      <c r="G247" s="145">
        <v>41182</v>
      </c>
      <c r="H247" s="142"/>
    </row>
    <row r="248" spans="1:9" x14ac:dyDescent="0.25">
      <c r="A248" s="136" t="s">
        <v>285</v>
      </c>
      <c r="B248" s="136">
        <v>22</v>
      </c>
      <c r="C248" s="145">
        <v>9398</v>
      </c>
      <c r="D248" s="136">
        <v>3</v>
      </c>
      <c r="E248" s="144">
        <v>2441</v>
      </c>
      <c r="F248" s="136">
        <v>172</v>
      </c>
      <c r="G248" s="145">
        <v>12036</v>
      </c>
      <c r="H248" s="142"/>
    </row>
    <row r="249" spans="1:9" x14ac:dyDescent="0.25">
      <c r="A249" s="136" t="s">
        <v>286</v>
      </c>
      <c r="B249" s="136">
        <v>20</v>
      </c>
      <c r="C249" s="145">
        <v>6090</v>
      </c>
      <c r="D249" s="136">
        <v>6</v>
      </c>
      <c r="E249" s="144">
        <v>1218</v>
      </c>
      <c r="F249" s="136">
        <v>125</v>
      </c>
      <c r="G249" s="145">
        <v>7459</v>
      </c>
      <c r="H249" s="142"/>
    </row>
    <row r="250" spans="1:9" ht="30" x14ac:dyDescent="0.25">
      <c r="A250" s="136" t="s">
        <v>287</v>
      </c>
      <c r="B250" s="136">
        <v>10</v>
      </c>
      <c r="C250" s="145">
        <v>5056</v>
      </c>
      <c r="D250" s="136">
        <v>4</v>
      </c>
      <c r="E250" s="144">
        <v>1117</v>
      </c>
      <c r="F250" s="136">
        <v>110</v>
      </c>
      <c r="G250" s="145">
        <v>6297</v>
      </c>
      <c r="H250" s="142"/>
    </row>
    <row r="251" spans="1:9" x14ac:dyDescent="0.25">
      <c r="A251" s="136" t="s">
        <v>288</v>
      </c>
      <c r="B251" s="136">
        <v>8</v>
      </c>
      <c r="C251" s="145">
        <v>1921</v>
      </c>
      <c r="E251" s="136">
        <v>324</v>
      </c>
      <c r="F251" s="136">
        <v>47</v>
      </c>
      <c r="G251" s="145">
        <v>2300</v>
      </c>
      <c r="H251" s="142"/>
    </row>
    <row r="252" spans="1:9" x14ac:dyDescent="0.25">
      <c r="A252" s="136" t="s">
        <v>289</v>
      </c>
      <c r="B252" s="136">
        <v>22</v>
      </c>
      <c r="C252" s="145">
        <v>8390</v>
      </c>
      <c r="D252" s="136">
        <v>2</v>
      </c>
      <c r="E252" s="144">
        <v>1974</v>
      </c>
      <c r="F252" s="136">
        <v>155</v>
      </c>
      <c r="G252" s="145">
        <v>10543</v>
      </c>
      <c r="H252" s="142"/>
    </row>
    <row r="253" spans="1:9" x14ac:dyDescent="0.25">
      <c r="A253" s="136" t="s">
        <v>290</v>
      </c>
      <c r="B253" s="136">
        <v>2</v>
      </c>
      <c r="C253" s="136">
        <v>975</v>
      </c>
      <c r="D253" s="136">
        <v>1</v>
      </c>
      <c r="E253">
        <v>124</v>
      </c>
      <c r="F253" s="136">
        <v>20</v>
      </c>
      <c r="G253" s="145">
        <v>1122</v>
      </c>
      <c r="H253" s="142"/>
    </row>
    <row r="254" spans="1:9" x14ac:dyDescent="0.25">
      <c r="A254" s="136" t="s">
        <v>291</v>
      </c>
      <c r="B254" s="136">
        <v>4</v>
      </c>
      <c r="C254" s="145">
        <v>2024</v>
      </c>
      <c r="E254" s="136">
        <v>351</v>
      </c>
      <c r="F254" s="136">
        <v>35</v>
      </c>
      <c r="G254" s="145">
        <v>2414</v>
      </c>
      <c r="H254" s="142"/>
    </row>
    <row r="255" spans="1:9" ht="30" x14ac:dyDescent="0.25">
      <c r="A255" s="136" t="s">
        <v>292</v>
      </c>
      <c r="B255" s="136">
        <v>38</v>
      </c>
      <c r="C255" s="145">
        <v>14176</v>
      </c>
      <c r="D255" s="136">
        <v>7</v>
      </c>
      <c r="E255" s="144">
        <v>3543</v>
      </c>
      <c r="F255" s="136">
        <v>373</v>
      </c>
      <c r="G255" s="145">
        <v>18137</v>
      </c>
    </row>
    <row r="256" spans="1:9" ht="30" x14ac:dyDescent="0.25">
      <c r="A256" s="136" t="s">
        <v>293</v>
      </c>
      <c r="B256" s="136">
        <v>6</v>
      </c>
      <c r="C256" s="136">
        <v>791</v>
      </c>
      <c r="E256" s="136">
        <v>155</v>
      </c>
      <c r="F256" s="136">
        <v>19</v>
      </c>
      <c r="G256" s="136">
        <v>971</v>
      </c>
      <c r="H256" s="142"/>
    </row>
    <row r="257" spans="1:8" ht="30" x14ac:dyDescent="0.25">
      <c r="A257" s="136" t="s">
        <v>294</v>
      </c>
      <c r="B257" s="136">
        <v>11</v>
      </c>
      <c r="C257" s="145">
        <v>2684</v>
      </c>
      <c r="D257" s="136">
        <v>3</v>
      </c>
      <c r="E257">
        <v>487</v>
      </c>
      <c r="F257" s="136">
        <v>50</v>
      </c>
      <c r="G257" s="145">
        <v>3235</v>
      </c>
      <c r="H257" s="142"/>
    </row>
    <row r="258" spans="1:8" ht="30" x14ac:dyDescent="0.25">
      <c r="A258" s="136" t="s">
        <v>295</v>
      </c>
      <c r="B258" s="136">
        <v>9</v>
      </c>
      <c r="C258" s="145">
        <v>2616</v>
      </c>
      <c r="D258" s="136">
        <v>1</v>
      </c>
      <c r="E258">
        <v>663</v>
      </c>
      <c r="F258" s="136">
        <v>63</v>
      </c>
      <c r="G258" s="145">
        <v>3352</v>
      </c>
      <c r="H258" s="142"/>
    </row>
    <row r="259" spans="1:8" ht="30" x14ac:dyDescent="0.25">
      <c r="A259" s="136" t="s">
        <v>296</v>
      </c>
      <c r="B259" s="136">
        <v>82</v>
      </c>
      <c r="C259" s="145">
        <v>25316</v>
      </c>
      <c r="D259" s="136">
        <v>39</v>
      </c>
      <c r="E259" s="144">
        <v>6847</v>
      </c>
      <c r="F259" s="136">
        <v>597</v>
      </c>
      <c r="G259" s="145">
        <v>32881</v>
      </c>
      <c r="H259" s="142"/>
    </row>
    <row r="260" spans="1:8" x14ac:dyDescent="0.25">
      <c r="A260" s="136" t="s">
        <v>297</v>
      </c>
      <c r="B260" s="136">
        <v>2</v>
      </c>
      <c r="C260" s="145">
        <v>1390</v>
      </c>
      <c r="E260" s="136">
        <v>364</v>
      </c>
      <c r="F260" s="136">
        <v>41</v>
      </c>
      <c r="G260" s="145">
        <v>1797</v>
      </c>
      <c r="H260" s="142"/>
    </row>
    <row r="261" spans="1:8" x14ac:dyDescent="0.25">
      <c r="A261" s="136" t="s">
        <v>298</v>
      </c>
      <c r="B261" s="136">
        <v>34</v>
      </c>
      <c r="C261" s="145">
        <v>11181</v>
      </c>
      <c r="D261" s="136">
        <v>4</v>
      </c>
      <c r="E261" s="144">
        <v>2262</v>
      </c>
      <c r="F261" s="136">
        <v>210</v>
      </c>
      <c r="G261" s="145">
        <v>13691</v>
      </c>
      <c r="H261" s="142"/>
    </row>
    <row r="262" spans="1:8" x14ac:dyDescent="0.25">
      <c r="A262" s="136" t="s">
        <v>299</v>
      </c>
      <c r="B262" s="136">
        <v>12</v>
      </c>
      <c r="C262" s="145">
        <v>3050</v>
      </c>
      <c r="D262" s="136">
        <v>3</v>
      </c>
      <c r="E262">
        <v>531</v>
      </c>
      <c r="F262" s="136">
        <v>61</v>
      </c>
      <c r="G262" s="145">
        <v>3657</v>
      </c>
      <c r="H262" s="142"/>
    </row>
    <row r="263" spans="1:8" x14ac:dyDescent="0.25">
      <c r="A263" s="136" t="s">
        <v>300</v>
      </c>
      <c r="B263" s="136">
        <v>19</v>
      </c>
      <c r="C263" s="145">
        <v>5296</v>
      </c>
      <c r="E263" s="145">
        <v>1243</v>
      </c>
      <c r="F263" s="136">
        <v>108</v>
      </c>
      <c r="G263" s="145">
        <v>6666</v>
      </c>
      <c r="H263" s="142"/>
    </row>
    <row r="264" spans="1:8" x14ac:dyDescent="0.25">
      <c r="A264" s="136"/>
      <c r="H264" s="142"/>
    </row>
    <row r="265" spans="1:8" x14ac:dyDescent="0.25">
      <c r="A265" s="136" t="s">
        <v>25</v>
      </c>
      <c r="B265" s="137">
        <f>SUM(B231:B264)</f>
        <v>752</v>
      </c>
      <c r="C265" s="137">
        <f t="shared" ref="C265:G265" si="5">SUM(C231:C264)</f>
        <v>261872</v>
      </c>
      <c r="D265" s="137">
        <f t="shared" si="5"/>
        <v>172</v>
      </c>
      <c r="E265" s="137">
        <f t="shared" si="5"/>
        <v>60368</v>
      </c>
      <c r="F265" s="137">
        <f t="shared" si="5"/>
        <v>5609</v>
      </c>
      <c r="G265" s="137">
        <f t="shared" si="5"/>
        <v>328773</v>
      </c>
      <c r="H265" s="142"/>
    </row>
    <row r="266" spans="1:8" x14ac:dyDescent="0.25">
      <c r="A266" s="136"/>
      <c r="B266" s="136"/>
      <c r="C266" s="136"/>
      <c r="D266" s="146"/>
      <c r="E266" s="146"/>
      <c r="F266" s="146"/>
      <c r="G266" s="143"/>
    </row>
    <row r="267" spans="1:8" ht="45" x14ac:dyDescent="0.25">
      <c r="A267" s="136" t="s">
        <v>501</v>
      </c>
      <c r="B267" s="136" t="s">
        <v>502</v>
      </c>
      <c r="C267" s="136">
        <v>9</v>
      </c>
      <c r="D267" s="153"/>
      <c r="E267" s="153"/>
      <c r="F267" s="154"/>
    </row>
    <row r="268" spans="1:8" x14ac:dyDescent="0.25">
      <c r="A268" s="136"/>
      <c r="B268" s="136"/>
      <c r="C268" s="136"/>
      <c r="D268" s="136"/>
      <c r="F268" s="142"/>
    </row>
    <row r="269" spans="1:8" ht="30" x14ac:dyDescent="0.25">
      <c r="A269" s="136"/>
      <c r="B269" s="136"/>
      <c r="C269" s="136" t="s">
        <v>500</v>
      </c>
      <c r="D269" s="136"/>
      <c r="F269" s="142"/>
    </row>
    <row r="270" spans="1:8" x14ac:dyDescent="0.25">
      <c r="A270" s="136" t="s">
        <v>126</v>
      </c>
      <c r="B270" s="136" t="s">
        <v>479</v>
      </c>
      <c r="C270" s="136" t="s">
        <v>480</v>
      </c>
      <c r="D270" s="136" t="s">
        <v>481</v>
      </c>
      <c r="E270" t="s">
        <v>482</v>
      </c>
      <c r="F270" s="136" t="s">
        <v>483</v>
      </c>
      <c r="G270" s="136" t="s">
        <v>25</v>
      </c>
    </row>
    <row r="271" spans="1:8" x14ac:dyDescent="0.25">
      <c r="A271" s="136"/>
      <c r="B271" s="136"/>
      <c r="C271" s="136"/>
      <c r="D271" s="136"/>
      <c r="G271" s="142"/>
    </row>
    <row r="272" spans="1:8" x14ac:dyDescent="0.25">
      <c r="A272" s="136" t="s">
        <v>301</v>
      </c>
      <c r="B272" s="136">
        <v>25</v>
      </c>
      <c r="C272" s="145">
        <v>9666</v>
      </c>
      <c r="D272" s="136">
        <v>4</v>
      </c>
      <c r="E272" s="144">
        <v>2211</v>
      </c>
      <c r="F272" s="136">
        <v>190</v>
      </c>
      <c r="G272" s="145">
        <v>12096</v>
      </c>
    </row>
    <row r="273" spans="1:7" x14ac:dyDescent="0.25">
      <c r="A273" s="136" t="s">
        <v>302</v>
      </c>
      <c r="B273" s="136">
        <v>15</v>
      </c>
      <c r="C273" s="145">
        <v>4939</v>
      </c>
      <c r="E273" s="145">
        <v>1139</v>
      </c>
      <c r="F273" s="136">
        <v>109</v>
      </c>
      <c r="G273" s="145">
        <v>6202</v>
      </c>
    </row>
    <row r="274" spans="1:7" x14ac:dyDescent="0.25">
      <c r="A274" s="136" t="s">
        <v>303</v>
      </c>
      <c r="B274" s="136">
        <v>7</v>
      </c>
      <c r="C274" s="145">
        <v>1900</v>
      </c>
      <c r="E274" s="136">
        <v>377</v>
      </c>
      <c r="F274" s="136">
        <v>59</v>
      </c>
      <c r="G274" s="145">
        <v>2343</v>
      </c>
    </row>
    <row r="275" spans="1:7" x14ac:dyDescent="0.25">
      <c r="A275" s="136" t="s">
        <v>304</v>
      </c>
      <c r="B275" s="136">
        <v>12</v>
      </c>
      <c r="C275" s="145">
        <v>4094</v>
      </c>
      <c r="D275" s="136">
        <v>2</v>
      </c>
      <c r="E275">
        <v>789</v>
      </c>
      <c r="F275" s="136">
        <v>87</v>
      </c>
      <c r="G275" s="145">
        <v>4984</v>
      </c>
    </row>
    <row r="276" spans="1:7" x14ac:dyDescent="0.25">
      <c r="A276" s="136" t="s">
        <v>305</v>
      </c>
      <c r="B276" s="136">
        <v>10</v>
      </c>
      <c r="C276" s="145">
        <v>4058</v>
      </c>
      <c r="D276" s="136">
        <v>3</v>
      </c>
      <c r="E276">
        <v>798</v>
      </c>
      <c r="F276" s="136">
        <v>113</v>
      </c>
      <c r="G276" s="145">
        <v>4982</v>
      </c>
    </row>
    <row r="277" spans="1:7" ht="30" x14ac:dyDescent="0.25">
      <c r="A277" s="136" t="s">
        <v>306</v>
      </c>
      <c r="B277" s="136">
        <v>13</v>
      </c>
      <c r="C277" s="145">
        <v>3953</v>
      </c>
      <c r="D277" s="136">
        <v>1</v>
      </c>
      <c r="E277">
        <v>718</v>
      </c>
      <c r="F277" s="136">
        <v>98</v>
      </c>
      <c r="G277" s="145">
        <v>4783</v>
      </c>
    </row>
    <row r="278" spans="1:7" ht="30" x14ac:dyDescent="0.25">
      <c r="A278" s="136" t="s">
        <v>307</v>
      </c>
      <c r="B278" s="136">
        <v>3</v>
      </c>
      <c r="C278" s="145">
        <v>1348</v>
      </c>
      <c r="E278" s="136">
        <v>238</v>
      </c>
      <c r="F278" s="136">
        <v>33</v>
      </c>
      <c r="G278" s="145">
        <v>1622</v>
      </c>
    </row>
    <row r="279" spans="1:7" x14ac:dyDescent="0.25">
      <c r="A279" s="136" t="s">
        <v>308</v>
      </c>
      <c r="B279" s="136">
        <v>3</v>
      </c>
      <c r="C279" s="145">
        <v>1309</v>
      </c>
      <c r="D279" s="136">
        <v>1</v>
      </c>
      <c r="E279">
        <v>281</v>
      </c>
      <c r="F279" s="136">
        <v>25</v>
      </c>
      <c r="G279" s="145">
        <v>1619</v>
      </c>
    </row>
    <row r="280" spans="1:7" x14ac:dyDescent="0.25">
      <c r="A280" s="136" t="s">
        <v>309</v>
      </c>
      <c r="B280" s="136">
        <v>13</v>
      </c>
      <c r="C280" s="145">
        <v>4463</v>
      </c>
      <c r="D280" s="136">
        <v>1</v>
      </c>
      <c r="E280">
        <v>770</v>
      </c>
      <c r="F280" s="136">
        <v>93</v>
      </c>
      <c r="G280" s="145">
        <v>5340</v>
      </c>
    </row>
    <row r="281" spans="1:7" ht="30" x14ac:dyDescent="0.25">
      <c r="A281" s="136" t="s">
        <v>310</v>
      </c>
      <c r="B281" s="136">
        <v>8</v>
      </c>
      <c r="C281" s="145">
        <v>2191</v>
      </c>
      <c r="D281" s="136">
        <v>1</v>
      </c>
      <c r="E281">
        <v>524</v>
      </c>
      <c r="F281" s="136">
        <v>58</v>
      </c>
      <c r="G281" s="145">
        <v>2782</v>
      </c>
    </row>
    <row r="282" spans="1:7" x14ac:dyDescent="0.25">
      <c r="A282" s="136" t="s">
        <v>311</v>
      </c>
      <c r="B282" s="136">
        <v>8</v>
      </c>
      <c r="C282" s="145">
        <v>3449</v>
      </c>
      <c r="E282" s="136">
        <v>736</v>
      </c>
      <c r="F282" s="136">
        <v>78</v>
      </c>
      <c r="G282" s="145">
        <v>4271</v>
      </c>
    </row>
    <row r="283" spans="1:7" x14ac:dyDescent="0.25">
      <c r="A283" s="136" t="s">
        <v>312</v>
      </c>
      <c r="B283" s="136">
        <v>11</v>
      </c>
      <c r="C283" s="145">
        <v>5963</v>
      </c>
      <c r="D283" s="136">
        <v>2</v>
      </c>
      <c r="E283" s="144">
        <v>1283</v>
      </c>
      <c r="F283" s="136">
        <v>153</v>
      </c>
      <c r="G283" s="145">
        <v>7412</v>
      </c>
    </row>
    <row r="284" spans="1:7" x14ac:dyDescent="0.25">
      <c r="A284" s="136" t="s">
        <v>313</v>
      </c>
      <c r="B284" s="136">
        <v>12</v>
      </c>
      <c r="C284" s="145">
        <v>4568</v>
      </c>
      <c r="D284" s="136">
        <v>3</v>
      </c>
      <c r="E284">
        <v>802</v>
      </c>
      <c r="F284" s="136">
        <v>132</v>
      </c>
      <c r="G284" s="145">
        <v>5517</v>
      </c>
    </row>
    <row r="285" spans="1:7" ht="30" x14ac:dyDescent="0.25">
      <c r="A285" s="136" t="s">
        <v>314</v>
      </c>
      <c r="B285" s="136">
        <v>8</v>
      </c>
      <c r="C285" s="145">
        <v>1647</v>
      </c>
      <c r="E285" s="136">
        <v>347</v>
      </c>
      <c r="F285" s="136">
        <v>55</v>
      </c>
      <c r="G285" s="145">
        <v>2057</v>
      </c>
    </row>
    <row r="286" spans="1:7" x14ac:dyDescent="0.25">
      <c r="A286" s="136" t="s">
        <v>315</v>
      </c>
      <c r="B286" s="136">
        <v>7</v>
      </c>
      <c r="C286" s="145">
        <v>1420</v>
      </c>
      <c r="E286" s="136">
        <v>341</v>
      </c>
      <c r="F286" s="136">
        <v>37</v>
      </c>
      <c r="G286" s="145">
        <v>1805</v>
      </c>
    </row>
    <row r="287" spans="1:7" x14ac:dyDescent="0.25">
      <c r="A287" s="136" t="s">
        <v>316</v>
      </c>
      <c r="B287" s="136">
        <v>3</v>
      </c>
      <c r="C287" s="145">
        <v>1547</v>
      </c>
      <c r="E287" s="136">
        <v>327</v>
      </c>
      <c r="F287" s="136">
        <v>40</v>
      </c>
      <c r="G287" s="145">
        <v>1917</v>
      </c>
    </row>
    <row r="288" spans="1:7" x14ac:dyDescent="0.25">
      <c r="A288" s="136" t="s">
        <v>317</v>
      </c>
      <c r="B288" s="136">
        <v>7</v>
      </c>
      <c r="C288" s="145">
        <v>1419</v>
      </c>
      <c r="E288" s="136">
        <v>252</v>
      </c>
      <c r="F288" s="136">
        <v>52</v>
      </c>
      <c r="G288" s="145">
        <v>1730</v>
      </c>
    </row>
    <row r="289" spans="1:7" ht="30" x14ac:dyDescent="0.25">
      <c r="A289" s="136" t="s">
        <v>318</v>
      </c>
      <c r="B289" s="136">
        <v>13</v>
      </c>
      <c r="C289" s="145">
        <v>6025</v>
      </c>
      <c r="D289" s="136">
        <v>3</v>
      </c>
      <c r="E289" s="144">
        <v>1140</v>
      </c>
      <c r="F289" s="136">
        <v>162</v>
      </c>
      <c r="G289" s="145">
        <v>7343</v>
      </c>
    </row>
    <row r="290" spans="1:7" ht="30" x14ac:dyDescent="0.25">
      <c r="A290" s="136" t="s">
        <v>319</v>
      </c>
      <c r="B290" s="136">
        <v>29</v>
      </c>
      <c r="C290" s="145">
        <v>9961</v>
      </c>
      <c r="D290" s="136">
        <v>2</v>
      </c>
      <c r="E290" s="144">
        <v>2042</v>
      </c>
      <c r="F290" s="136">
        <v>292</v>
      </c>
      <c r="G290" s="145">
        <v>12326</v>
      </c>
    </row>
    <row r="291" spans="1:7" ht="30" x14ac:dyDescent="0.25">
      <c r="A291" s="136" t="s">
        <v>320</v>
      </c>
      <c r="B291" s="136">
        <v>1</v>
      </c>
      <c r="C291" s="145">
        <v>1085</v>
      </c>
      <c r="E291" s="136">
        <v>210</v>
      </c>
      <c r="F291" s="136">
        <v>28</v>
      </c>
      <c r="G291" s="145">
        <v>1324</v>
      </c>
    </row>
    <row r="292" spans="1:7" ht="30" x14ac:dyDescent="0.25">
      <c r="A292" s="136" t="s">
        <v>321</v>
      </c>
      <c r="B292" s="136">
        <v>14</v>
      </c>
      <c r="C292" s="145">
        <v>4874</v>
      </c>
      <c r="D292" s="136">
        <v>2</v>
      </c>
      <c r="E292" s="144">
        <v>1116</v>
      </c>
      <c r="F292" s="136">
        <v>128</v>
      </c>
      <c r="G292" s="145">
        <v>6134</v>
      </c>
    </row>
    <row r="293" spans="1:7" x14ac:dyDescent="0.25">
      <c r="A293" s="136" t="s">
        <v>322</v>
      </c>
      <c r="B293" s="136">
        <v>9</v>
      </c>
      <c r="C293" s="145">
        <v>3663</v>
      </c>
      <c r="D293" s="136">
        <v>2</v>
      </c>
      <c r="E293">
        <v>783</v>
      </c>
      <c r="F293" s="136">
        <v>117</v>
      </c>
      <c r="G293" s="145">
        <v>4574</v>
      </c>
    </row>
    <row r="294" spans="1:7" x14ac:dyDescent="0.25">
      <c r="A294" s="136" t="s">
        <v>323</v>
      </c>
      <c r="B294" s="136"/>
      <c r="C294" s="145">
        <v>2403</v>
      </c>
      <c r="E294" s="136">
        <v>632</v>
      </c>
      <c r="F294" s="136">
        <v>70</v>
      </c>
      <c r="G294" s="145">
        <v>3105</v>
      </c>
    </row>
    <row r="295" spans="1:7" x14ac:dyDescent="0.25">
      <c r="A295" s="136" t="s">
        <v>324</v>
      </c>
      <c r="B295" s="136">
        <v>3</v>
      </c>
      <c r="C295" s="145">
        <v>1857</v>
      </c>
      <c r="D295" s="136">
        <v>1</v>
      </c>
      <c r="E295">
        <v>467</v>
      </c>
      <c r="F295" s="136">
        <v>69</v>
      </c>
      <c r="G295" s="145">
        <v>2397</v>
      </c>
    </row>
    <row r="296" spans="1:7" x14ac:dyDescent="0.25">
      <c r="A296" s="136" t="s">
        <v>325</v>
      </c>
      <c r="B296" s="136">
        <v>10</v>
      </c>
      <c r="C296" s="145">
        <v>2325</v>
      </c>
      <c r="E296" s="136">
        <v>503</v>
      </c>
      <c r="F296" s="136">
        <v>55</v>
      </c>
      <c r="G296" s="145">
        <v>2893</v>
      </c>
    </row>
    <row r="297" spans="1:7" x14ac:dyDescent="0.25">
      <c r="A297" s="136" t="s">
        <v>326</v>
      </c>
      <c r="B297" s="136">
        <v>141</v>
      </c>
      <c r="C297" s="145">
        <v>42674</v>
      </c>
      <c r="D297" s="136">
        <v>17</v>
      </c>
      <c r="E297" s="144">
        <v>9506</v>
      </c>
      <c r="F297" s="136">
        <v>940</v>
      </c>
      <c r="G297" s="145">
        <v>53278</v>
      </c>
    </row>
    <row r="298" spans="1:7" ht="30" x14ac:dyDescent="0.25">
      <c r="A298" s="136" t="s">
        <v>327</v>
      </c>
      <c r="B298" s="136">
        <v>10</v>
      </c>
      <c r="C298" s="145">
        <v>2865</v>
      </c>
      <c r="D298" s="136">
        <v>1</v>
      </c>
      <c r="E298">
        <v>557</v>
      </c>
      <c r="F298" s="136">
        <v>59</v>
      </c>
      <c r="G298" s="145">
        <v>3492</v>
      </c>
    </row>
    <row r="299" spans="1:7" x14ac:dyDescent="0.25">
      <c r="A299" s="136" t="s">
        <v>328</v>
      </c>
      <c r="B299" s="136">
        <v>6</v>
      </c>
      <c r="C299" s="145">
        <v>1911</v>
      </c>
      <c r="E299" s="136">
        <v>467</v>
      </c>
      <c r="F299" s="136">
        <v>51</v>
      </c>
      <c r="G299" s="145">
        <v>2435</v>
      </c>
    </row>
    <row r="300" spans="1:7" x14ac:dyDescent="0.25">
      <c r="A300" s="136" t="s">
        <v>329</v>
      </c>
      <c r="B300" s="136">
        <v>13</v>
      </c>
      <c r="C300" s="145">
        <v>4227</v>
      </c>
      <c r="D300" s="136">
        <v>2</v>
      </c>
      <c r="E300" s="144">
        <v>1039</v>
      </c>
      <c r="F300" s="136">
        <v>81</v>
      </c>
      <c r="G300" s="145">
        <v>5362</v>
      </c>
    </row>
    <row r="301" spans="1:7" x14ac:dyDescent="0.25">
      <c r="A301" s="136" t="s">
        <v>330</v>
      </c>
      <c r="B301" s="136">
        <v>27</v>
      </c>
      <c r="C301" s="145">
        <v>7246</v>
      </c>
      <c r="D301" s="136">
        <v>6</v>
      </c>
      <c r="E301" s="144">
        <v>1584</v>
      </c>
      <c r="F301" s="136">
        <v>165</v>
      </c>
      <c r="G301" s="145">
        <v>9028</v>
      </c>
    </row>
    <row r="302" spans="1:7" x14ac:dyDescent="0.25">
      <c r="A302" s="136" t="s">
        <v>331</v>
      </c>
      <c r="B302" s="136">
        <v>12</v>
      </c>
      <c r="C302" s="145">
        <v>4318</v>
      </c>
      <c r="D302" s="136">
        <v>1</v>
      </c>
      <c r="E302">
        <v>899</v>
      </c>
      <c r="F302" s="136">
        <v>115</v>
      </c>
      <c r="G302" s="145">
        <v>5345</v>
      </c>
    </row>
    <row r="303" spans="1:7" x14ac:dyDescent="0.25">
      <c r="A303" s="136" t="s">
        <v>332</v>
      </c>
      <c r="B303" s="136">
        <v>18</v>
      </c>
      <c r="C303" s="145">
        <v>10264</v>
      </c>
      <c r="D303" s="136">
        <v>4</v>
      </c>
      <c r="E303" s="144">
        <v>1970</v>
      </c>
      <c r="F303" s="136">
        <v>286</v>
      </c>
      <c r="G303" s="145">
        <v>12542</v>
      </c>
    </row>
    <row r="304" spans="1:7" x14ac:dyDescent="0.25">
      <c r="A304" s="136" t="s">
        <v>25</v>
      </c>
      <c r="B304" s="137">
        <f>SUM(B272:B303)</f>
        <v>471</v>
      </c>
      <c r="C304" s="137">
        <f t="shared" ref="C304:G304" si="6">SUM(C272:C303)</f>
        <v>163632</v>
      </c>
      <c r="D304" s="137">
        <f t="shared" si="6"/>
        <v>59</v>
      </c>
      <c r="E304" s="137">
        <f t="shared" si="6"/>
        <v>34848</v>
      </c>
      <c r="F304" s="137">
        <f t="shared" si="6"/>
        <v>4030</v>
      </c>
      <c r="G304" s="137">
        <f t="shared" si="6"/>
        <v>203040</v>
      </c>
    </row>
    <row r="305" spans="1:7" x14ac:dyDescent="0.25">
      <c r="A305" s="136"/>
      <c r="B305" s="136"/>
      <c r="C305" s="136"/>
      <c r="D305" s="136"/>
      <c r="F305" s="142"/>
    </row>
    <row r="306" spans="1:7" x14ac:dyDescent="0.25">
      <c r="A306" s="136"/>
      <c r="B306" s="146"/>
      <c r="C306" s="146"/>
      <c r="D306" s="146"/>
      <c r="E306" s="146"/>
      <c r="F306" s="143"/>
    </row>
    <row r="308" spans="1:7" ht="45" x14ac:dyDescent="0.25">
      <c r="A308" s="136" t="s">
        <v>333</v>
      </c>
      <c r="B308" s="153"/>
      <c r="C308" s="153"/>
      <c r="D308" s="153"/>
      <c r="E308" s="154"/>
    </row>
    <row r="309" spans="1:7" x14ac:dyDescent="0.25">
      <c r="A309" s="136"/>
      <c r="B309" s="136"/>
      <c r="C309" s="136"/>
      <c r="E309" s="142"/>
    </row>
    <row r="310" spans="1:7" x14ac:dyDescent="0.25">
      <c r="A310" s="136"/>
      <c r="B310" s="136"/>
      <c r="C310" s="136"/>
      <c r="D310" s="153"/>
      <c r="E310" s="153"/>
      <c r="F310" s="153"/>
      <c r="G310" s="154"/>
    </row>
    <row r="311" spans="1:7" ht="30" x14ac:dyDescent="0.25">
      <c r="A311" s="136"/>
      <c r="B311" s="136"/>
      <c r="C311" s="136" t="s">
        <v>500</v>
      </c>
      <c r="D311" s="136"/>
      <c r="G311" s="142"/>
    </row>
    <row r="312" spans="1:7" x14ac:dyDescent="0.25">
      <c r="A312" s="136" t="s">
        <v>126</v>
      </c>
      <c r="B312" s="136" t="s">
        <v>479</v>
      </c>
      <c r="C312" s="136" t="s">
        <v>480</v>
      </c>
      <c r="D312" s="136" t="s">
        <v>481</v>
      </c>
      <c r="E312" t="s">
        <v>482</v>
      </c>
      <c r="F312" s="136" t="s">
        <v>25</v>
      </c>
      <c r="G312" s="142"/>
    </row>
    <row r="313" spans="1:7" x14ac:dyDescent="0.25">
      <c r="A313" s="136"/>
      <c r="B313" s="136"/>
      <c r="C313" s="136"/>
      <c r="G313" s="142"/>
    </row>
    <row r="314" spans="1:7" x14ac:dyDescent="0.25">
      <c r="A314" s="136" t="s">
        <v>334</v>
      </c>
      <c r="B314" s="136">
        <v>15</v>
      </c>
      <c r="C314" s="145">
        <v>7617</v>
      </c>
      <c r="D314" s="136">
        <v>7</v>
      </c>
      <c r="E314" s="144">
        <v>1476</v>
      </c>
      <c r="F314" s="145">
        <v>9277</v>
      </c>
      <c r="G314" s="142"/>
    </row>
    <row r="315" spans="1:7" x14ac:dyDescent="0.25">
      <c r="A315" s="136" t="s">
        <v>335</v>
      </c>
      <c r="B315" s="136">
        <v>17</v>
      </c>
      <c r="C315" s="145">
        <v>5174</v>
      </c>
      <c r="D315" s="136">
        <v>2</v>
      </c>
      <c r="E315">
        <v>959</v>
      </c>
      <c r="F315" s="145">
        <v>6285</v>
      </c>
      <c r="G315" s="142"/>
    </row>
    <row r="316" spans="1:7" x14ac:dyDescent="0.25">
      <c r="A316" s="136" t="s">
        <v>336</v>
      </c>
      <c r="B316" s="136">
        <v>16</v>
      </c>
      <c r="C316" s="145">
        <v>7188</v>
      </c>
      <c r="D316" s="136">
        <v>8</v>
      </c>
      <c r="E316" s="144">
        <v>1675</v>
      </c>
      <c r="F316" s="145">
        <v>9051</v>
      </c>
      <c r="G316" s="142"/>
    </row>
    <row r="317" spans="1:7" x14ac:dyDescent="0.25">
      <c r="A317" s="136" t="s">
        <v>337</v>
      </c>
      <c r="B317" s="136">
        <v>1</v>
      </c>
      <c r="C317" s="136">
        <v>540</v>
      </c>
      <c r="E317" s="136">
        <v>90</v>
      </c>
      <c r="F317" s="136">
        <v>647</v>
      </c>
      <c r="G317" s="142"/>
    </row>
    <row r="318" spans="1:7" x14ac:dyDescent="0.25">
      <c r="A318" s="136" t="s">
        <v>338</v>
      </c>
      <c r="B318" s="136">
        <v>9</v>
      </c>
      <c r="C318" s="145">
        <v>2331</v>
      </c>
      <c r="D318" s="136">
        <v>1</v>
      </c>
      <c r="E318">
        <v>386</v>
      </c>
      <c r="F318" s="145">
        <v>2768</v>
      </c>
      <c r="G318" s="142"/>
    </row>
    <row r="319" spans="1:7" x14ac:dyDescent="0.25">
      <c r="A319" s="136" t="s">
        <v>339</v>
      </c>
      <c r="B319" s="136">
        <v>2</v>
      </c>
      <c r="C319" s="136">
        <v>711</v>
      </c>
      <c r="D319" s="136">
        <v>1</v>
      </c>
      <c r="E319">
        <v>116</v>
      </c>
      <c r="F319" s="136">
        <v>846</v>
      </c>
      <c r="G319" s="142"/>
    </row>
    <row r="320" spans="1:7" ht="30" x14ac:dyDescent="0.25">
      <c r="A320" s="136" t="s">
        <v>340</v>
      </c>
      <c r="B320" s="136">
        <v>1</v>
      </c>
      <c r="C320" s="136">
        <v>675</v>
      </c>
      <c r="E320" s="136">
        <v>110</v>
      </c>
      <c r="F320" s="136">
        <v>802</v>
      </c>
      <c r="G320" s="142"/>
    </row>
    <row r="321" spans="1:7" x14ac:dyDescent="0.25">
      <c r="A321" s="136" t="s">
        <v>341</v>
      </c>
      <c r="B321" s="136">
        <v>4</v>
      </c>
      <c r="C321" s="145">
        <v>1923</v>
      </c>
      <c r="D321" s="136">
        <v>3</v>
      </c>
      <c r="E321">
        <v>322</v>
      </c>
      <c r="F321" s="145">
        <v>2306</v>
      </c>
      <c r="G321" s="142"/>
    </row>
    <row r="322" spans="1:7" x14ac:dyDescent="0.25">
      <c r="A322" s="136" t="s">
        <v>342</v>
      </c>
      <c r="B322" s="136">
        <v>12</v>
      </c>
      <c r="C322" s="145">
        <v>2347</v>
      </c>
      <c r="E322" s="136">
        <v>468</v>
      </c>
      <c r="F322" s="145">
        <v>2879</v>
      </c>
      <c r="G322" s="142"/>
    </row>
    <row r="323" spans="1:7" x14ac:dyDescent="0.25">
      <c r="A323" s="136" t="s">
        <v>343</v>
      </c>
      <c r="B323" s="136">
        <v>8</v>
      </c>
      <c r="C323" s="145">
        <v>3125</v>
      </c>
      <c r="D323" s="136">
        <v>2</v>
      </c>
      <c r="E323">
        <v>583</v>
      </c>
      <c r="F323" s="145">
        <v>3791</v>
      </c>
      <c r="G323" s="142"/>
    </row>
    <row r="324" spans="1:7" x14ac:dyDescent="0.25">
      <c r="A324" s="136" t="s">
        <v>344</v>
      </c>
      <c r="B324" s="136">
        <v>1</v>
      </c>
      <c r="C324" s="136">
        <v>410</v>
      </c>
      <c r="E324" s="136">
        <v>57</v>
      </c>
      <c r="F324" s="136">
        <v>479</v>
      </c>
      <c r="G324" s="142"/>
    </row>
    <row r="325" spans="1:7" x14ac:dyDescent="0.25">
      <c r="A325" s="136" t="s">
        <v>345</v>
      </c>
      <c r="B325" s="136">
        <v>5</v>
      </c>
      <c r="C325" s="145">
        <v>1234</v>
      </c>
      <c r="E325" s="136">
        <v>289</v>
      </c>
      <c r="F325" s="145">
        <v>1567</v>
      </c>
      <c r="G325" s="142"/>
    </row>
    <row r="326" spans="1:7" ht="30" x14ac:dyDescent="0.25">
      <c r="A326" s="136" t="s">
        <v>346</v>
      </c>
      <c r="B326" s="136">
        <v>6</v>
      </c>
      <c r="C326" s="145">
        <v>3044</v>
      </c>
      <c r="D326" s="136">
        <v>1</v>
      </c>
      <c r="E326">
        <v>704</v>
      </c>
      <c r="F326" s="145">
        <v>3820</v>
      </c>
      <c r="G326" s="142"/>
    </row>
    <row r="327" spans="1:7" ht="30" x14ac:dyDescent="0.25">
      <c r="A327" s="136" t="s">
        <v>347</v>
      </c>
      <c r="B327" s="136">
        <v>8</v>
      </c>
      <c r="C327" s="145">
        <v>3285</v>
      </c>
      <c r="D327" s="136">
        <v>1</v>
      </c>
      <c r="E327">
        <v>846</v>
      </c>
      <c r="F327" s="145">
        <v>4215</v>
      </c>
      <c r="G327" s="142"/>
    </row>
    <row r="328" spans="1:7" x14ac:dyDescent="0.25">
      <c r="A328" s="136" t="s">
        <v>348</v>
      </c>
      <c r="B328" s="136">
        <v>12</v>
      </c>
      <c r="C328" s="145">
        <v>2909</v>
      </c>
      <c r="D328" s="136">
        <v>1</v>
      </c>
      <c r="E328">
        <v>602</v>
      </c>
      <c r="F328" s="145">
        <v>3603</v>
      </c>
      <c r="G328" s="142"/>
    </row>
    <row r="329" spans="1:7" x14ac:dyDescent="0.25">
      <c r="A329" s="136" t="s">
        <v>349</v>
      </c>
      <c r="B329" s="136">
        <v>91</v>
      </c>
      <c r="C329" s="145">
        <v>29501</v>
      </c>
      <c r="D329" s="136">
        <v>5</v>
      </c>
      <c r="E329" s="144">
        <v>4407</v>
      </c>
      <c r="F329" s="145">
        <v>34740</v>
      </c>
      <c r="G329" s="142"/>
    </row>
    <row r="330" spans="1:7" x14ac:dyDescent="0.25">
      <c r="A330" s="136" t="s">
        <v>350</v>
      </c>
      <c r="B330" s="136">
        <v>2</v>
      </c>
      <c r="C330" s="136">
        <v>405</v>
      </c>
      <c r="D330" s="136">
        <v>1</v>
      </c>
      <c r="E330">
        <v>65</v>
      </c>
      <c r="F330" s="136">
        <v>482</v>
      </c>
      <c r="G330" s="142"/>
    </row>
    <row r="331" spans="1:7" ht="30" x14ac:dyDescent="0.25">
      <c r="A331" s="136" t="s">
        <v>351</v>
      </c>
      <c r="B331" s="136">
        <v>83</v>
      </c>
      <c r="C331" s="145">
        <v>30044</v>
      </c>
      <c r="D331" s="136">
        <v>11</v>
      </c>
      <c r="E331" s="144">
        <v>5777</v>
      </c>
      <c r="F331" s="145">
        <v>36694</v>
      </c>
      <c r="G331" s="142"/>
    </row>
    <row r="332" spans="1:7" ht="30" x14ac:dyDescent="0.25">
      <c r="A332" s="136" t="s">
        <v>352</v>
      </c>
      <c r="B332" s="136">
        <v>1</v>
      </c>
      <c r="C332" s="145">
        <v>1477</v>
      </c>
      <c r="E332" s="136">
        <v>248</v>
      </c>
      <c r="F332" s="145">
        <v>1766</v>
      </c>
      <c r="G332" s="142"/>
    </row>
    <row r="333" spans="1:7" ht="30" x14ac:dyDescent="0.25">
      <c r="A333" s="136" t="s">
        <v>353</v>
      </c>
      <c r="B333" s="136">
        <v>12</v>
      </c>
      <c r="C333" s="145">
        <v>5493</v>
      </c>
      <c r="D333" s="136">
        <v>6</v>
      </c>
      <c r="E333" s="144">
        <v>1168</v>
      </c>
      <c r="F333" s="145">
        <v>6845</v>
      </c>
      <c r="G333" s="142"/>
    </row>
    <row r="334" spans="1:7" ht="30" x14ac:dyDescent="0.25">
      <c r="A334" s="136" t="s">
        <v>354</v>
      </c>
      <c r="B334" s="136">
        <v>5</v>
      </c>
      <c r="C334" s="136">
        <v>717</v>
      </c>
      <c r="E334" s="136">
        <v>171</v>
      </c>
      <c r="F334" s="136">
        <v>906</v>
      </c>
      <c r="G334" s="142"/>
    </row>
    <row r="335" spans="1:7" ht="30" x14ac:dyDescent="0.25">
      <c r="A335" s="136" t="s">
        <v>355</v>
      </c>
      <c r="B335" s="136">
        <v>14</v>
      </c>
      <c r="C335" s="145">
        <v>4588</v>
      </c>
      <c r="E335" s="136">
        <v>603</v>
      </c>
      <c r="F335" s="145">
        <v>5321</v>
      </c>
      <c r="G335" s="142"/>
    </row>
    <row r="336" spans="1:7" x14ac:dyDescent="0.25">
      <c r="A336" s="136" t="s">
        <v>356</v>
      </c>
      <c r="B336" s="136">
        <v>4</v>
      </c>
      <c r="C336" s="145">
        <v>2166</v>
      </c>
      <c r="D336" s="136">
        <v>1</v>
      </c>
      <c r="E336">
        <v>380</v>
      </c>
      <c r="F336" s="145">
        <v>2617</v>
      </c>
      <c r="G336" s="142"/>
    </row>
    <row r="337" spans="1:7" x14ac:dyDescent="0.25">
      <c r="A337" s="136" t="s">
        <v>357</v>
      </c>
      <c r="B337" s="136">
        <v>4</v>
      </c>
      <c r="C337" s="136">
        <v>884</v>
      </c>
      <c r="D337" s="136">
        <v>1</v>
      </c>
      <c r="E337">
        <v>119</v>
      </c>
      <c r="F337" s="145">
        <v>1025</v>
      </c>
      <c r="G337" s="142"/>
    </row>
    <row r="338" spans="1:7" x14ac:dyDescent="0.25">
      <c r="A338" s="136" t="s">
        <v>358</v>
      </c>
      <c r="B338" s="136">
        <v>10</v>
      </c>
      <c r="C338" s="145">
        <v>3070</v>
      </c>
      <c r="D338" s="136">
        <v>2</v>
      </c>
      <c r="E338">
        <v>592</v>
      </c>
      <c r="F338" s="145">
        <v>3771</v>
      </c>
      <c r="G338" s="142"/>
    </row>
    <row r="339" spans="1:7" x14ac:dyDescent="0.25">
      <c r="A339" s="136" t="s">
        <v>359</v>
      </c>
      <c r="B339" s="136">
        <v>2</v>
      </c>
      <c r="C339" s="145">
        <v>1388</v>
      </c>
      <c r="D339" s="136">
        <v>1</v>
      </c>
      <c r="E339" s="144">
        <v>254</v>
      </c>
      <c r="F339" s="145">
        <v>1671</v>
      </c>
      <c r="G339" s="142"/>
    </row>
    <row r="340" spans="1:7" x14ac:dyDescent="0.25">
      <c r="A340" s="136" t="s">
        <v>360</v>
      </c>
      <c r="B340" s="136">
        <v>6</v>
      </c>
      <c r="C340" s="145">
        <v>1458</v>
      </c>
      <c r="D340" s="136">
        <v>1</v>
      </c>
      <c r="E340">
        <v>366</v>
      </c>
      <c r="F340" s="145">
        <v>1867</v>
      </c>
      <c r="G340" s="142"/>
    </row>
    <row r="341" spans="1:7" x14ac:dyDescent="0.25">
      <c r="A341" s="136" t="s">
        <v>361</v>
      </c>
      <c r="B341" s="136">
        <v>14</v>
      </c>
      <c r="C341" s="145">
        <v>2959</v>
      </c>
      <c r="D341" s="136">
        <v>2</v>
      </c>
      <c r="E341">
        <v>426</v>
      </c>
      <c r="F341" s="145">
        <v>3465</v>
      </c>
      <c r="G341" s="142"/>
    </row>
    <row r="342" spans="1:7" ht="45" x14ac:dyDescent="0.25">
      <c r="A342" s="136" t="s">
        <v>362</v>
      </c>
      <c r="B342" s="136">
        <v>9</v>
      </c>
      <c r="C342" s="145">
        <v>1697</v>
      </c>
      <c r="E342" s="136">
        <v>292</v>
      </c>
      <c r="F342" s="145">
        <v>2052</v>
      </c>
    </row>
    <row r="343" spans="1:7" x14ac:dyDescent="0.25">
      <c r="A343" s="136" t="s">
        <v>363</v>
      </c>
      <c r="B343" s="136">
        <v>8</v>
      </c>
      <c r="C343" s="145">
        <v>2247</v>
      </c>
      <c r="D343" s="136">
        <v>1</v>
      </c>
      <c r="E343" s="144">
        <v>300</v>
      </c>
      <c r="F343" s="145">
        <v>2627</v>
      </c>
      <c r="G343" s="142"/>
    </row>
    <row r="344" spans="1:7" x14ac:dyDescent="0.25">
      <c r="A344" s="136"/>
      <c r="G344" s="142"/>
    </row>
    <row r="345" spans="1:7" x14ac:dyDescent="0.25">
      <c r="A345" s="136" t="s">
        <v>25</v>
      </c>
      <c r="B345" s="137">
        <f>SUM(B314:B344)</f>
        <v>382</v>
      </c>
      <c r="C345" s="137">
        <f t="shared" ref="C345:F345" si="7">SUM(C314:C344)</f>
        <v>130607</v>
      </c>
      <c r="D345" s="137">
        <f t="shared" si="7"/>
        <v>59</v>
      </c>
      <c r="E345" s="137">
        <f t="shared" si="7"/>
        <v>23851</v>
      </c>
      <c r="F345" s="137">
        <f t="shared" si="7"/>
        <v>158185</v>
      </c>
      <c r="G345" s="142"/>
    </row>
    <row r="346" spans="1:7" x14ac:dyDescent="0.25">
      <c r="A346" s="136"/>
      <c r="B346" s="136"/>
      <c r="C346" s="136"/>
      <c r="D346" s="146"/>
      <c r="E346" s="146"/>
      <c r="F346" s="146"/>
      <c r="G346" s="143"/>
    </row>
    <row r="348" spans="1:7" ht="45" x14ac:dyDescent="0.25">
      <c r="A348" s="136" t="s">
        <v>501</v>
      </c>
      <c r="B348" s="136" t="s">
        <v>502</v>
      </c>
      <c r="C348" s="136">
        <v>11</v>
      </c>
      <c r="D348" s="153"/>
      <c r="E348" s="153"/>
      <c r="F348" s="154"/>
    </row>
    <row r="349" spans="1:7" x14ac:dyDescent="0.25">
      <c r="A349" s="136"/>
      <c r="B349" s="136"/>
      <c r="C349" s="136"/>
      <c r="D349" s="136"/>
      <c r="F349" s="142"/>
    </row>
    <row r="350" spans="1:7" ht="30" x14ac:dyDescent="0.25">
      <c r="A350" s="136"/>
      <c r="B350" s="136"/>
      <c r="C350" s="136" t="s">
        <v>500</v>
      </c>
      <c r="D350" s="136"/>
      <c r="F350" s="142"/>
    </row>
    <row r="351" spans="1:7" x14ac:dyDescent="0.25">
      <c r="A351" s="136" t="s">
        <v>126</v>
      </c>
      <c r="B351" s="136" t="s">
        <v>479</v>
      </c>
      <c r="C351" s="136" t="s">
        <v>480</v>
      </c>
      <c r="D351" s="136" t="s">
        <v>481</v>
      </c>
      <c r="E351" t="s">
        <v>482</v>
      </c>
      <c r="F351" s="136" t="s">
        <v>483</v>
      </c>
      <c r="G351" s="136" t="s">
        <v>25</v>
      </c>
    </row>
    <row r="352" spans="1:7" x14ac:dyDescent="0.25">
      <c r="A352" s="136"/>
      <c r="B352" s="136"/>
      <c r="C352" s="136"/>
      <c r="G352" s="142"/>
    </row>
    <row r="353" spans="1:7" ht="30" x14ac:dyDescent="0.25">
      <c r="A353" s="136" t="s">
        <v>364</v>
      </c>
      <c r="B353" s="136">
        <v>3</v>
      </c>
      <c r="C353" s="145">
        <v>1159</v>
      </c>
      <c r="D353" s="136">
        <v>1</v>
      </c>
      <c r="E353">
        <v>200</v>
      </c>
      <c r="F353" s="136">
        <v>33</v>
      </c>
      <c r="G353" s="145">
        <v>1396</v>
      </c>
    </row>
    <row r="354" spans="1:7" x14ac:dyDescent="0.25">
      <c r="A354" s="136" t="s">
        <v>365</v>
      </c>
      <c r="B354" s="136">
        <v>3</v>
      </c>
      <c r="C354" s="136">
        <v>644</v>
      </c>
      <c r="D354" s="136">
        <v>1</v>
      </c>
      <c r="E354">
        <v>143</v>
      </c>
      <c r="F354" s="136">
        <v>16</v>
      </c>
      <c r="G354" s="136">
        <v>807</v>
      </c>
    </row>
    <row r="355" spans="1:7" x14ac:dyDescent="0.25">
      <c r="A355" s="136" t="s">
        <v>366</v>
      </c>
      <c r="B355" s="136">
        <v>3</v>
      </c>
      <c r="C355" s="136">
        <v>473</v>
      </c>
      <c r="D355" s="136">
        <v>2</v>
      </c>
      <c r="E355">
        <v>89</v>
      </c>
      <c r="F355" s="136">
        <v>15</v>
      </c>
      <c r="G355" s="136">
        <v>582</v>
      </c>
    </row>
    <row r="356" spans="1:7" x14ac:dyDescent="0.25">
      <c r="A356" s="136" t="s">
        <v>367</v>
      </c>
      <c r="B356" s="136">
        <v>26</v>
      </c>
      <c r="C356" s="145">
        <v>7403</v>
      </c>
      <c r="D356" s="136">
        <v>4</v>
      </c>
      <c r="E356" s="144">
        <v>1966</v>
      </c>
      <c r="F356" s="136">
        <v>194</v>
      </c>
      <c r="G356" s="145">
        <v>9593</v>
      </c>
    </row>
    <row r="357" spans="1:7" x14ac:dyDescent="0.25">
      <c r="A357" s="136" t="s">
        <v>368</v>
      </c>
      <c r="B357" s="136"/>
      <c r="C357" s="136">
        <v>153</v>
      </c>
      <c r="E357" s="136">
        <v>27</v>
      </c>
      <c r="F357" s="136">
        <v>3</v>
      </c>
      <c r="G357" s="136">
        <v>183</v>
      </c>
    </row>
    <row r="358" spans="1:7" ht="30" x14ac:dyDescent="0.25">
      <c r="A358" s="136" t="s">
        <v>369</v>
      </c>
      <c r="B358" s="136"/>
      <c r="C358" s="136">
        <v>158</v>
      </c>
      <c r="E358" s="136">
        <v>17</v>
      </c>
      <c r="F358" s="136">
        <v>3</v>
      </c>
      <c r="G358" s="136">
        <v>178</v>
      </c>
    </row>
    <row r="359" spans="1:7" x14ac:dyDescent="0.25">
      <c r="A359" s="136" t="s">
        <v>370</v>
      </c>
      <c r="B359" s="136"/>
      <c r="C359" s="136">
        <v>44</v>
      </c>
      <c r="E359" s="136">
        <v>5</v>
      </c>
      <c r="F359" s="136">
        <v>1</v>
      </c>
      <c r="G359" s="136">
        <v>50</v>
      </c>
    </row>
    <row r="360" spans="1:7" ht="30" x14ac:dyDescent="0.25">
      <c r="A360" s="136" t="s">
        <v>371</v>
      </c>
      <c r="B360" s="136">
        <v>7</v>
      </c>
      <c r="C360" s="145">
        <v>3013</v>
      </c>
      <c r="D360" s="136">
        <v>3</v>
      </c>
      <c r="E360">
        <v>662</v>
      </c>
      <c r="F360" s="136">
        <v>54</v>
      </c>
      <c r="G360" s="145">
        <v>3739</v>
      </c>
    </row>
    <row r="361" spans="1:7" x14ac:dyDescent="0.25">
      <c r="A361" s="136" t="s">
        <v>496</v>
      </c>
      <c r="B361" s="136">
        <v>2</v>
      </c>
      <c r="C361" s="136">
        <v>469</v>
      </c>
      <c r="E361" s="136">
        <v>83</v>
      </c>
      <c r="F361" s="136">
        <v>13</v>
      </c>
      <c r="G361" s="136">
        <v>567</v>
      </c>
    </row>
    <row r="362" spans="1:7" x14ac:dyDescent="0.25">
      <c r="A362" s="136" t="s">
        <v>372</v>
      </c>
      <c r="B362" s="136"/>
      <c r="C362" s="136">
        <v>41</v>
      </c>
      <c r="E362" s="136">
        <v>7</v>
      </c>
      <c r="F362" s="136">
        <v>1</v>
      </c>
      <c r="G362" s="136">
        <v>49</v>
      </c>
    </row>
    <row r="363" spans="1:7" x14ac:dyDescent="0.25">
      <c r="A363" s="136" t="s">
        <v>25</v>
      </c>
      <c r="B363" s="137">
        <f>SUM(B353:B362)</f>
        <v>44</v>
      </c>
      <c r="C363" s="137">
        <f t="shared" ref="C363:G363" si="8">SUM(C353:C362)</f>
        <v>13557</v>
      </c>
      <c r="D363" s="137">
        <f t="shared" si="8"/>
        <v>11</v>
      </c>
      <c r="E363" s="137">
        <f t="shared" si="8"/>
        <v>3199</v>
      </c>
      <c r="F363" s="137">
        <f t="shared" si="8"/>
        <v>333</v>
      </c>
      <c r="G363" s="137">
        <f t="shared" si="8"/>
        <v>17144</v>
      </c>
    </row>
    <row r="364" spans="1:7" x14ac:dyDescent="0.25">
      <c r="A364" s="136"/>
      <c r="B364" s="136"/>
      <c r="C364" s="136"/>
      <c r="D364" s="146"/>
      <c r="E364" s="146"/>
      <c r="F364" s="143"/>
    </row>
    <row r="368" spans="1:7" ht="45" x14ac:dyDescent="0.25">
      <c r="A368" s="136" t="s">
        <v>501</v>
      </c>
      <c r="B368" s="136" t="s">
        <v>502</v>
      </c>
      <c r="C368" s="136">
        <v>12</v>
      </c>
      <c r="D368" s="153"/>
      <c r="E368" s="153"/>
      <c r="F368" s="153"/>
      <c r="G368" s="154"/>
    </row>
    <row r="369" spans="1:9" x14ac:dyDescent="0.25">
      <c r="A369" s="136"/>
      <c r="B369" s="136"/>
      <c r="C369" s="136"/>
      <c r="D369" s="136"/>
      <c r="G369" s="142"/>
    </row>
    <row r="370" spans="1:9" x14ac:dyDescent="0.25">
      <c r="A370" s="136"/>
      <c r="B370" s="136"/>
      <c r="C370" s="136"/>
      <c r="D370" s="153"/>
      <c r="E370" s="153"/>
      <c r="F370" s="154"/>
      <c r="G370" s="142"/>
    </row>
    <row r="371" spans="1:9" ht="30" x14ac:dyDescent="0.25">
      <c r="A371" s="155"/>
      <c r="B371" s="155" t="s">
        <v>500</v>
      </c>
      <c r="C371" s="155"/>
      <c r="F371" s="142"/>
      <c r="G371" s="155"/>
    </row>
    <row r="372" spans="1:9" x14ac:dyDescent="0.25">
      <c r="A372" s="158" t="s">
        <v>126</v>
      </c>
      <c r="B372" s="158" t="s">
        <v>479</v>
      </c>
      <c r="C372" s="158" t="s">
        <v>480</v>
      </c>
      <c r="D372" s="158" t="s">
        <v>481</v>
      </c>
      <c r="E372" s="151" t="s">
        <v>482</v>
      </c>
      <c r="F372" s="158" t="s">
        <v>483</v>
      </c>
      <c r="G372" s="158" t="s">
        <v>25</v>
      </c>
    </row>
    <row r="373" spans="1:9" x14ac:dyDescent="0.25">
      <c r="A373" s="158"/>
      <c r="B373" s="158"/>
      <c r="C373" s="158"/>
      <c r="D373" s="151"/>
      <c r="E373" s="151"/>
      <c r="F373" s="151"/>
      <c r="G373" s="151"/>
      <c r="H373" s="157"/>
    </row>
    <row r="374" spans="1:9" ht="30" x14ac:dyDescent="0.25">
      <c r="A374" s="158" t="s">
        <v>373</v>
      </c>
      <c r="B374" s="158">
        <v>1</v>
      </c>
      <c r="C374" s="158">
        <v>101</v>
      </c>
      <c r="D374" s="151"/>
      <c r="E374" s="158">
        <v>33</v>
      </c>
      <c r="F374" s="158">
        <v>4</v>
      </c>
      <c r="G374" s="158">
        <v>139</v>
      </c>
    </row>
    <row r="375" spans="1:9" ht="30" x14ac:dyDescent="0.25">
      <c r="A375" s="158" t="s">
        <v>374</v>
      </c>
      <c r="C375" s="158">
        <v>4</v>
      </c>
      <c r="D375" s="151"/>
      <c r="E375" s="151"/>
      <c r="F375" s="151"/>
      <c r="G375" s="158">
        <v>4</v>
      </c>
    </row>
    <row r="376" spans="1:9" ht="30" x14ac:dyDescent="0.25">
      <c r="A376" s="158" t="s">
        <v>375</v>
      </c>
      <c r="C376" s="158">
        <v>19</v>
      </c>
      <c r="E376" s="158">
        <v>4</v>
      </c>
      <c r="F376" s="158">
        <v>2</v>
      </c>
      <c r="G376" s="158">
        <v>25</v>
      </c>
      <c r="H376" s="170"/>
    </row>
    <row r="377" spans="1:9" x14ac:dyDescent="0.25">
      <c r="A377" s="158" t="s">
        <v>376</v>
      </c>
      <c r="B377" s="158">
        <v>7</v>
      </c>
      <c r="C377" s="171">
        <v>4322</v>
      </c>
      <c r="D377" s="158">
        <v>7</v>
      </c>
      <c r="E377" s="151">
        <v>872</v>
      </c>
      <c r="F377" s="158">
        <v>107</v>
      </c>
      <c r="G377" s="174">
        <v>5315</v>
      </c>
      <c r="H377" s="170"/>
    </row>
    <row r="378" spans="1:9" x14ac:dyDescent="0.25">
      <c r="A378" s="158" t="s">
        <v>377</v>
      </c>
      <c r="B378" s="158">
        <v>3</v>
      </c>
      <c r="C378" s="158">
        <v>918</v>
      </c>
      <c r="E378" s="158">
        <v>182</v>
      </c>
      <c r="F378" s="158">
        <v>17</v>
      </c>
      <c r="G378" s="174">
        <v>1120</v>
      </c>
    </row>
    <row r="379" spans="1:9" ht="30" x14ac:dyDescent="0.25">
      <c r="A379" s="158" t="s">
        <v>378</v>
      </c>
      <c r="B379" s="158"/>
      <c r="C379" s="158">
        <v>65</v>
      </c>
      <c r="E379" s="158">
        <v>13</v>
      </c>
      <c r="F379" s="158">
        <v>2</v>
      </c>
      <c r="G379" s="175">
        <v>80</v>
      </c>
      <c r="I379" s="170"/>
    </row>
    <row r="380" spans="1:9" ht="30" x14ac:dyDescent="0.25">
      <c r="A380" s="158" t="s">
        <v>379</v>
      </c>
      <c r="B380" s="158">
        <v>71</v>
      </c>
      <c r="C380" s="171">
        <v>19979</v>
      </c>
      <c r="D380" s="158">
        <v>32</v>
      </c>
      <c r="E380" s="172">
        <v>4673</v>
      </c>
      <c r="F380" s="158">
        <v>454</v>
      </c>
      <c r="G380" s="174">
        <v>25209</v>
      </c>
    </row>
    <row r="381" spans="1:9" x14ac:dyDescent="0.25">
      <c r="A381" s="158" t="s">
        <v>380</v>
      </c>
      <c r="B381" s="158"/>
      <c r="C381" s="158">
        <v>15</v>
      </c>
      <c r="F381" s="158">
        <v>1</v>
      </c>
      <c r="G381" s="175">
        <v>16</v>
      </c>
    </row>
    <row r="382" spans="1:9" ht="30" x14ac:dyDescent="0.25">
      <c r="A382" s="158" t="s">
        <v>381</v>
      </c>
      <c r="B382" s="158"/>
      <c r="C382" s="158">
        <v>28</v>
      </c>
      <c r="E382" s="158">
        <v>7</v>
      </c>
      <c r="G382" s="175">
        <v>35</v>
      </c>
    </row>
    <row r="383" spans="1:9" x14ac:dyDescent="0.25">
      <c r="A383" s="158" t="s">
        <v>382</v>
      </c>
      <c r="B383" s="158"/>
      <c r="C383" s="158">
        <v>3</v>
      </c>
      <c r="D383" s="158"/>
      <c r="E383" s="158"/>
      <c r="F383" s="158">
        <v>1</v>
      </c>
      <c r="G383" s="175">
        <v>4</v>
      </c>
    </row>
    <row r="384" spans="1:9" ht="30" x14ac:dyDescent="0.25">
      <c r="A384" s="158" t="s">
        <v>383</v>
      </c>
      <c r="B384" s="158"/>
      <c r="C384" s="158">
        <v>4</v>
      </c>
      <c r="D384" s="158"/>
      <c r="E384" s="158">
        <v>2</v>
      </c>
      <c r="G384" s="175">
        <v>6</v>
      </c>
    </row>
    <row r="385" spans="1:8" x14ac:dyDescent="0.25">
      <c r="A385" s="158"/>
      <c r="B385" s="151"/>
      <c r="C385" s="151"/>
      <c r="D385" s="151"/>
      <c r="E385" s="151"/>
      <c r="F385" s="151"/>
      <c r="G385" s="152"/>
      <c r="H385" s="170"/>
    </row>
    <row r="386" spans="1:8" x14ac:dyDescent="0.25">
      <c r="A386" s="158" t="s">
        <v>25</v>
      </c>
      <c r="B386" s="173">
        <f>SUM(B374:B385)</f>
        <v>82</v>
      </c>
      <c r="C386" s="173">
        <f t="shared" ref="C386:G386" si="9">SUM(C374:C385)</f>
        <v>25458</v>
      </c>
      <c r="D386" s="173">
        <f t="shared" si="9"/>
        <v>39</v>
      </c>
      <c r="E386" s="173">
        <f t="shared" si="9"/>
        <v>5786</v>
      </c>
      <c r="F386" s="173">
        <f t="shared" si="9"/>
        <v>588</v>
      </c>
      <c r="G386" s="176">
        <f t="shared" si="9"/>
        <v>31953</v>
      </c>
    </row>
    <row r="387" spans="1:8" x14ac:dyDescent="0.25">
      <c r="A387" s="156"/>
      <c r="B387" s="156"/>
      <c r="C387" s="156"/>
      <c r="D387" s="146"/>
      <c r="E387" s="146"/>
      <c r="F387" s="143"/>
    </row>
    <row r="390" spans="1:8" ht="45" x14ac:dyDescent="0.25">
      <c r="A390" s="136" t="s">
        <v>384</v>
      </c>
      <c r="B390" s="153"/>
      <c r="C390" s="153"/>
      <c r="D390" s="153"/>
      <c r="E390" s="153"/>
      <c r="F390" s="154"/>
    </row>
    <row r="391" spans="1:8" x14ac:dyDescent="0.25">
      <c r="A391" s="136"/>
      <c r="B391" s="136"/>
      <c r="C391" s="136"/>
      <c r="F391" s="142"/>
    </row>
    <row r="392" spans="1:8" ht="30" x14ac:dyDescent="0.25">
      <c r="A392" s="136"/>
      <c r="B392" s="136" t="s">
        <v>500</v>
      </c>
      <c r="C392" s="136"/>
      <c r="F392" s="142"/>
    </row>
    <row r="393" spans="1:8" x14ac:dyDescent="0.25">
      <c r="A393" s="136" t="s">
        <v>126</v>
      </c>
      <c r="B393" s="136" t="s">
        <v>479</v>
      </c>
      <c r="C393" s="136" t="s">
        <v>480</v>
      </c>
      <c r="D393" s="136" t="s">
        <v>481</v>
      </c>
      <c r="E393" t="s">
        <v>482</v>
      </c>
      <c r="F393" s="136" t="s">
        <v>483</v>
      </c>
      <c r="G393" s="136" t="s">
        <v>25</v>
      </c>
    </row>
    <row r="394" spans="1:8" x14ac:dyDescent="0.25">
      <c r="A394" s="136"/>
      <c r="B394" s="136"/>
      <c r="C394" s="136"/>
      <c r="G394" s="142"/>
    </row>
    <row r="395" spans="1:8" x14ac:dyDescent="0.25">
      <c r="A395" s="136" t="s">
        <v>385</v>
      </c>
      <c r="B395" s="136">
        <v>1</v>
      </c>
      <c r="C395" s="136">
        <v>924</v>
      </c>
      <c r="D395" s="136">
        <v>1</v>
      </c>
      <c r="E395">
        <v>119</v>
      </c>
      <c r="F395" s="136">
        <v>21</v>
      </c>
      <c r="G395" s="145">
        <v>1066</v>
      </c>
    </row>
    <row r="396" spans="1:8" x14ac:dyDescent="0.25">
      <c r="A396" s="136" t="s">
        <v>386</v>
      </c>
      <c r="B396" s="136">
        <v>17</v>
      </c>
      <c r="C396" s="145">
        <v>12230</v>
      </c>
      <c r="D396" s="136">
        <v>9</v>
      </c>
      <c r="E396" s="144">
        <v>1993</v>
      </c>
      <c r="F396" s="136">
        <v>282</v>
      </c>
      <c r="G396" s="145">
        <v>14531</v>
      </c>
    </row>
    <row r="397" spans="1:8" ht="30" x14ac:dyDescent="0.25">
      <c r="A397" s="136" t="s">
        <v>387</v>
      </c>
      <c r="B397" s="136">
        <v>6</v>
      </c>
      <c r="C397" s="145">
        <v>2917</v>
      </c>
      <c r="D397" s="136">
        <v>1</v>
      </c>
      <c r="E397">
        <v>571</v>
      </c>
      <c r="F397" s="136">
        <v>86</v>
      </c>
      <c r="G397" s="145">
        <v>3581</v>
      </c>
    </row>
    <row r="398" spans="1:8" x14ac:dyDescent="0.25">
      <c r="A398" s="136" t="s">
        <v>388</v>
      </c>
      <c r="B398" s="136">
        <v>38</v>
      </c>
      <c r="C398" s="145">
        <v>13179</v>
      </c>
      <c r="D398" s="136">
        <v>5</v>
      </c>
      <c r="E398" s="144">
        <v>2692</v>
      </c>
      <c r="F398" s="136">
        <v>261</v>
      </c>
      <c r="G398" s="145">
        <v>16175</v>
      </c>
    </row>
    <row r="399" spans="1:8" ht="30" x14ac:dyDescent="0.25">
      <c r="A399" s="136" t="s">
        <v>389</v>
      </c>
      <c r="B399" s="136">
        <v>62</v>
      </c>
      <c r="C399" s="145">
        <v>25815</v>
      </c>
      <c r="D399" s="136">
        <v>11</v>
      </c>
      <c r="E399" s="144">
        <v>3671</v>
      </c>
      <c r="F399" s="136">
        <v>485</v>
      </c>
      <c r="G399" s="145">
        <v>30044</v>
      </c>
    </row>
    <row r="400" spans="1:8" x14ac:dyDescent="0.25">
      <c r="A400" s="136" t="s">
        <v>390</v>
      </c>
      <c r="B400" s="136">
        <v>29</v>
      </c>
      <c r="C400" s="145">
        <v>12648</v>
      </c>
      <c r="D400" s="136">
        <v>7</v>
      </c>
      <c r="E400" s="144">
        <v>2490</v>
      </c>
      <c r="F400" s="136">
        <v>406</v>
      </c>
      <c r="G400" s="145">
        <v>15580</v>
      </c>
    </row>
    <row r="401" spans="1:7" x14ac:dyDescent="0.25">
      <c r="A401" s="136" t="s">
        <v>391</v>
      </c>
      <c r="B401" s="136">
        <v>66</v>
      </c>
      <c r="C401" s="145">
        <v>25984</v>
      </c>
      <c r="D401" s="136">
        <v>9</v>
      </c>
      <c r="E401" s="144">
        <v>4636</v>
      </c>
      <c r="F401" s="136">
        <v>488</v>
      </c>
      <c r="G401" s="145">
        <v>31183</v>
      </c>
    </row>
    <row r="402" spans="1:7" x14ac:dyDescent="0.25">
      <c r="A402" s="136" t="s">
        <v>392</v>
      </c>
      <c r="B402" s="136">
        <v>4</v>
      </c>
      <c r="C402" s="145">
        <v>5170</v>
      </c>
      <c r="D402" s="136">
        <v>1</v>
      </c>
      <c r="E402">
        <v>887</v>
      </c>
      <c r="F402" s="136">
        <v>158</v>
      </c>
      <c r="G402" s="145">
        <v>6220</v>
      </c>
    </row>
    <row r="403" spans="1:7" x14ac:dyDescent="0.25">
      <c r="A403" s="136" t="s">
        <v>393</v>
      </c>
      <c r="B403" s="136">
        <v>60</v>
      </c>
      <c r="C403" s="145">
        <v>28734</v>
      </c>
      <c r="D403" s="136">
        <v>22</v>
      </c>
      <c r="E403" s="144">
        <v>4750</v>
      </c>
      <c r="F403" s="136">
        <v>584</v>
      </c>
      <c r="G403" s="145">
        <v>34150</v>
      </c>
    </row>
    <row r="404" spans="1:7" x14ac:dyDescent="0.25">
      <c r="A404" s="136" t="s">
        <v>394</v>
      </c>
      <c r="B404" s="136">
        <v>16</v>
      </c>
      <c r="C404" s="145">
        <v>5174</v>
      </c>
      <c r="D404" s="136">
        <v>2</v>
      </c>
      <c r="E404">
        <v>822</v>
      </c>
      <c r="F404" s="136">
        <v>144</v>
      </c>
      <c r="G404" s="145">
        <v>6158</v>
      </c>
    </row>
    <row r="405" spans="1:7" ht="30" x14ac:dyDescent="0.25">
      <c r="A405" s="136" t="s">
        <v>395</v>
      </c>
      <c r="B405" s="136">
        <v>58</v>
      </c>
      <c r="C405" s="145">
        <v>24111</v>
      </c>
      <c r="D405" s="136">
        <v>18</v>
      </c>
      <c r="E405" s="144">
        <v>4393</v>
      </c>
      <c r="F405" s="136">
        <v>550</v>
      </c>
      <c r="G405" s="145">
        <v>29130</v>
      </c>
    </row>
    <row r="406" spans="1:7" ht="30" x14ac:dyDescent="0.25">
      <c r="A406" s="136" t="s">
        <v>396</v>
      </c>
      <c r="B406" s="136">
        <v>39</v>
      </c>
      <c r="C406" s="145">
        <v>12333</v>
      </c>
      <c r="D406" s="136">
        <v>7</v>
      </c>
      <c r="E406" s="144">
        <v>2733</v>
      </c>
      <c r="F406" s="136">
        <v>301</v>
      </c>
      <c r="G406" s="145">
        <v>15413</v>
      </c>
    </row>
    <row r="407" spans="1:7" ht="30" x14ac:dyDescent="0.25">
      <c r="A407" s="136" t="s">
        <v>397</v>
      </c>
      <c r="B407" s="136">
        <v>33</v>
      </c>
      <c r="C407" s="145">
        <v>14458</v>
      </c>
      <c r="D407" s="136">
        <v>11</v>
      </c>
      <c r="E407" s="144">
        <v>2637</v>
      </c>
      <c r="F407" s="136">
        <v>377</v>
      </c>
      <c r="G407" s="145">
        <v>17516</v>
      </c>
    </row>
    <row r="408" spans="1:7" ht="30" x14ac:dyDescent="0.25">
      <c r="A408" s="136" t="s">
        <v>398</v>
      </c>
      <c r="B408" s="136">
        <v>7</v>
      </c>
      <c r="C408" s="145">
        <v>5267</v>
      </c>
      <c r="D408" s="136">
        <v>2</v>
      </c>
      <c r="E408">
        <v>771</v>
      </c>
      <c r="F408" s="136">
        <v>127</v>
      </c>
      <c r="G408" s="145">
        <v>6174</v>
      </c>
    </row>
    <row r="409" spans="1:7" ht="30" x14ac:dyDescent="0.25">
      <c r="A409" s="136" t="s">
        <v>399</v>
      </c>
      <c r="B409" s="136">
        <v>40</v>
      </c>
      <c r="C409" s="145">
        <v>16217</v>
      </c>
      <c r="D409" s="136">
        <v>5</v>
      </c>
      <c r="E409" s="144">
        <v>2774</v>
      </c>
      <c r="F409" s="136">
        <v>315</v>
      </c>
      <c r="G409" s="145">
        <v>19351</v>
      </c>
    </row>
    <row r="410" spans="1:7" x14ac:dyDescent="0.25">
      <c r="A410" s="136" t="s">
        <v>400</v>
      </c>
      <c r="B410" s="136">
        <v>143</v>
      </c>
      <c r="C410" s="145">
        <v>60425</v>
      </c>
      <c r="D410" s="136">
        <v>33</v>
      </c>
      <c r="E410" s="144">
        <v>13569</v>
      </c>
      <c r="F410" s="145">
        <v>1419</v>
      </c>
      <c r="G410" s="145">
        <v>75589</v>
      </c>
    </row>
    <row r="411" spans="1:7" x14ac:dyDescent="0.25">
      <c r="A411" s="136" t="s">
        <v>401</v>
      </c>
      <c r="B411" s="136">
        <v>56</v>
      </c>
      <c r="C411" s="145">
        <v>22154</v>
      </c>
      <c r="D411" s="136">
        <v>8</v>
      </c>
      <c r="E411" s="144">
        <v>3556</v>
      </c>
      <c r="F411" s="136">
        <v>449</v>
      </c>
      <c r="G411" s="145">
        <v>26223</v>
      </c>
    </row>
    <row r="412" spans="1:7" ht="30" x14ac:dyDescent="0.25">
      <c r="A412" s="136" t="s">
        <v>402</v>
      </c>
      <c r="B412" s="136">
        <v>74</v>
      </c>
      <c r="C412" s="145">
        <v>28470</v>
      </c>
      <c r="D412" s="136">
        <v>6</v>
      </c>
      <c r="E412" s="144">
        <v>3852</v>
      </c>
      <c r="F412" s="136">
        <v>642</v>
      </c>
      <c r="G412" s="145">
        <v>33044</v>
      </c>
    </row>
    <row r="413" spans="1:7" x14ac:dyDescent="0.25">
      <c r="A413" s="136" t="s">
        <v>403</v>
      </c>
      <c r="B413" s="136">
        <v>18</v>
      </c>
      <c r="C413" s="145">
        <v>10581</v>
      </c>
      <c r="D413" s="136">
        <v>3</v>
      </c>
      <c r="E413" s="144">
        <v>2744</v>
      </c>
      <c r="F413" s="136">
        <v>327</v>
      </c>
      <c r="G413" s="145">
        <v>13673</v>
      </c>
    </row>
    <row r="414" spans="1:7" x14ac:dyDescent="0.25">
      <c r="A414" s="136" t="s">
        <v>404</v>
      </c>
      <c r="B414" s="136">
        <v>22</v>
      </c>
      <c r="C414" s="145">
        <v>8601</v>
      </c>
      <c r="D414" s="136">
        <v>4</v>
      </c>
      <c r="E414" s="144">
        <v>1394</v>
      </c>
      <c r="F414" s="136">
        <v>378</v>
      </c>
      <c r="G414" s="145">
        <v>10399</v>
      </c>
    </row>
    <row r="415" spans="1:7" ht="30" x14ac:dyDescent="0.25">
      <c r="A415" s="136" t="s">
        <v>405</v>
      </c>
      <c r="B415" s="136">
        <v>47</v>
      </c>
      <c r="C415" s="145">
        <v>25934</v>
      </c>
      <c r="D415" s="136">
        <v>19</v>
      </c>
      <c r="E415" s="144">
        <v>11809</v>
      </c>
      <c r="F415" s="136">
        <v>995</v>
      </c>
      <c r="G415" s="145">
        <v>38804</v>
      </c>
    </row>
    <row r="416" spans="1:7" ht="45" x14ac:dyDescent="0.25">
      <c r="A416" s="136" t="s">
        <v>406</v>
      </c>
      <c r="B416" s="136">
        <v>13</v>
      </c>
      <c r="C416" s="145">
        <v>5898</v>
      </c>
      <c r="D416" s="136">
        <v>3</v>
      </c>
      <c r="E416" s="144">
        <v>1373</v>
      </c>
      <c r="F416" s="136">
        <v>225</v>
      </c>
      <c r="G416" s="145">
        <v>7512</v>
      </c>
    </row>
    <row r="417" spans="1:7" x14ac:dyDescent="0.25">
      <c r="A417" s="136" t="s">
        <v>407</v>
      </c>
      <c r="B417" s="136">
        <v>66</v>
      </c>
      <c r="C417" s="145">
        <v>19232</v>
      </c>
      <c r="D417" s="136">
        <v>7</v>
      </c>
      <c r="E417" s="144">
        <v>2796</v>
      </c>
      <c r="F417" s="136">
        <v>398</v>
      </c>
      <c r="G417" s="145">
        <v>22499</v>
      </c>
    </row>
    <row r="418" spans="1:7" x14ac:dyDescent="0.25">
      <c r="A418" s="136" t="s">
        <v>408</v>
      </c>
      <c r="B418" s="136">
        <v>56</v>
      </c>
      <c r="C418" s="145">
        <v>19634</v>
      </c>
      <c r="D418" s="136">
        <v>8</v>
      </c>
      <c r="E418" s="144">
        <v>3323</v>
      </c>
      <c r="F418" s="136">
        <v>387</v>
      </c>
      <c r="G418" s="145">
        <v>23408</v>
      </c>
    </row>
    <row r="419" spans="1:7" x14ac:dyDescent="0.25">
      <c r="A419" s="136" t="s">
        <v>409</v>
      </c>
      <c r="B419" s="136">
        <v>39</v>
      </c>
      <c r="C419" s="145">
        <v>20899</v>
      </c>
      <c r="D419" s="136">
        <v>11</v>
      </c>
      <c r="E419" s="144">
        <v>3948</v>
      </c>
      <c r="F419" s="136">
        <v>426</v>
      </c>
      <c r="G419" s="145">
        <v>25323</v>
      </c>
    </row>
    <row r="420" spans="1:7" x14ac:dyDescent="0.25">
      <c r="A420" s="136" t="s">
        <v>410</v>
      </c>
      <c r="B420" s="136">
        <v>181</v>
      </c>
      <c r="C420" s="145">
        <v>72617</v>
      </c>
      <c r="D420" s="136">
        <v>61</v>
      </c>
      <c r="E420" s="144">
        <v>16053</v>
      </c>
      <c r="F420" s="145">
        <v>1674</v>
      </c>
      <c r="G420" s="145">
        <v>90586</v>
      </c>
    </row>
    <row r="421" spans="1:7" ht="30" x14ac:dyDescent="0.25">
      <c r="A421" s="136" t="s">
        <v>411</v>
      </c>
      <c r="B421" s="136">
        <v>8</v>
      </c>
      <c r="C421" s="145">
        <v>2095</v>
      </c>
      <c r="E421" s="136">
        <v>515</v>
      </c>
      <c r="F421" s="136">
        <v>49</v>
      </c>
      <c r="G421" s="145">
        <v>2667</v>
      </c>
    </row>
    <row r="422" spans="1:7" x14ac:dyDescent="0.25">
      <c r="A422" s="136" t="s">
        <v>412</v>
      </c>
      <c r="B422" s="136">
        <v>54</v>
      </c>
      <c r="C422" s="145">
        <v>21093</v>
      </c>
      <c r="D422" s="136">
        <v>13</v>
      </c>
      <c r="E422" s="144">
        <v>3862</v>
      </c>
      <c r="F422" s="136">
        <v>467</v>
      </c>
      <c r="G422" s="145">
        <v>25489</v>
      </c>
    </row>
    <row r="423" spans="1:7" ht="30" x14ac:dyDescent="0.25">
      <c r="A423" s="136" t="s">
        <v>413</v>
      </c>
      <c r="B423" s="136">
        <v>20</v>
      </c>
      <c r="C423" s="145">
        <v>8171</v>
      </c>
      <c r="D423" s="136">
        <v>2</v>
      </c>
      <c r="E423" s="144">
        <v>1386</v>
      </c>
      <c r="F423" s="136">
        <v>233</v>
      </c>
      <c r="G423" s="145">
        <v>9812</v>
      </c>
    </row>
    <row r="424" spans="1:7" x14ac:dyDescent="0.25">
      <c r="A424" s="136" t="s">
        <v>414</v>
      </c>
      <c r="B424" s="136">
        <v>24</v>
      </c>
      <c r="C424" s="145">
        <v>9511</v>
      </c>
      <c r="D424" s="136">
        <v>2</v>
      </c>
      <c r="E424" s="144">
        <v>1446</v>
      </c>
      <c r="F424" s="136">
        <v>258</v>
      </c>
      <c r="G424" s="145">
        <v>11241</v>
      </c>
    </row>
    <row r="425" spans="1:7" ht="45" x14ac:dyDescent="0.25">
      <c r="A425" s="136" t="s">
        <v>415</v>
      </c>
      <c r="B425" s="136">
        <v>49</v>
      </c>
      <c r="C425" s="145">
        <v>22381</v>
      </c>
      <c r="D425" s="136">
        <v>17</v>
      </c>
      <c r="E425" s="144">
        <v>3608</v>
      </c>
      <c r="F425" s="136">
        <v>479</v>
      </c>
      <c r="G425" s="145">
        <v>26534</v>
      </c>
    </row>
    <row r="426" spans="1:7" x14ac:dyDescent="0.25">
      <c r="A426" s="136" t="s">
        <v>497</v>
      </c>
      <c r="B426" s="136">
        <v>22</v>
      </c>
      <c r="C426" s="145">
        <v>13162</v>
      </c>
      <c r="D426" s="136">
        <v>7</v>
      </c>
      <c r="E426" s="144">
        <v>2639</v>
      </c>
      <c r="F426" s="136">
        <v>275</v>
      </c>
      <c r="G426" s="145">
        <v>16105</v>
      </c>
    </row>
    <row r="427" spans="1:7" x14ac:dyDescent="0.25">
      <c r="A427" s="136" t="s">
        <v>498</v>
      </c>
      <c r="B427" s="136">
        <v>78</v>
      </c>
      <c r="C427" s="145">
        <v>34107</v>
      </c>
      <c r="D427" s="136">
        <v>13</v>
      </c>
      <c r="E427" s="144">
        <v>5884</v>
      </c>
      <c r="F427" s="136">
        <v>805</v>
      </c>
      <c r="G427" s="145">
        <v>40887</v>
      </c>
    </row>
    <row r="428" spans="1:7" x14ac:dyDescent="0.25">
      <c r="A428" s="136" t="s">
        <v>416</v>
      </c>
      <c r="B428" s="136">
        <v>7</v>
      </c>
      <c r="C428" s="145">
        <v>3175</v>
      </c>
      <c r="D428" s="136">
        <v>1</v>
      </c>
      <c r="E428">
        <v>611</v>
      </c>
      <c r="F428" s="136">
        <v>103</v>
      </c>
      <c r="G428" s="145">
        <v>3897</v>
      </c>
    </row>
    <row r="429" spans="1:7" ht="30" x14ac:dyDescent="0.25">
      <c r="A429" s="136" t="s">
        <v>417</v>
      </c>
      <c r="B429" s="136">
        <v>22</v>
      </c>
      <c r="C429" s="145">
        <v>12602</v>
      </c>
      <c r="D429" s="136">
        <v>7</v>
      </c>
      <c r="E429" s="144">
        <v>4503</v>
      </c>
      <c r="F429" s="136">
        <v>493</v>
      </c>
      <c r="G429" s="145">
        <v>17627</v>
      </c>
    </row>
    <row r="430" spans="1:7" x14ac:dyDescent="0.25">
      <c r="A430" s="136" t="s">
        <v>418</v>
      </c>
      <c r="B430" s="136">
        <v>82</v>
      </c>
      <c r="C430" s="145">
        <v>31452</v>
      </c>
      <c r="D430" s="136">
        <v>25</v>
      </c>
      <c r="E430" s="144">
        <v>5262</v>
      </c>
      <c r="F430" s="136">
        <v>839</v>
      </c>
      <c r="G430" s="145">
        <v>37660</v>
      </c>
    </row>
    <row r="431" spans="1:7" ht="30" x14ac:dyDescent="0.25">
      <c r="A431" s="136" t="s">
        <v>419</v>
      </c>
      <c r="B431" s="136">
        <v>139</v>
      </c>
      <c r="C431" s="145">
        <v>71068</v>
      </c>
      <c r="D431" s="136">
        <v>25</v>
      </c>
      <c r="E431" s="144">
        <v>11252</v>
      </c>
      <c r="F431" s="145">
        <v>1837</v>
      </c>
      <c r="G431" s="145">
        <v>84321</v>
      </c>
    </row>
    <row r="432" spans="1:7" x14ac:dyDescent="0.25">
      <c r="A432" s="136" t="s">
        <v>420</v>
      </c>
      <c r="B432" s="136">
        <v>46</v>
      </c>
      <c r="C432" s="145">
        <v>18143</v>
      </c>
      <c r="D432" s="136">
        <v>6</v>
      </c>
      <c r="E432" s="144">
        <v>3143</v>
      </c>
      <c r="F432" s="136">
        <v>568</v>
      </c>
      <c r="G432" s="145">
        <v>21906</v>
      </c>
    </row>
    <row r="433" spans="1:7" ht="30" x14ac:dyDescent="0.25">
      <c r="A433" s="136" t="s">
        <v>421</v>
      </c>
      <c r="B433" s="136">
        <v>49</v>
      </c>
      <c r="C433" s="145">
        <v>21030</v>
      </c>
      <c r="D433" s="136">
        <v>4</v>
      </c>
      <c r="E433" s="144">
        <v>3207</v>
      </c>
      <c r="F433" s="136">
        <v>438</v>
      </c>
      <c r="G433" s="145">
        <v>24728</v>
      </c>
    </row>
    <row r="434" spans="1:7" x14ac:dyDescent="0.25">
      <c r="A434" s="136" t="s">
        <v>422</v>
      </c>
      <c r="B434" s="136">
        <v>89</v>
      </c>
      <c r="C434" s="145">
        <v>28084</v>
      </c>
      <c r="D434" s="136">
        <v>6</v>
      </c>
      <c r="E434" s="144">
        <v>4734</v>
      </c>
      <c r="F434" s="136">
        <v>625</v>
      </c>
      <c r="G434" s="145">
        <v>33538</v>
      </c>
    </row>
    <row r="435" spans="1:7" x14ac:dyDescent="0.25">
      <c r="A435" s="136" t="s">
        <v>423</v>
      </c>
      <c r="B435" s="136">
        <v>50</v>
      </c>
      <c r="C435" s="145">
        <v>23517</v>
      </c>
      <c r="D435" s="136">
        <v>10</v>
      </c>
      <c r="E435" s="144">
        <v>3534</v>
      </c>
      <c r="F435" s="136">
        <v>544</v>
      </c>
      <c r="G435" s="145">
        <v>27655</v>
      </c>
    </row>
    <row r="436" spans="1:7" ht="30" x14ac:dyDescent="0.25">
      <c r="A436" s="136" t="s">
        <v>424</v>
      </c>
      <c r="B436" s="136">
        <v>87</v>
      </c>
      <c r="C436" s="145">
        <v>40881</v>
      </c>
      <c r="D436" s="136">
        <v>25</v>
      </c>
      <c r="E436" s="144">
        <v>6718</v>
      </c>
      <c r="F436" s="145">
        <v>1025</v>
      </c>
      <c r="G436" s="145">
        <v>48736</v>
      </c>
    </row>
    <row r="437" spans="1:7" ht="30" x14ac:dyDescent="0.25">
      <c r="A437" s="136" t="s">
        <v>425</v>
      </c>
      <c r="B437" s="136">
        <v>50</v>
      </c>
      <c r="C437" s="145">
        <v>19809</v>
      </c>
      <c r="D437" s="136">
        <v>8</v>
      </c>
      <c r="E437" s="144">
        <v>2971</v>
      </c>
      <c r="F437" s="136">
        <v>448</v>
      </c>
      <c r="G437" s="145">
        <v>23286</v>
      </c>
    </row>
    <row r="438" spans="1:7" ht="30" x14ac:dyDescent="0.25">
      <c r="A438" s="136" t="s">
        <v>426</v>
      </c>
      <c r="B438" s="136">
        <v>3</v>
      </c>
      <c r="C438" s="145">
        <v>2383</v>
      </c>
      <c r="D438" s="136">
        <v>1</v>
      </c>
      <c r="E438">
        <v>492</v>
      </c>
      <c r="F438" s="136">
        <v>53</v>
      </c>
      <c r="G438" s="145">
        <v>2932</v>
      </c>
    </row>
    <row r="439" spans="1:7" ht="30" x14ac:dyDescent="0.25">
      <c r="A439" s="136" t="s">
        <v>427</v>
      </c>
      <c r="B439" s="136">
        <v>49</v>
      </c>
      <c r="C439" s="145">
        <v>16683</v>
      </c>
      <c r="D439" s="136">
        <v>5</v>
      </c>
      <c r="E439" s="144">
        <v>3202</v>
      </c>
      <c r="F439" s="136">
        <v>431</v>
      </c>
      <c r="G439" s="145">
        <v>20370</v>
      </c>
    </row>
    <row r="440" spans="1:7" x14ac:dyDescent="0.25">
      <c r="A440" s="136" t="s">
        <v>428</v>
      </c>
      <c r="B440" s="136">
        <v>6</v>
      </c>
      <c r="C440" s="145">
        <v>1653</v>
      </c>
      <c r="D440" s="136">
        <v>2</v>
      </c>
      <c r="E440">
        <v>321</v>
      </c>
      <c r="F440" s="136">
        <v>47</v>
      </c>
      <c r="G440" s="145">
        <v>2029</v>
      </c>
    </row>
    <row r="441" spans="1:7" ht="30" x14ac:dyDescent="0.25">
      <c r="A441" s="136" t="s">
        <v>429</v>
      </c>
      <c r="B441" s="136">
        <v>45</v>
      </c>
      <c r="C441" s="145">
        <v>17432</v>
      </c>
      <c r="D441" s="136">
        <v>5</v>
      </c>
      <c r="E441" s="144">
        <v>2147</v>
      </c>
      <c r="F441" s="136">
        <v>292</v>
      </c>
      <c r="G441" s="145">
        <v>19921</v>
      </c>
    </row>
    <row r="442" spans="1:7" x14ac:dyDescent="0.25">
      <c r="A442" s="136" t="s">
        <v>430</v>
      </c>
      <c r="B442" s="136">
        <v>420</v>
      </c>
      <c r="C442" s="145">
        <v>53928</v>
      </c>
      <c r="D442" s="136">
        <v>14</v>
      </c>
      <c r="E442" s="144">
        <v>10554</v>
      </c>
      <c r="F442" s="145">
        <v>1765</v>
      </c>
      <c r="G442" s="145">
        <v>66681</v>
      </c>
    </row>
    <row r="443" spans="1:7" x14ac:dyDescent="0.25">
      <c r="A443" s="136" t="s">
        <v>431</v>
      </c>
      <c r="B443" s="136">
        <v>22</v>
      </c>
      <c r="C443" s="145">
        <v>10410</v>
      </c>
      <c r="D443" s="136">
        <v>10</v>
      </c>
      <c r="E443" s="144">
        <v>1956</v>
      </c>
      <c r="F443" s="136">
        <v>255</v>
      </c>
      <c r="G443" s="145">
        <v>12653</v>
      </c>
    </row>
    <row r="444" spans="1:7" x14ac:dyDescent="0.25">
      <c r="A444" s="136" t="s">
        <v>432</v>
      </c>
      <c r="B444" s="136">
        <v>6</v>
      </c>
      <c r="C444" s="145">
        <v>2581</v>
      </c>
      <c r="E444" s="136">
        <v>416</v>
      </c>
      <c r="F444" s="136">
        <v>58</v>
      </c>
      <c r="G444" s="145">
        <v>3061</v>
      </c>
    </row>
    <row r="445" spans="1:7" x14ac:dyDescent="0.25">
      <c r="A445" s="136" t="s">
        <v>433</v>
      </c>
      <c r="B445" s="136">
        <v>7</v>
      </c>
      <c r="C445" s="145">
        <v>4977</v>
      </c>
      <c r="E445" s="145">
        <v>2219</v>
      </c>
      <c r="F445" s="136">
        <v>223</v>
      </c>
      <c r="G445" s="145">
        <v>7426</v>
      </c>
    </row>
    <row r="446" spans="1:7" x14ac:dyDescent="0.25">
      <c r="A446" s="136" t="s">
        <v>499</v>
      </c>
      <c r="B446" s="136">
        <v>56</v>
      </c>
      <c r="C446" s="145">
        <v>28379</v>
      </c>
      <c r="D446" s="136">
        <v>13</v>
      </c>
      <c r="E446" s="144">
        <v>7415</v>
      </c>
      <c r="F446" s="136">
        <v>772</v>
      </c>
      <c r="G446" s="145">
        <v>36635</v>
      </c>
    </row>
    <row r="447" spans="1:7" x14ac:dyDescent="0.25">
      <c r="A447" s="136"/>
      <c r="G447" s="142"/>
    </row>
    <row r="448" spans="1:7" x14ac:dyDescent="0.25">
      <c r="A448" s="136" t="s">
        <v>25</v>
      </c>
      <c r="B448" s="145">
        <f>SUM(B395:B447)</f>
        <v>2681</v>
      </c>
      <c r="C448" s="145">
        <f t="shared" ref="C448:G448" si="10">SUM(C395:C447)</f>
        <v>1018313</v>
      </c>
      <c r="D448" s="145">
        <f t="shared" si="10"/>
        <v>495</v>
      </c>
      <c r="E448" s="145">
        <f t="shared" si="10"/>
        <v>194353</v>
      </c>
      <c r="F448" s="145">
        <f t="shared" si="10"/>
        <v>25287</v>
      </c>
      <c r="G448" s="145">
        <f t="shared" si="10"/>
        <v>1241129</v>
      </c>
    </row>
    <row r="449" spans="1:7" x14ac:dyDescent="0.25">
      <c r="A449" s="136"/>
      <c r="B449" s="136"/>
      <c r="C449" s="136"/>
      <c r="D449" s="146"/>
      <c r="F449" s="146"/>
      <c r="G449" s="143"/>
    </row>
    <row r="454" spans="1:7" ht="45" x14ac:dyDescent="0.25">
      <c r="A454" s="136" t="s">
        <v>434</v>
      </c>
      <c r="B454" s="153"/>
      <c r="C454" s="153"/>
      <c r="D454" s="153"/>
      <c r="E454" s="153"/>
      <c r="F454" s="154"/>
    </row>
    <row r="455" spans="1:7" x14ac:dyDescent="0.25">
      <c r="A455" s="136"/>
      <c r="B455" s="136"/>
      <c r="C455" s="136"/>
      <c r="F455" s="142"/>
    </row>
    <row r="456" spans="1:7" ht="30" x14ac:dyDescent="0.25">
      <c r="A456" s="136"/>
      <c r="B456" s="136" t="s">
        <v>500</v>
      </c>
      <c r="C456" s="136"/>
      <c r="F456" s="142"/>
    </row>
    <row r="457" spans="1:7" x14ac:dyDescent="0.25">
      <c r="A457" s="136" t="s">
        <v>126</v>
      </c>
      <c r="B457" s="136" t="s">
        <v>479</v>
      </c>
      <c r="C457" s="136" t="s">
        <v>480</v>
      </c>
      <c r="D457" s="136" t="s">
        <v>481</v>
      </c>
      <c r="E457" s="136" t="s">
        <v>482</v>
      </c>
      <c r="F457" s="136" t="s">
        <v>483</v>
      </c>
      <c r="G457" s="136" t="s">
        <v>25</v>
      </c>
    </row>
    <row r="458" spans="1:7" x14ac:dyDescent="0.25">
      <c r="A458" s="136"/>
      <c r="B458" s="136"/>
      <c r="C458" s="136"/>
      <c r="G458" s="142"/>
    </row>
    <row r="459" spans="1:7" x14ac:dyDescent="0.25">
      <c r="A459" s="136" t="s">
        <v>435</v>
      </c>
      <c r="B459" s="136">
        <v>2</v>
      </c>
      <c r="C459" s="145">
        <v>1040</v>
      </c>
      <c r="D459" s="136">
        <v>1</v>
      </c>
      <c r="E459" s="136">
        <v>159</v>
      </c>
      <c r="F459" s="136">
        <v>13</v>
      </c>
      <c r="G459" s="145">
        <v>1215</v>
      </c>
    </row>
    <row r="460" spans="1:7" x14ac:dyDescent="0.25">
      <c r="A460" s="136" t="s">
        <v>436</v>
      </c>
      <c r="B460" s="136">
        <v>9</v>
      </c>
      <c r="C460" s="145">
        <v>2600</v>
      </c>
      <c r="D460" s="136">
        <v>2</v>
      </c>
      <c r="E460" s="136">
        <v>421</v>
      </c>
      <c r="F460" s="136">
        <v>81</v>
      </c>
      <c r="G460" s="145">
        <v>3113</v>
      </c>
    </row>
    <row r="461" spans="1:7" x14ac:dyDescent="0.25">
      <c r="A461" s="136" t="s">
        <v>437</v>
      </c>
      <c r="B461" s="136">
        <v>22</v>
      </c>
      <c r="C461" s="145">
        <v>8352</v>
      </c>
      <c r="D461" s="136">
        <v>8</v>
      </c>
      <c r="E461" s="145">
        <v>1465</v>
      </c>
      <c r="F461" s="136">
        <v>187</v>
      </c>
      <c r="G461" s="145">
        <v>10034</v>
      </c>
    </row>
    <row r="462" spans="1:7" ht="30" x14ac:dyDescent="0.25">
      <c r="A462" s="136" t="s">
        <v>438</v>
      </c>
      <c r="B462" s="136">
        <v>5</v>
      </c>
      <c r="C462" s="145">
        <v>1993</v>
      </c>
      <c r="D462" s="136">
        <v>1</v>
      </c>
      <c r="E462" s="136">
        <v>282</v>
      </c>
      <c r="F462" s="136">
        <v>48</v>
      </c>
      <c r="G462" s="145">
        <v>2329</v>
      </c>
    </row>
    <row r="463" spans="1:7" x14ac:dyDescent="0.25">
      <c r="A463" s="136" t="s">
        <v>439</v>
      </c>
      <c r="B463" s="136">
        <v>17</v>
      </c>
      <c r="C463" s="145">
        <v>3454</v>
      </c>
      <c r="D463" s="136">
        <v>5</v>
      </c>
      <c r="E463" s="136">
        <v>556</v>
      </c>
      <c r="F463" s="136">
        <v>66</v>
      </c>
      <c r="G463" s="145">
        <v>4098</v>
      </c>
    </row>
    <row r="464" spans="1:7" x14ac:dyDescent="0.25">
      <c r="A464" s="136" t="s">
        <v>440</v>
      </c>
      <c r="B464" s="136">
        <v>10</v>
      </c>
      <c r="C464" s="145">
        <v>3912</v>
      </c>
      <c r="D464" s="136">
        <v>2</v>
      </c>
      <c r="E464" s="136">
        <v>567</v>
      </c>
      <c r="F464" s="136">
        <v>98</v>
      </c>
      <c r="G464" s="145">
        <v>4589</v>
      </c>
    </row>
    <row r="465" spans="1:7" x14ac:dyDescent="0.25">
      <c r="A465" s="136" t="s">
        <v>441</v>
      </c>
      <c r="B465" s="136">
        <v>7</v>
      </c>
      <c r="C465" s="145">
        <v>1486</v>
      </c>
      <c r="D465" s="136">
        <v>1</v>
      </c>
      <c r="E465" s="136">
        <v>250</v>
      </c>
      <c r="F465" s="136">
        <v>24</v>
      </c>
      <c r="G465" s="145">
        <v>1768</v>
      </c>
    </row>
    <row r="466" spans="1:7" x14ac:dyDescent="0.25">
      <c r="A466" s="136" t="s">
        <v>442</v>
      </c>
      <c r="B466" s="136">
        <v>19</v>
      </c>
      <c r="C466" s="145">
        <v>4468</v>
      </c>
      <c r="D466" s="136">
        <v>2</v>
      </c>
      <c r="E466" s="136">
        <v>955</v>
      </c>
      <c r="F466" s="136">
        <v>104</v>
      </c>
      <c r="G466" s="145">
        <v>5548</v>
      </c>
    </row>
    <row r="467" spans="1:7" ht="30" x14ac:dyDescent="0.25">
      <c r="A467" s="136" t="s">
        <v>443</v>
      </c>
      <c r="B467" s="136">
        <v>12</v>
      </c>
      <c r="C467" s="145">
        <v>6294</v>
      </c>
      <c r="D467" s="136">
        <v>5</v>
      </c>
      <c r="E467" s="145">
        <v>1104</v>
      </c>
      <c r="F467" s="136">
        <v>155</v>
      </c>
      <c r="G467" s="145">
        <v>7570</v>
      </c>
    </row>
    <row r="468" spans="1:7" x14ac:dyDescent="0.25">
      <c r="A468" s="136" t="s">
        <v>444</v>
      </c>
      <c r="B468" s="136">
        <v>20</v>
      </c>
      <c r="C468" s="145">
        <v>6998</v>
      </c>
      <c r="D468" s="136">
        <v>11</v>
      </c>
      <c r="E468" s="145">
        <v>1159</v>
      </c>
      <c r="F468" s="136">
        <v>156</v>
      </c>
      <c r="G468" s="145">
        <v>8344</v>
      </c>
    </row>
    <row r="469" spans="1:7" ht="60" x14ac:dyDescent="0.25">
      <c r="A469" s="136" t="s">
        <v>503</v>
      </c>
      <c r="B469" s="136">
        <v>13</v>
      </c>
      <c r="C469" s="145">
        <v>3804</v>
      </c>
      <c r="D469" s="136">
        <v>1</v>
      </c>
      <c r="E469" s="136">
        <v>560</v>
      </c>
      <c r="F469" s="136">
        <v>88</v>
      </c>
      <c r="G469" s="145">
        <v>4466</v>
      </c>
    </row>
    <row r="470" spans="1:7" x14ac:dyDescent="0.25">
      <c r="A470" s="136" t="s">
        <v>446</v>
      </c>
      <c r="B470" s="136">
        <v>97</v>
      </c>
      <c r="C470" s="145">
        <v>27778</v>
      </c>
      <c r="D470" s="136">
        <v>29</v>
      </c>
      <c r="E470" s="145">
        <v>4913</v>
      </c>
      <c r="F470" s="136">
        <v>600</v>
      </c>
      <c r="G470" s="145">
        <v>33417</v>
      </c>
    </row>
    <row r="471" spans="1:7" x14ac:dyDescent="0.25">
      <c r="A471" s="136"/>
      <c r="G471" s="142"/>
    </row>
    <row r="472" spans="1:7" x14ac:dyDescent="0.25">
      <c r="A472" s="136" t="s">
        <v>25</v>
      </c>
      <c r="B472" s="136">
        <v>233</v>
      </c>
      <c r="C472" s="145">
        <v>72179</v>
      </c>
      <c r="D472" s="136">
        <v>68</v>
      </c>
      <c r="E472" s="145">
        <v>12391</v>
      </c>
      <c r="F472" s="145">
        <v>1620</v>
      </c>
      <c r="G472" s="145">
        <v>86491</v>
      </c>
    </row>
    <row r="473" spans="1:7" x14ac:dyDescent="0.25">
      <c r="A473" s="136"/>
      <c r="B473" s="136"/>
      <c r="C473" s="136"/>
      <c r="F473" s="142"/>
    </row>
    <row r="474" spans="1:7" x14ac:dyDescent="0.25">
      <c r="A474" s="136"/>
      <c r="B474" s="146"/>
      <c r="C474" s="146"/>
      <c r="D474" s="146"/>
      <c r="E474" s="146"/>
      <c r="F474" s="143"/>
    </row>
    <row r="478" spans="1:7" ht="45" x14ac:dyDescent="0.25">
      <c r="A478" s="136" t="s">
        <v>501</v>
      </c>
      <c r="B478" s="136" t="s">
        <v>502</v>
      </c>
      <c r="C478" s="136">
        <v>15</v>
      </c>
      <c r="D478" s="153"/>
      <c r="E478" s="153"/>
      <c r="F478" s="154"/>
    </row>
    <row r="479" spans="1:7" x14ac:dyDescent="0.25">
      <c r="A479" s="136"/>
      <c r="B479" s="136"/>
      <c r="C479" s="136"/>
      <c r="D479" s="136"/>
      <c r="F479" s="142"/>
    </row>
    <row r="480" spans="1:7" ht="30" x14ac:dyDescent="0.25">
      <c r="A480" s="136"/>
      <c r="B480" s="136"/>
      <c r="C480" s="136" t="s">
        <v>500</v>
      </c>
      <c r="D480" s="136"/>
      <c r="F480" s="142"/>
    </row>
    <row r="481" spans="1:7" x14ac:dyDescent="0.25">
      <c r="A481" s="136" t="s">
        <v>126</v>
      </c>
      <c r="B481" s="136" t="s">
        <v>479</v>
      </c>
      <c r="C481" s="136" t="s">
        <v>480</v>
      </c>
      <c r="D481" s="136" t="s">
        <v>481</v>
      </c>
      <c r="E481" s="136" t="s">
        <v>482</v>
      </c>
      <c r="F481" s="136" t="s">
        <v>483</v>
      </c>
      <c r="G481" s="136" t="s">
        <v>25</v>
      </c>
    </row>
    <row r="482" spans="1:7" x14ac:dyDescent="0.25">
      <c r="A482" s="136"/>
      <c r="B482" s="136"/>
      <c r="C482" s="136"/>
      <c r="G482" s="142"/>
    </row>
    <row r="483" spans="1:7" x14ac:dyDescent="0.25">
      <c r="A483" s="136" t="s">
        <v>447</v>
      </c>
      <c r="B483" s="136">
        <v>109</v>
      </c>
      <c r="C483" s="145">
        <v>34285</v>
      </c>
      <c r="D483" s="136">
        <v>16</v>
      </c>
      <c r="E483" s="145">
        <v>5811</v>
      </c>
      <c r="F483" s="136">
        <v>828</v>
      </c>
      <c r="G483" s="145">
        <v>41049</v>
      </c>
    </row>
    <row r="484" spans="1:7" ht="30" x14ac:dyDescent="0.25">
      <c r="A484" s="136" t="s">
        <v>448</v>
      </c>
      <c r="B484" s="136"/>
      <c r="C484" s="136">
        <v>75</v>
      </c>
      <c r="E484" s="136">
        <v>15</v>
      </c>
      <c r="F484" s="136">
        <v>1</v>
      </c>
      <c r="G484" s="136">
        <v>91</v>
      </c>
    </row>
    <row r="485" spans="1:7" ht="30" x14ac:dyDescent="0.25">
      <c r="A485" s="136" t="s">
        <v>449</v>
      </c>
      <c r="B485" s="136">
        <v>1</v>
      </c>
      <c r="C485" s="136">
        <v>62</v>
      </c>
      <c r="E485" s="136">
        <v>21</v>
      </c>
      <c r="G485" s="136">
        <v>84</v>
      </c>
    </row>
    <row r="486" spans="1:7" x14ac:dyDescent="0.25">
      <c r="A486" s="136" t="s">
        <v>450</v>
      </c>
      <c r="B486" s="136"/>
      <c r="C486" s="136">
        <v>218</v>
      </c>
      <c r="E486" s="136">
        <v>58</v>
      </c>
      <c r="F486" s="136">
        <v>8</v>
      </c>
      <c r="G486" s="136">
        <v>284</v>
      </c>
    </row>
    <row r="487" spans="1:7" x14ac:dyDescent="0.25">
      <c r="A487" s="136" t="s">
        <v>25</v>
      </c>
      <c r="B487" s="137">
        <f>SUM(B483:B486)</f>
        <v>110</v>
      </c>
      <c r="C487" s="137">
        <f t="shared" ref="C487:F487" si="11">SUM(C483:C486)</f>
        <v>34640</v>
      </c>
      <c r="D487" s="137">
        <f t="shared" si="11"/>
        <v>16</v>
      </c>
      <c r="E487" s="137">
        <f t="shared" si="11"/>
        <v>5905</v>
      </c>
      <c r="F487" s="137">
        <f t="shared" si="11"/>
        <v>837</v>
      </c>
      <c r="G487" s="137">
        <f>SUM(G483:G486)</f>
        <v>41508</v>
      </c>
    </row>
    <row r="488" spans="1:7" x14ac:dyDescent="0.25">
      <c r="A488" s="136"/>
      <c r="B488" s="136"/>
      <c r="C488" s="136"/>
      <c r="D488" s="146"/>
      <c r="E488" s="146"/>
      <c r="F488" s="143"/>
    </row>
    <row r="492" spans="1:7" ht="45" x14ac:dyDescent="0.25">
      <c r="A492" s="136" t="s">
        <v>501</v>
      </c>
      <c r="B492" s="136" t="s">
        <v>502</v>
      </c>
      <c r="C492" s="136">
        <v>16</v>
      </c>
      <c r="D492" s="153"/>
      <c r="E492" s="153"/>
      <c r="F492" s="154"/>
    </row>
    <row r="493" spans="1:7" x14ac:dyDescent="0.25">
      <c r="A493" s="136"/>
      <c r="B493" s="136"/>
      <c r="C493" s="136"/>
      <c r="D493" s="136"/>
      <c r="F493" s="142"/>
    </row>
    <row r="494" spans="1:7" ht="30" x14ac:dyDescent="0.25">
      <c r="A494" s="136"/>
      <c r="B494" s="136"/>
      <c r="C494" s="136" t="s">
        <v>500</v>
      </c>
      <c r="D494" s="136"/>
      <c r="F494" s="142"/>
    </row>
    <row r="495" spans="1:7" x14ac:dyDescent="0.25">
      <c r="A495" s="136" t="s">
        <v>126</v>
      </c>
      <c r="B495" s="136" t="s">
        <v>479</v>
      </c>
      <c r="C495" s="136" t="s">
        <v>480</v>
      </c>
      <c r="D495" s="136" t="s">
        <v>481</v>
      </c>
      <c r="E495" s="136" t="s">
        <v>482</v>
      </c>
      <c r="F495" s="136" t="s">
        <v>483</v>
      </c>
      <c r="G495" s="136" t="s">
        <v>25</v>
      </c>
    </row>
    <row r="496" spans="1:7" x14ac:dyDescent="0.25">
      <c r="A496" s="136"/>
      <c r="B496" s="136"/>
      <c r="C496" s="136"/>
      <c r="G496" s="142"/>
    </row>
    <row r="497" spans="1:7" x14ac:dyDescent="0.25">
      <c r="A497" s="136" t="s">
        <v>451</v>
      </c>
      <c r="B497" s="136">
        <v>13</v>
      </c>
      <c r="C497" s="145">
        <v>4610</v>
      </c>
      <c r="D497" s="136">
        <v>1</v>
      </c>
      <c r="E497" s="145">
        <v>1258</v>
      </c>
      <c r="F497" s="136">
        <v>132</v>
      </c>
      <c r="G497" s="145">
        <v>6014</v>
      </c>
    </row>
    <row r="498" spans="1:7" x14ac:dyDescent="0.25">
      <c r="A498" s="136" t="s">
        <v>452</v>
      </c>
      <c r="B498" s="136">
        <v>107</v>
      </c>
      <c r="C498" s="145">
        <v>35823</v>
      </c>
      <c r="D498" s="136">
        <v>9</v>
      </c>
      <c r="E498" s="145">
        <v>8805</v>
      </c>
      <c r="F498" s="136">
        <v>912</v>
      </c>
      <c r="G498" s="145">
        <v>45656</v>
      </c>
    </row>
    <row r="499" spans="1:7" ht="30" x14ac:dyDescent="0.25">
      <c r="A499" s="136" t="s">
        <v>453</v>
      </c>
      <c r="B499" s="136">
        <v>18</v>
      </c>
      <c r="C499" s="145">
        <v>4008</v>
      </c>
      <c r="E499" s="136">
        <v>891</v>
      </c>
      <c r="F499" s="136">
        <v>106</v>
      </c>
      <c r="G499" s="145">
        <v>5023</v>
      </c>
    </row>
    <row r="500" spans="1:7" ht="30" x14ac:dyDescent="0.25">
      <c r="A500" s="136" t="s">
        <v>454</v>
      </c>
      <c r="B500" s="136">
        <v>5</v>
      </c>
      <c r="C500" s="145">
        <v>1172</v>
      </c>
      <c r="E500" s="136">
        <v>277</v>
      </c>
      <c r="F500" s="136">
        <v>24</v>
      </c>
      <c r="G500" s="145">
        <v>1478</v>
      </c>
    </row>
    <row r="501" spans="1:7" x14ac:dyDescent="0.25">
      <c r="A501" s="136" t="s">
        <v>455</v>
      </c>
      <c r="B501" s="136">
        <v>5</v>
      </c>
      <c r="C501" s="145">
        <v>3897</v>
      </c>
      <c r="E501" s="136">
        <v>822</v>
      </c>
      <c r="F501" s="136">
        <v>74</v>
      </c>
      <c r="G501" s="145">
        <v>4798</v>
      </c>
    </row>
    <row r="502" spans="1:7" x14ac:dyDescent="0.25">
      <c r="A502" s="136" t="s">
        <v>456</v>
      </c>
      <c r="B502" s="136">
        <v>18</v>
      </c>
      <c r="C502" s="145">
        <v>4370</v>
      </c>
      <c r="D502" s="136">
        <v>1</v>
      </c>
      <c r="E502" s="145">
        <v>1431</v>
      </c>
      <c r="F502" s="136">
        <v>147</v>
      </c>
      <c r="G502" s="145">
        <v>5967</v>
      </c>
    </row>
    <row r="503" spans="1:7" x14ac:dyDescent="0.25">
      <c r="A503" s="136" t="s">
        <v>457</v>
      </c>
      <c r="B503" s="136">
        <v>10</v>
      </c>
      <c r="C503" s="145">
        <v>2703</v>
      </c>
      <c r="D503" s="136">
        <v>1</v>
      </c>
      <c r="E503" s="136">
        <v>848</v>
      </c>
      <c r="F503" s="136">
        <v>73</v>
      </c>
      <c r="G503" s="145">
        <v>3635</v>
      </c>
    </row>
    <row r="504" spans="1:7" x14ac:dyDescent="0.25">
      <c r="A504" s="136" t="s">
        <v>458</v>
      </c>
      <c r="B504" s="136">
        <v>3</v>
      </c>
      <c r="C504" s="145">
        <v>1384</v>
      </c>
      <c r="E504" s="136">
        <v>494</v>
      </c>
      <c r="F504" s="136">
        <v>28</v>
      </c>
      <c r="G504" s="145">
        <v>1909</v>
      </c>
    </row>
    <row r="505" spans="1:7" x14ac:dyDescent="0.25">
      <c r="A505" s="136" t="s">
        <v>459</v>
      </c>
      <c r="B505" s="136">
        <v>2</v>
      </c>
      <c r="C505" s="145">
        <v>1686</v>
      </c>
      <c r="E505" s="136">
        <v>551</v>
      </c>
      <c r="F505" s="136">
        <v>51</v>
      </c>
      <c r="G505" s="145">
        <v>2290</v>
      </c>
    </row>
    <row r="506" spans="1:7" x14ac:dyDescent="0.25">
      <c r="A506" s="136" t="s">
        <v>460</v>
      </c>
      <c r="B506" s="136">
        <v>5</v>
      </c>
      <c r="C506" s="145">
        <v>2316</v>
      </c>
      <c r="E506" s="136">
        <v>695</v>
      </c>
      <c r="F506" s="136">
        <v>81</v>
      </c>
      <c r="G506" s="145">
        <v>3097</v>
      </c>
    </row>
    <row r="507" spans="1:7" ht="30" x14ac:dyDescent="0.25">
      <c r="A507" s="136" t="s">
        <v>461</v>
      </c>
      <c r="B507" s="136">
        <v>4</v>
      </c>
      <c r="C507" s="145">
        <v>1278</v>
      </c>
      <c r="E507" s="136">
        <v>260</v>
      </c>
      <c r="F507" s="136">
        <v>26</v>
      </c>
      <c r="G507" s="145">
        <v>1568</v>
      </c>
    </row>
    <row r="508" spans="1:7" x14ac:dyDescent="0.25">
      <c r="A508" s="136" t="s">
        <v>462</v>
      </c>
      <c r="B508" s="136">
        <v>15</v>
      </c>
      <c r="C508" s="145">
        <v>4075</v>
      </c>
      <c r="D508" s="136">
        <v>3</v>
      </c>
      <c r="E508" s="136">
        <v>910</v>
      </c>
      <c r="F508" s="136">
        <v>132</v>
      </c>
      <c r="G508" s="145">
        <v>5135</v>
      </c>
    </row>
    <row r="509" spans="1:7" x14ac:dyDescent="0.25">
      <c r="A509" s="136" t="s">
        <v>463</v>
      </c>
      <c r="B509" s="136">
        <v>9</v>
      </c>
      <c r="C509" s="145">
        <v>2735</v>
      </c>
      <c r="E509" s="136">
        <v>605</v>
      </c>
      <c r="F509" s="136">
        <v>57</v>
      </c>
      <c r="G509" s="145">
        <v>3406</v>
      </c>
    </row>
    <row r="510" spans="1:7" x14ac:dyDescent="0.25">
      <c r="A510" s="136" t="s">
        <v>464</v>
      </c>
      <c r="B510" s="136">
        <v>4</v>
      </c>
      <c r="C510" s="145">
        <v>1532</v>
      </c>
      <c r="D510" s="136">
        <v>1</v>
      </c>
      <c r="E510" s="136">
        <v>322</v>
      </c>
      <c r="F510" s="136">
        <v>37</v>
      </c>
      <c r="G510" s="145">
        <v>1896</v>
      </c>
    </row>
    <row r="511" spans="1:7" ht="30" x14ac:dyDescent="0.25">
      <c r="A511" s="136" t="s">
        <v>465</v>
      </c>
      <c r="B511" s="136">
        <v>34</v>
      </c>
      <c r="C511" s="145">
        <v>11662</v>
      </c>
      <c r="D511" s="136">
        <v>6</v>
      </c>
      <c r="E511" s="145">
        <v>2801</v>
      </c>
      <c r="F511" s="136">
        <v>253</v>
      </c>
      <c r="G511" s="145">
        <v>14756</v>
      </c>
    </row>
    <row r="512" spans="1:7" ht="30" x14ac:dyDescent="0.25">
      <c r="A512" s="136" t="s">
        <v>466</v>
      </c>
      <c r="B512" s="136">
        <v>2</v>
      </c>
      <c r="C512" s="136">
        <v>915</v>
      </c>
      <c r="E512" s="136">
        <v>208</v>
      </c>
      <c r="F512" s="136">
        <v>24</v>
      </c>
      <c r="G512" s="145">
        <v>1149</v>
      </c>
    </row>
    <row r="513" spans="1:7" ht="30" x14ac:dyDescent="0.25">
      <c r="A513" s="136" t="s">
        <v>467</v>
      </c>
      <c r="B513" s="136">
        <v>16</v>
      </c>
      <c r="C513" s="145">
        <v>3685</v>
      </c>
      <c r="E513" s="145">
        <v>1109</v>
      </c>
      <c r="F513" s="136">
        <v>141</v>
      </c>
      <c r="G513" s="145">
        <v>4951</v>
      </c>
    </row>
    <row r="514" spans="1:7" ht="30" x14ac:dyDescent="0.25">
      <c r="A514" s="136" t="s">
        <v>468</v>
      </c>
      <c r="B514" s="136">
        <v>10</v>
      </c>
      <c r="C514" s="145">
        <v>2256</v>
      </c>
      <c r="D514" s="136">
        <v>1</v>
      </c>
      <c r="E514" s="136">
        <v>614</v>
      </c>
      <c r="F514" s="136">
        <v>62</v>
      </c>
      <c r="G514" s="145">
        <v>2943</v>
      </c>
    </row>
    <row r="515" spans="1:7" x14ac:dyDescent="0.25">
      <c r="A515" s="136" t="s">
        <v>469</v>
      </c>
      <c r="B515" s="136">
        <v>5</v>
      </c>
      <c r="C515" s="145">
        <v>1271</v>
      </c>
      <c r="D515" s="136">
        <v>1</v>
      </c>
      <c r="E515" s="136">
        <v>240</v>
      </c>
      <c r="F515" s="136">
        <v>33</v>
      </c>
      <c r="G515" s="145">
        <v>1550</v>
      </c>
    </row>
    <row r="516" spans="1:7" x14ac:dyDescent="0.25">
      <c r="A516" s="136" t="s">
        <v>470</v>
      </c>
      <c r="B516" s="136">
        <v>11</v>
      </c>
      <c r="C516" s="145">
        <v>3744</v>
      </c>
      <c r="E516" s="136">
        <v>854</v>
      </c>
      <c r="F516" s="136">
        <v>95</v>
      </c>
      <c r="G516" s="145">
        <v>4704</v>
      </c>
    </row>
    <row r="517" spans="1:7" x14ac:dyDescent="0.25">
      <c r="A517" s="136" t="s">
        <v>471</v>
      </c>
      <c r="B517" s="136">
        <v>3</v>
      </c>
      <c r="C517" s="145">
        <v>2785</v>
      </c>
      <c r="D517" s="136">
        <v>1</v>
      </c>
      <c r="E517" s="136">
        <v>811</v>
      </c>
      <c r="F517" s="136">
        <v>75</v>
      </c>
      <c r="G517" s="145">
        <v>3675</v>
      </c>
    </row>
    <row r="518" spans="1:7" x14ac:dyDescent="0.25">
      <c r="A518" s="136" t="s">
        <v>25</v>
      </c>
      <c r="B518" s="137">
        <f>SUM(B497:B517)</f>
        <v>299</v>
      </c>
      <c r="C518" s="137">
        <f t="shared" ref="C518:G518" si="12">SUM(C497:C517)</f>
        <v>97907</v>
      </c>
      <c r="D518" s="137">
        <f t="shared" si="12"/>
        <v>25</v>
      </c>
      <c r="E518" s="137">
        <f t="shared" si="12"/>
        <v>24806</v>
      </c>
      <c r="F518" s="137">
        <f t="shared" si="12"/>
        <v>2563</v>
      </c>
      <c r="G518" s="137">
        <f t="shared" si="12"/>
        <v>125600</v>
      </c>
    </row>
    <row r="519" spans="1:7" x14ac:dyDescent="0.25">
      <c r="A519" s="136"/>
      <c r="B519" s="136"/>
      <c r="C519" s="136"/>
      <c r="D519" s="146"/>
      <c r="E519" s="146"/>
      <c r="F519" s="146"/>
      <c r="G519" s="14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3039-2ED7-4A87-BED5-62F25767226C}">
  <sheetPr>
    <tabColor rgb="FF00B0F0"/>
  </sheetPr>
  <dimension ref="A2:W41"/>
  <sheetViews>
    <sheetView workbookViewId="0"/>
  </sheetViews>
  <sheetFormatPr baseColWidth="10" defaultColWidth="11.42578125" defaultRowHeight="15" x14ac:dyDescent="0.25"/>
  <cols>
    <col min="1" max="1" width="7.5703125" style="7" customWidth="1"/>
    <col min="2" max="2" width="11.42578125" style="7"/>
    <col min="3" max="3" width="18.7109375" style="7" bestFit="1" customWidth="1"/>
    <col min="4" max="5" width="11.28515625" style="7" customWidth="1"/>
    <col min="6" max="6" width="11" style="7" customWidth="1"/>
    <col min="7" max="8" width="10.7109375" style="7" customWidth="1"/>
    <col min="9" max="9" width="18.7109375" style="7" bestFit="1" customWidth="1"/>
    <col min="10" max="10" width="9.5703125" style="92" customWidth="1"/>
    <col min="11" max="11" width="11.28515625" style="92" customWidth="1"/>
    <col min="12" max="14" width="11.42578125" style="7"/>
    <col min="15" max="15" width="18.7109375" style="7" bestFit="1" customWidth="1"/>
    <col min="16" max="22" width="11.42578125" style="7"/>
    <col min="23" max="23" width="14.42578125" style="7" bestFit="1" customWidth="1"/>
    <col min="24" max="16384" width="11.42578125" style="7"/>
  </cols>
  <sheetData>
    <row r="2" spans="1:18" ht="23.25" x14ac:dyDescent="0.25">
      <c r="B2" s="1" t="s">
        <v>67</v>
      </c>
      <c r="G2" s="92"/>
      <c r="J2" s="7"/>
    </row>
    <row r="3" spans="1:18" ht="23.25" x14ac:dyDescent="0.25">
      <c r="B3" s="1"/>
      <c r="G3" s="92"/>
      <c r="J3" s="7"/>
    </row>
    <row r="4" spans="1:18" ht="41.25" customHeight="1" x14ac:dyDescent="0.25">
      <c r="B4" s="650" t="s">
        <v>534</v>
      </c>
      <c r="C4" s="650"/>
      <c r="D4" s="650"/>
      <c r="E4" s="650"/>
      <c r="F4" s="650"/>
      <c r="G4" s="92"/>
      <c r="H4" s="650" t="s">
        <v>535</v>
      </c>
      <c r="I4" s="650"/>
      <c r="J4" s="650"/>
      <c r="K4" s="650"/>
      <c r="L4" s="650"/>
      <c r="N4" s="650" t="s">
        <v>536</v>
      </c>
      <c r="O4" s="650"/>
      <c r="P4" s="650"/>
      <c r="Q4" s="650"/>
      <c r="R4" s="650"/>
    </row>
    <row r="5" spans="1:18" x14ac:dyDescent="0.25">
      <c r="B5" s="3" t="s">
        <v>504</v>
      </c>
      <c r="C5" s="9"/>
      <c r="D5" s="9"/>
      <c r="E5" s="9"/>
      <c r="F5" s="9"/>
      <c r="H5" s="3" t="s">
        <v>504</v>
      </c>
      <c r="I5" s="9"/>
      <c r="J5" s="9"/>
      <c r="K5" s="9"/>
      <c r="L5" s="9"/>
      <c r="N5" s="3" t="s">
        <v>504</v>
      </c>
      <c r="O5" s="9"/>
      <c r="P5" s="9"/>
      <c r="Q5" s="9"/>
      <c r="R5" s="9"/>
    </row>
    <row r="6" spans="1:18" x14ac:dyDescent="0.25">
      <c r="B6" s="3"/>
      <c r="C6" s="9"/>
      <c r="D6" s="9"/>
      <c r="E6" s="9"/>
      <c r="F6" s="9"/>
      <c r="H6" s="15"/>
      <c r="I6" s="9"/>
      <c r="J6" s="9"/>
      <c r="K6" s="9"/>
      <c r="L6" s="9"/>
      <c r="N6" s="15"/>
      <c r="O6" s="9"/>
      <c r="P6" s="9"/>
      <c r="Q6" s="9"/>
      <c r="R6" s="9"/>
    </row>
    <row r="7" spans="1:18" x14ac:dyDescent="0.25">
      <c r="B7" s="654" t="s">
        <v>72</v>
      </c>
      <c r="C7" s="192" t="s">
        <v>472</v>
      </c>
      <c r="D7" s="192" t="s">
        <v>73</v>
      </c>
      <c r="E7" s="192" t="s">
        <v>74</v>
      </c>
      <c r="F7" s="147" t="s">
        <v>75</v>
      </c>
      <c r="H7" s="654" t="s">
        <v>72</v>
      </c>
      <c r="I7" s="192" t="s">
        <v>472</v>
      </c>
      <c r="J7" s="192" t="s">
        <v>73</v>
      </c>
      <c r="K7" s="192" t="s">
        <v>74</v>
      </c>
      <c r="L7" s="147" t="s">
        <v>75</v>
      </c>
      <c r="N7" s="654" t="s">
        <v>72</v>
      </c>
      <c r="O7" s="192" t="s">
        <v>472</v>
      </c>
      <c r="P7" s="192" t="s">
        <v>73</v>
      </c>
      <c r="Q7" s="192" t="s">
        <v>74</v>
      </c>
      <c r="R7" s="147" t="s">
        <v>75</v>
      </c>
    </row>
    <row r="8" spans="1:18" x14ac:dyDescent="0.25">
      <c r="B8" s="654"/>
      <c r="C8" s="149">
        <v>44835</v>
      </c>
      <c r="D8" s="87">
        <v>26497</v>
      </c>
      <c r="E8" s="87">
        <v>23095</v>
      </c>
      <c r="F8" s="150">
        <f t="shared" ref="F8:F10" si="0">SUM(D8:E8)</f>
        <v>49592</v>
      </c>
      <c r="H8" s="654"/>
      <c r="I8" s="149">
        <v>44835</v>
      </c>
      <c r="J8" s="87">
        <v>18824</v>
      </c>
      <c r="K8" s="87">
        <v>15337</v>
      </c>
      <c r="L8" s="150">
        <f t="shared" ref="L8:L11" si="1">SUM(J8:K8)</f>
        <v>34161</v>
      </c>
      <c r="N8" s="654"/>
      <c r="O8" s="149">
        <v>44835</v>
      </c>
      <c r="P8" s="87">
        <v>4420</v>
      </c>
      <c r="Q8" s="87">
        <v>4711</v>
      </c>
      <c r="R8" s="150">
        <f t="shared" ref="R8:R11" si="2">SUM(P8:Q8)</f>
        <v>9131</v>
      </c>
    </row>
    <row r="9" spans="1:18" x14ac:dyDescent="0.25">
      <c r="B9" s="654"/>
      <c r="C9" s="149">
        <v>44866</v>
      </c>
      <c r="D9" s="87">
        <v>25410</v>
      </c>
      <c r="E9" s="87">
        <v>22601</v>
      </c>
      <c r="F9" s="150">
        <f t="shared" si="0"/>
        <v>48011</v>
      </c>
      <c r="H9" s="654"/>
      <c r="I9" s="149">
        <v>44866</v>
      </c>
      <c r="J9" s="87">
        <v>12715</v>
      </c>
      <c r="K9" s="87">
        <v>11825</v>
      </c>
      <c r="L9" s="150">
        <f t="shared" si="1"/>
        <v>24540</v>
      </c>
      <c r="N9" s="654"/>
      <c r="O9" s="149">
        <v>44866</v>
      </c>
      <c r="P9" s="87">
        <v>3462</v>
      </c>
      <c r="Q9" s="87">
        <v>4015</v>
      </c>
      <c r="R9" s="150">
        <f t="shared" si="2"/>
        <v>7477</v>
      </c>
    </row>
    <row r="10" spans="1:18" x14ac:dyDescent="0.25">
      <c r="B10" s="654"/>
      <c r="C10" s="149">
        <v>44896</v>
      </c>
      <c r="D10" s="87">
        <v>20337</v>
      </c>
      <c r="E10" s="87">
        <v>18577</v>
      </c>
      <c r="F10" s="150">
        <f t="shared" si="0"/>
        <v>38914</v>
      </c>
      <c r="H10" s="654"/>
      <c r="I10" s="149">
        <v>44896</v>
      </c>
      <c r="J10" s="87">
        <v>6609</v>
      </c>
      <c r="K10" s="87">
        <v>5547</v>
      </c>
      <c r="L10" s="150">
        <f t="shared" si="1"/>
        <v>12156</v>
      </c>
      <c r="N10" s="654"/>
      <c r="O10" s="149">
        <v>44896</v>
      </c>
      <c r="P10" s="87">
        <v>19</v>
      </c>
      <c r="Q10" s="87">
        <v>29</v>
      </c>
      <c r="R10" s="150">
        <f t="shared" si="2"/>
        <v>48</v>
      </c>
    </row>
    <row r="11" spans="1:18" x14ac:dyDescent="0.25">
      <c r="B11" s="654"/>
      <c r="C11" s="148" t="s">
        <v>473</v>
      </c>
      <c r="D11" s="87">
        <f>SUM(D8:D10)</f>
        <v>72244</v>
      </c>
      <c r="E11" s="87">
        <f>SUM(E8:E10)</f>
        <v>64273</v>
      </c>
      <c r="F11" s="150">
        <f>SUM(D11:E11)</f>
        <v>136517</v>
      </c>
      <c r="H11" s="654"/>
      <c r="I11" s="148" t="s">
        <v>473</v>
      </c>
      <c r="J11" s="87">
        <f>SUM(J8:J10)</f>
        <v>38148</v>
      </c>
      <c r="K11" s="87">
        <f>SUM(K8:K10)</f>
        <v>32709</v>
      </c>
      <c r="L11" s="150">
        <f t="shared" si="1"/>
        <v>70857</v>
      </c>
      <c r="N11" s="654"/>
      <c r="O11" s="148" t="s">
        <v>473</v>
      </c>
      <c r="P11" s="87">
        <f>SUM(P8:P10)</f>
        <v>7901</v>
      </c>
      <c r="Q11" s="87">
        <f>SUM(Q8:Q10)</f>
        <v>8755</v>
      </c>
      <c r="R11" s="150">
        <f t="shared" si="2"/>
        <v>16656</v>
      </c>
    </row>
    <row r="15" spans="1:18" ht="39" customHeight="1" x14ac:dyDescent="0.25">
      <c r="B15" s="650" t="s">
        <v>68</v>
      </c>
      <c r="C15" s="650"/>
      <c r="D15" s="650"/>
      <c r="E15" s="650"/>
      <c r="F15" s="650"/>
      <c r="G15" s="9"/>
      <c r="H15" s="650" t="s">
        <v>69</v>
      </c>
      <c r="I15" s="650"/>
      <c r="J15" s="650"/>
      <c r="K15" s="650"/>
      <c r="L15" s="650"/>
      <c r="N15" s="650" t="s">
        <v>70</v>
      </c>
      <c r="O15" s="650"/>
      <c r="P15" s="650"/>
      <c r="Q15" s="650"/>
      <c r="R15" s="650"/>
    </row>
    <row r="16" spans="1:18" x14ac:dyDescent="0.25">
      <c r="A16" s="10"/>
      <c r="B16" s="3" t="s">
        <v>71</v>
      </c>
      <c r="C16" s="9"/>
      <c r="D16" s="9"/>
      <c r="E16" s="9"/>
      <c r="F16" s="9"/>
      <c r="G16" s="10"/>
      <c r="H16" s="15" t="s">
        <v>71</v>
      </c>
      <c r="I16" s="9"/>
      <c r="J16" s="9"/>
      <c r="K16" s="9"/>
      <c r="L16" s="9"/>
      <c r="N16" s="15" t="s">
        <v>71</v>
      </c>
      <c r="O16" s="9"/>
      <c r="P16" s="9"/>
      <c r="Q16" s="9"/>
      <c r="R16" s="9"/>
    </row>
    <row r="17" spans="1:18" ht="15.75" thickBot="1" x14ac:dyDescent="0.3">
      <c r="A17" s="10"/>
      <c r="B17" s="88"/>
      <c r="C17" s="10"/>
      <c r="D17" s="93"/>
      <c r="E17" s="93"/>
      <c r="F17" s="10"/>
      <c r="G17" s="10"/>
      <c r="I17" s="10"/>
      <c r="J17" s="93"/>
      <c r="K17" s="93"/>
      <c r="L17" s="10"/>
    </row>
    <row r="18" spans="1:18" ht="15.75" thickBot="1" x14ac:dyDescent="0.3">
      <c r="B18" s="651" t="s">
        <v>72</v>
      </c>
      <c r="C18" s="94" t="s">
        <v>57</v>
      </c>
      <c r="D18" s="95" t="s">
        <v>73</v>
      </c>
      <c r="E18" s="96" t="s">
        <v>74</v>
      </c>
      <c r="F18" s="97" t="s">
        <v>75</v>
      </c>
      <c r="G18" s="10"/>
      <c r="H18" s="651" t="s">
        <v>72</v>
      </c>
      <c r="I18" s="98" t="s">
        <v>57</v>
      </c>
      <c r="J18" s="95" t="s">
        <v>73</v>
      </c>
      <c r="K18" s="96" t="s">
        <v>74</v>
      </c>
      <c r="L18" s="97" t="s">
        <v>75</v>
      </c>
      <c r="N18" s="651" t="s">
        <v>72</v>
      </c>
      <c r="O18" s="99" t="s">
        <v>57</v>
      </c>
      <c r="P18" s="100" t="s">
        <v>73</v>
      </c>
      <c r="Q18" s="101" t="s">
        <v>74</v>
      </c>
      <c r="R18" s="102" t="s">
        <v>75</v>
      </c>
    </row>
    <row r="19" spans="1:18" x14ac:dyDescent="0.25">
      <c r="B19" s="652"/>
      <c r="C19" s="103">
        <v>2008</v>
      </c>
      <c r="D19" s="104">
        <v>107640</v>
      </c>
      <c r="E19" s="105">
        <v>31722</v>
      </c>
      <c r="F19" s="106">
        <f t="shared" ref="F19:F25" si="3">SUM(D19:E19)</f>
        <v>139362</v>
      </c>
      <c r="G19" s="10"/>
      <c r="H19" s="652"/>
      <c r="I19" s="107">
        <v>2008</v>
      </c>
      <c r="J19" s="104">
        <v>88629</v>
      </c>
      <c r="K19" s="105">
        <v>26452</v>
      </c>
      <c r="L19" s="106">
        <f>SUM(J19:K19)</f>
        <v>115081</v>
      </c>
      <c r="N19" s="652"/>
      <c r="O19" s="108">
        <v>2008</v>
      </c>
      <c r="P19" s="109">
        <v>18804</v>
      </c>
      <c r="Q19" s="110">
        <v>5186</v>
      </c>
      <c r="R19" s="111">
        <v>23990</v>
      </c>
    </row>
    <row r="20" spans="1:18" x14ac:dyDescent="0.25">
      <c r="B20" s="652"/>
      <c r="C20" s="112">
        <v>2009</v>
      </c>
      <c r="D20" s="113">
        <v>256079</v>
      </c>
      <c r="E20" s="114">
        <v>148361</v>
      </c>
      <c r="F20" s="115">
        <f t="shared" si="3"/>
        <v>404440</v>
      </c>
      <c r="G20" s="10"/>
      <c r="H20" s="652"/>
      <c r="I20" s="116">
        <v>2009</v>
      </c>
      <c r="J20" s="113">
        <v>225147</v>
      </c>
      <c r="K20" s="114">
        <v>140811</v>
      </c>
      <c r="L20" s="115">
        <f t="shared" ref="L20:L32" si="4">SUM(J20:K20)</f>
        <v>365958</v>
      </c>
      <c r="N20" s="652"/>
      <c r="O20" s="116">
        <v>2009</v>
      </c>
      <c r="P20" s="113">
        <v>30542</v>
      </c>
      <c r="Q20" s="117">
        <v>7415</v>
      </c>
      <c r="R20" s="115">
        <v>37957</v>
      </c>
    </row>
    <row r="21" spans="1:18" x14ac:dyDescent="0.25">
      <c r="B21" s="652"/>
      <c r="C21" s="112">
        <v>2010</v>
      </c>
      <c r="D21" s="113">
        <v>152798</v>
      </c>
      <c r="E21" s="114">
        <v>92877</v>
      </c>
      <c r="F21" s="115">
        <f t="shared" si="3"/>
        <v>245675</v>
      </c>
      <c r="G21" s="10"/>
      <c r="H21" s="652"/>
      <c r="I21" s="116">
        <v>2010</v>
      </c>
      <c r="J21" s="113">
        <v>119671</v>
      </c>
      <c r="K21" s="114">
        <v>77499</v>
      </c>
      <c r="L21" s="115">
        <f t="shared" si="4"/>
        <v>197170</v>
      </c>
      <c r="N21" s="652"/>
      <c r="O21" s="116">
        <v>2010</v>
      </c>
      <c r="P21" s="113">
        <v>32361</v>
      </c>
      <c r="Q21" s="117">
        <v>14916</v>
      </c>
      <c r="R21" s="115">
        <v>47277</v>
      </c>
    </row>
    <row r="22" spans="1:18" x14ac:dyDescent="0.25">
      <c r="B22" s="652"/>
      <c r="C22" s="112">
        <v>2011</v>
      </c>
      <c r="D22" s="113">
        <v>123376</v>
      </c>
      <c r="E22" s="114">
        <v>71415</v>
      </c>
      <c r="F22" s="115">
        <f t="shared" si="3"/>
        <v>194791</v>
      </c>
      <c r="G22" s="10"/>
      <c r="H22" s="652"/>
      <c r="I22" s="116">
        <v>2011</v>
      </c>
      <c r="J22" s="113">
        <v>84838</v>
      </c>
      <c r="K22" s="114">
        <v>54466</v>
      </c>
      <c r="L22" s="115">
        <f t="shared" si="4"/>
        <v>139304</v>
      </c>
      <c r="N22" s="652"/>
      <c r="O22" s="116">
        <v>2011</v>
      </c>
      <c r="P22" s="113">
        <v>37699</v>
      </c>
      <c r="Q22" s="117">
        <v>16497</v>
      </c>
      <c r="R22" s="115">
        <v>54196</v>
      </c>
    </row>
    <row r="23" spans="1:18" x14ac:dyDescent="0.25">
      <c r="B23" s="652"/>
      <c r="C23" s="112">
        <v>2012</v>
      </c>
      <c r="D23" s="113">
        <v>118771</v>
      </c>
      <c r="E23" s="114">
        <v>73499</v>
      </c>
      <c r="F23" s="115">
        <f t="shared" si="3"/>
        <v>192270</v>
      </c>
      <c r="G23" s="10"/>
      <c r="H23" s="652"/>
      <c r="I23" s="116">
        <v>2012</v>
      </c>
      <c r="J23" s="113">
        <v>95751</v>
      </c>
      <c r="K23" s="114">
        <v>64376</v>
      </c>
      <c r="L23" s="115">
        <f t="shared" si="4"/>
        <v>160127</v>
      </c>
      <c r="N23" s="652"/>
      <c r="O23" s="116">
        <v>2012</v>
      </c>
      <c r="P23" s="113">
        <v>22288</v>
      </c>
      <c r="Q23" s="117">
        <v>8812</v>
      </c>
      <c r="R23" s="115">
        <v>31100</v>
      </c>
    </row>
    <row r="24" spans="1:18" x14ac:dyDescent="0.25">
      <c r="B24" s="652"/>
      <c r="C24" s="112">
        <v>2013</v>
      </c>
      <c r="D24" s="113">
        <v>82046</v>
      </c>
      <c r="E24" s="114">
        <v>51988</v>
      </c>
      <c r="F24" s="115">
        <f t="shared" si="3"/>
        <v>134034</v>
      </c>
      <c r="G24" s="10"/>
      <c r="H24" s="652"/>
      <c r="I24" s="116">
        <v>2013</v>
      </c>
      <c r="J24" s="113">
        <v>65748</v>
      </c>
      <c r="K24" s="114">
        <v>44360</v>
      </c>
      <c r="L24" s="115">
        <f t="shared" si="4"/>
        <v>110108</v>
      </c>
      <c r="N24" s="652"/>
      <c r="O24" s="116">
        <v>2013</v>
      </c>
      <c r="P24" s="113">
        <v>15792</v>
      </c>
      <c r="Q24" s="117">
        <v>7374</v>
      </c>
      <c r="R24" s="115">
        <v>23166</v>
      </c>
    </row>
    <row r="25" spans="1:18" x14ac:dyDescent="0.25">
      <c r="B25" s="652"/>
      <c r="C25" s="112">
        <v>2014</v>
      </c>
      <c r="D25" s="113">
        <v>92858</v>
      </c>
      <c r="E25" s="114">
        <v>58706</v>
      </c>
      <c r="F25" s="115">
        <f t="shared" si="3"/>
        <v>151564</v>
      </c>
      <c r="G25" s="10"/>
      <c r="H25" s="652"/>
      <c r="I25" s="116">
        <v>2014</v>
      </c>
      <c r="J25" s="113">
        <v>70004</v>
      </c>
      <c r="K25" s="114">
        <v>47881</v>
      </c>
      <c r="L25" s="115">
        <f t="shared" si="4"/>
        <v>117885</v>
      </c>
      <c r="N25" s="652"/>
      <c r="O25" s="116">
        <v>2014</v>
      </c>
      <c r="P25" s="113">
        <v>22698</v>
      </c>
      <c r="Q25" s="117">
        <v>10710</v>
      </c>
      <c r="R25" s="115">
        <v>33408</v>
      </c>
    </row>
    <row r="26" spans="1:18" x14ac:dyDescent="0.25">
      <c r="B26" s="652"/>
      <c r="C26" s="112">
        <v>2015</v>
      </c>
      <c r="D26" s="113">
        <v>86238</v>
      </c>
      <c r="E26" s="114">
        <v>54740</v>
      </c>
      <c r="F26" s="115">
        <f>SUM(D26:E26)</f>
        <v>140978</v>
      </c>
      <c r="G26" s="10"/>
      <c r="H26" s="652"/>
      <c r="I26" s="116">
        <v>2015</v>
      </c>
      <c r="J26" s="113">
        <v>65990</v>
      </c>
      <c r="K26" s="114">
        <v>45355</v>
      </c>
      <c r="L26" s="115">
        <f t="shared" si="4"/>
        <v>111345</v>
      </c>
      <c r="N26" s="652"/>
      <c r="O26" s="116">
        <v>2015</v>
      </c>
      <c r="P26" s="113">
        <v>20102</v>
      </c>
      <c r="Q26" s="117">
        <v>9307</v>
      </c>
      <c r="R26" s="115">
        <v>29409</v>
      </c>
    </row>
    <row r="27" spans="1:18" x14ac:dyDescent="0.25">
      <c r="B27" s="652"/>
      <c r="C27" s="112">
        <v>2016</v>
      </c>
      <c r="D27" s="113">
        <v>86383</v>
      </c>
      <c r="E27" s="114">
        <v>52405</v>
      </c>
      <c r="F27" s="115">
        <f t="shared" ref="F27:F33" si="5">SUM(D27:E27)</f>
        <v>138788</v>
      </c>
      <c r="G27" s="10"/>
      <c r="H27" s="652"/>
      <c r="I27" s="116">
        <v>2016</v>
      </c>
      <c r="J27" s="113">
        <v>64506</v>
      </c>
      <c r="K27" s="114">
        <v>42193</v>
      </c>
      <c r="L27" s="115">
        <f t="shared" si="4"/>
        <v>106699</v>
      </c>
      <c r="N27" s="652"/>
      <c r="O27" s="116">
        <v>2016</v>
      </c>
      <c r="P27" s="113">
        <v>21719</v>
      </c>
      <c r="Q27" s="117">
        <v>10118</v>
      </c>
      <c r="R27" s="115">
        <v>31837</v>
      </c>
    </row>
    <row r="28" spans="1:18" x14ac:dyDescent="0.25">
      <c r="B28" s="652"/>
      <c r="C28" s="112">
        <v>2017</v>
      </c>
      <c r="D28" s="113">
        <v>95362</v>
      </c>
      <c r="E28" s="114">
        <v>61704</v>
      </c>
      <c r="F28" s="115">
        <f t="shared" si="5"/>
        <v>157066</v>
      </c>
      <c r="G28" s="10"/>
      <c r="H28" s="652"/>
      <c r="I28" s="116">
        <v>2017</v>
      </c>
      <c r="J28" s="113">
        <v>72374</v>
      </c>
      <c r="K28" s="114">
        <v>50736</v>
      </c>
      <c r="L28" s="115">
        <f t="shared" si="4"/>
        <v>123110</v>
      </c>
      <c r="N28" s="652"/>
      <c r="O28" s="116">
        <v>2017</v>
      </c>
      <c r="P28" s="113">
        <v>22804</v>
      </c>
      <c r="Q28" s="117">
        <v>10855</v>
      </c>
      <c r="R28" s="115">
        <v>33659</v>
      </c>
    </row>
    <row r="29" spans="1:18" x14ac:dyDescent="0.25">
      <c r="B29" s="652"/>
      <c r="C29" s="112">
        <v>2018</v>
      </c>
      <c r="D29" s="113">
        <v>107375</v>
      </c>
      <c r="E29" s="114">
        <v>71026</v>
      </c>
      <c r="F29" s="115">
        <f t="shared" si="5"/>
        <v>178401</v>
      </c>
      <c r="G29" s="10"/>
      <c r="H29" s="652"/>
      <c r="I29" s="116">
        <v>2018</v>
      </c>
      <c r="J29" s="113">
        <v>91770</v>
      </c>
      <c r="K29" s="114">
        <v>65379</v>
      </c>
      <c r="L29" s="115">
        <f t="shared" si="4"/>
        <v>157149</v>
      </c>
      <c r="N29" s="652"/>
      <c r="O29" s="116">
        <v>2018</v>
      </c>
      <c r="P29" s="113">
        <v>15382</v>
      </c>
      <c r="Q29" s="117">
        <v>5540</v>
      </c>
      <c r="R29" s="115">
        <v>20922</v>
      </c>
    </row>
    <row r="30" spans="1:18" x14ac:dyDescent="0.25">
      <c r="B30" s="652"/>
      <c r="C30" s="112">
        <v>2019</v>
      </c>
      <c r="D30" s="113">
        <v>98722</v>
      </c>
      <c r="E30" s="114">
        <v>66590</v>
      </c>
      <c r="F30" s="115">
        <f t="shared" si="5"/>
        <v>165312</v>
      </c>
      <c r="G30" s="10"/>
      <c r="H30" s="652"/>
      <c r="I30" s="116">
        <v>2019</v>
      </c>
      <c r="J30" s="113">
        <v>83709</v>
      </c>
      <c r="K30" s="114">
        <v>61500</v>
      </c>
      <c r="L30" s="115">
        <f t="shared" si="4"/>
        <v>145209</v>
      </c>
      <c r="N30" s="652"/>
      <c r="O30" s="116">
        <v>2019</v>
      </c>
      <c r="P30" s="113">
        <v>14748</v>
      </c>
      <c r="Q30" s="117">
        <v>4976</v>
      </c>
      <c r="R30" s="115">
        <v>19724</v>
      </c>
    </row>
    <row r="31" spans="1:18" x14ac:dyDescent="0.25">
      <c r="B31" s="652"/>
      <c r="C31" s="112">
        <v>2020</v>
      </c>
      <c r="D31" s="113">
        <v>126382</v>
      </c>
      <c r="E31" s="114">
        <v>93427</v>
      </c>
      <c r="F31" s="115">
        <f t="shared" si="5"/>
        <v>219809</v>
      </c>
      <c r="G31" s="10"/>
      <c r="H31" s="652"/>
      <c r="I31" s="116">
        <v>2020</v>
      </c>
      <c r="J31" s="113">
        <v>107846</v>
      </c>
      <c r="K31" s="114">
        <v>85846</v>
      </c>
      <c r="L31" s="115">
        <f t="shared" si="4"/>
        <v>193692</v>
      </c>
      <c r="N31" s="652"/>
      <c r="O31" s="116">
        <v>2020</v>
      </c>
      <c r="P31" s="113">
        <v>18220</v>
      </c>
      <c r="Q31" s="117">
        <v>7384</v>
      </c>
      <c r="R31" s="115">
        <v>25604</v>
      </c>
    </row>
    <row r="32" spans="1:18" x14ac:dyDescent="0.25">
      <c r="B32" s="652"/>
      <c r="C32" s="112">
        <v>2021</v>
      </c>
      <c r="D32" s="113">
        <v>165351</v>
      </c>
      <c r="E32" s="114">
        <v>114859</v>
      </c>
      <c r="F32" s="115">
        <f t="shared" si="5"/>
        <v>280210</v>
      </c>
      <c r="G32" s="10"/>
      <c r="H32" s="652"/>
      <c r="I32" s="116">
        <v>2021</v>
      </c>
      <c r="J32" s="113">
        <v>133904</v>
      </c>
      <c r="K32" s="114">
        <v>103140</v>
      </c>
      <c r="L32" s="115">
        <f t="shared" si="4"/>
        <v>237044</v>
      </c>
      <c r="N32" s="652"/>
      <c r="O32" s="116">
        <v>2021</v>
      </c>
      <c r="P32" s="113">
        <v>30908</v>
      </c>
      <c r="Q32" s="117">
        <v>11467</v>
      </c>
      <c r="R32" s="115">
        <v>42375</v>
      </c>
    </row>
    <row r="33" spans="1:23" ht="15.75" thickBot="1" x14ac:dyDescent="0.3">
      <c r="B33" s="652"/>
      <c r="C33" s="118">
        <v>2022</v>
      </c>
      <c r="D33" s="119">
        <v>331479</v>
      </c>
      <c r="E33" s="120">
        <v>322108</v>
      </c>
      <c r="F33" s="121">
        <f t="shared" si="5"/>
        <v>653587</v>
      </c>
      <c r="G33" s="10"/>
      <c r="H33" s="652"/>
      <c r="I33" s="122">
        <v>2022</v>
      </c>
      <c r="J33" s="119">
        <v>242068</v>
      </c>
      <c r="K33" s="120">
        <v>240971</v>
      </c>
      <c r="L33" s="121">
        <f>SUM(J33:K33)</f>
        <v>483039</v>
      </c>
      <c r="N33" s="652"/>
      <c r="O33" s="116">
        <v>2022</v>
      </c>
      <c r="P33" s="113">
        <v>50840</v>
      </c>
      <c r="Q33" s="117">
        <v>52551</v>
      </c>
      <c r="R33" s="115">
        <v>103391</v>
      </c>
    </row>
    <row r="34" spans="1:23" ht="15.75" thickBot="1" x14ac:dyDescent="0.3">
      <c r="A34" s="123"/>
      <c r="B34" s="653"/>
      <c r="C34" s="122" t="s">
        <v>25</v>
      </c>
      <c r="D34" s="119">
        <f>SUM(D19:D33)</f>
        <v>2030860</v>
      </c>
      <c r="E34" s="124">
        <f>SUM(E19:E33)</f>
        <v>1365427</v>
      </c>
      <c r="F34" s="121">
        <f t="shared" ref="F34" si="6">SUM(F19:F33)</f>
        <v>3396287</v>
      </c>
      <c r="G34" s="10"/>
      <c r="H34" s="653"/>
      <c r="I34" s="122" t="s">
        <v>25</v>
      </c>
      <c r="J34" s="119">
        <f>SUM(J19:J33)</f>
        <v>1611955</v>
      </c>
      <c r="K34" s="124">
        <f>SUM(K19:K33)</f>
        <v>1150965</v>
      </c>
      <c r="L34" s="121">
        <f t="shared" ref="L34" si="7">SUM(L19:L33)</f>
        <v>2762920</v>
      </c>
      <c r="M34" s="5"/>
      <c r="N34" s="653"/>
      <c r="O34" s="122" t="s">
        <v>25</v>
      </c>
      <c r="P34" s="119">
        <f>SUM(P19:P33)</f>
        <v>374907</v>
      </c>
      <c r="Q34" s="124">
        <f t="shared" ref="Q34:R34" si="8">SUM(Q19:Q33)</f>
        <v>183108</v>
      </c>
      <c r="R34" s="121">
        <f t="shared" si="8"/>
        <v>558015</v>
      </c>
    </row>
    <row r="35" spans="1:23" x14ac:dyDescent="0.25">
      <c r="B35" s="5"/>
      <c r="G35" s="10"/>
      <c r="H35" s="10"/>
      <c r="M35" s="14"/>
    </row>
    <row r="36" spans="1:23" ht="18" customHeight="1" x14ac:dyDescent="0.25">
      <c r="B36" s="5" t="s">
        <v>17</v>
      </c>
      <c r="T36" s="649"/>
      <c r="U36" s="649"/>
      <c r="V36" s="649"/>
      <c r="W36" s="649"/>
    </row>
    <row r="37" spans="1:23" ht="14.45" customHeight="1" x14ac:dyDescent="0.25">
      <c r="B37" s="567" t="s">
        <v>76</v>
      </c>
      <c r="C37" s="567"/>
      <c r="D37" s="567"/>
      <c r="E37" s="567"/>
      <c r="F37" s="567"/>
      <c r="G37" s="567"/>
      <c r="H37" s="567"/>
      <c r="I37" s="567"/>
      <c r="J37" s="567"/>
      <c r="K37" s="567"/>
      <c r="L37" s="567"/>
      <c r="M37" s="567"/>
      <c r="N37" s="567"/>
      <c r="O37" s="567"/>
      <c r="P37" s="567"/>
      <c r="Q37" s="567"/>
      <c r="R37" s="567"/>
      <c r="T37" s="649"/>
      <c r="U37" s="649"/>
      <c r="V37" s="649"/>
      <c r="W37" s="649"/>
    </row>
    <row r="38" spans="1:23" x14ac:dyDescent="0.25">
      <c r="B38" s="567"/>
      <c r="C38" s="567"/>
      <c r="D38" s="567"/>
      <c r="E38" s="567"/>
      <c r="F38" s="567"/>
      <c r="G38" s="567"/>
      <c r="H38" s="567"/>
      <c r="I38" s="567"/>
      <c r="J38" s="567"/>
      <c r="K38" s="567"/>
      <c r="L38" s="567"/>
      <c r="M38" s="567"/>
      <c r="N38" s="567"/>
      <c r="O38" s="567"/>
      <c r="P38" s="567"/>
      <c r="Q38" s="567"/>
      <c r="R38" s="567"/>
      <c r="T38" s="649"/>
      <c r="U38" s="649"/>
      <c r="V38" s="649"/>
      <c r="W38" s="649"/>
    </row>
    <row r="39" spans="1:23" x14ac:dyDescent="0.25">
      <c r="B39" s="567"/>
      <c r="C39" s="567"/>
      <c r="D39" s="567"/>
      <c r="E39" s="567"/>
      <c r="F39" s="567"/>
      <c r="G39" s="567"/>
      <c r="H39" s="567"/>
      <c r="I39" s="567"/>
      <c r="J39" s="567"/>
      <c r="K39" s="567"/>
      <c r="L39" s="567"/>
      <c r="M39" s="567"/>
      <c r="N39" s="567"/>
      <c r="O39" s="567"/>
      <c r="P39" s="567"/>
      <c r="Q39" s="567"/>
      <c r="R39" s="567"/>
      <c r="T39" s="649"/>
      <c r="U39" s="649"/>
      <c r="V39" s="649"/>
      <c r="W39" s="649"/>
    </row>
    <row r="40" spans="1:23" x14ac:dyDescent="0.25">
      <c r="B40" s="567"/>
      <c r="C40" s="567"/>
      <c r="D40" s="567"/>
      <c r="E40" s="567"/>
      <c r="F40" s="567"/>
      <c r="G40" s="567"/>
      <c r="H40" s="567"/>
      <c r="I40" s="567"/>
      <c r="J40" s="567"/>
      <c r="K40" s="567"/>
      <c r="L40" s="567"/>
      <c r="M40" s="567"/>
      <c r="N40" s="567"/>
      <c r="O40" s="567"/>
      <c r="P40" s="567"/>
      <c r="Q40" s="567"/>
      <c r="R40" s="567"/>
    </row>
    <row r="41" spans="1:23" x14ac:dyDescent="0.25">
      <c r="B41" s="567"/>
      <c r="C41" s="567"/>
      <c r="D41" s="567"/>
      <c r="E41" s="567"/>
      <c r="F41" s="567"/>
      <c r="G41" s="567"/>
      <c r="H41" s="567"/>
      <c r="I41" s="567"/>
      <c r="J41" s="567"/>
      <c r="K41" s="567"/>
      <c r="L41" s="567"/>
      <c r="M41" s="567"/>
      <c r="N41" s="567"/>
      <c r="O41" s="567"/>
      <c r="P41" s="567"/>
      <c r="Q41" s="567"/>
      <c r="R41" s="567"/>
    </row>
  </sheetData>
  <mergeCells count="14">
    <mergeCell ref="B4:F4"/>
    <mergeCell ref="H4:L4"/>
    <mergeCell ref="N4:R4"/>
    <mergeCell ref="B7:B11"/>
    <mergeCell ref="H7:H11"/>
    <mergeCell ref="N7:N11"/>
    <mergeCell ref="T36:W39"/>
    <mergeCell ref="B37:R41"/>
    <mergeCell ref="B15:F15"/>
    <mergeCell ref="H15:L15"/>
    <mergeCell ref="N15:R15"/>
    <mergeCell ref="B18:B34"/>
    <mergeCell ref="H18:H34"/>
    <mergeCell ref="N18:N34"/>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F428-636F-4A03-99A7-7565CD3EEBB5}">
  <dimension ref="B1:P36"/>
  <sheetViews>
    <sheetView workbookViewId="0"/>
  </sheetViews>
  <sheetFormatPr baseColWidth="10" defaultColWidth="10" defaultRowHeight="15" x14ac:dyDescent="0.25"/>
  <cols>
    <col min="1" max="1" width="5" style="7" customWidth="1"/>
    <col min="2" max="2" width="21.140625" style="7" customWidth="1"/>
    <col min="3" max="3" width="10" style="7"/>
    <col min="4" max="4" width="28.7109375" style="7" customWidth="1"/>
    <col min="5" max="5" width="10" style="7"/>
    <col min="6" max="6" width="12" style="7" customWidth="1"/>
    <col min="7" max="8" width="10" style="7"/>
    <col min="9" max="9" width="18" style="7" customWidth="1"/>
    <col min="10" max="10" width="27.7109375" style="7" customWidth="1"/>
    <col min="11" max="11" width="14.140625" style="7" customWidth="1"/>
    <col min="12" max="16384" width="10" style="7"/>
  </cols>
  <sheetData>
    <row r="1" spans="2:16" ht="20.45" customHeight="1" x14ac:dyDescent="0.25"/>
    <row r="2" spans="2:16" ht="23.25" x14ac:dyDescent="0.25">
      <c r="B2" s="1" t="s">
        <v>77</v>
      </c>
      <c r="C2" s="126"/>
      <c r="D2" s="126"/>
      <c r="E2" s="126"/>
      <c r="F2" s="126"/>
      <c r="G2" s="126"/>
      <c r="H2" s="126"/>
      <c r="I2" s="126"/>
      <c r="J2" s="126"/>
      <c r="K2" s="126"/>
      <c r="L2" s="126"/>
      <c r="M2" s="126"/>
      <c r="N2" s="127"/>
      <c r="O2" s="127"/>
      <c r="P2" s="127"/>
    </row>
    <row r="3" spans="2:16" x14ac:dyDescent="0.25">
      <c r="B3" s="15" t="s">
        <v>78</v>
      </c>
    </row>
    <row r="5" spans="2:16" ht="20.45" customHeight="1" x14ac:dyDescent="0.25">
      <c r="B5" s="656" t="s">
        <v>79</v>
      </c>
      <c r="C5" s="656"/>
      <c r="D5" s="656"/>
      <c r="E5" s="656"/>
      <c r="F5" s="656"/>
      <c r="G5" s="128"/>
      <c r="H5" s="128"/>
      <c r="I5" s="657" t="s">
        <v>80</v>
      </c>
      <c r="J5" s="657"/>
      <c r="K5" s="657"/>
    </row>
    <row r="6" spans="2:16" x14ac:dyDescent="0.25">
      <c r="B6" s="129"/>
      <c r="C6" s="129"/>
      <c r="D6" s="129"/>
      <c r="E6" s="129"/>
      <c r="F6" s="129"/>
    </row>
    <row r="7" spans="2:16" ht="45" x14ac:dyDescent="0.25">
      <c r="B7" s="130" t="s">
        <v>81</v>
      </c>
      <c r="C7" s="130" t="s">
        <v>82</v>
      </c>
      <c r="D7" s="130" t="s">
        <v>83</v>
      </c>
      <c r="E7" s="130" t="s">
        <v>84</v>
      </c>
      <c r="F7" s="130" t="s">
        <v>85</v>
      </c>
      <c r="I7" s="130" t="s">
        <v>81</v>
      </c>
      <c r="J7" s="130" t="s">
        <v>83</v>
      </c>
      <c r="K7" s="130" t="s">
        <v>86</v>
      </c>
    </row>
    <row r="8" spans="2:16" ht="30" x14ac:dyDescent="0.25">
      <c r="B8" s="131" t="s">
        <v>87</v>
      </c>
      <c r="C8" s="132" t="s">
        <v>88</v>
      </c>
      <c r="D8" s="132" t="s">
        <v>89</v>
      </c>
      <c r="E8" s="133">
        <v>70000</v>
      </c>
      <c r="F8" s="133">
        <v>60000</v>
      </c>
      <c r="I8" s="134" t="s">
        <v>90</v>
      </c>
      <c r="J8" s="132" t="s">
        <v>91</v>
      </c>
      <c r="K8" s="133">
        <v>193935</v>
      </c>
    </row>
    <row r="9" spans="2:16" ht="30" x14ac:dyDescent="0.25">
      <c r="B9" s="131" t="s">
        <v>92</v>
      </c>
      <c r="C9" s="132" t="s">
        <v>88</v>
      </c>
      <c r="D9" s="132" t="s">
        <v>93</v>
      </c>
      <c r="E9" s="133">
        <v>120000</v>
      </c>
      <c r="F9" s="133">
        <v>75000</v>
      </c>
      <c r="I9" s="134" t="s">
        <v>94</v>
      </c>
      <c r="J9" s="132" t="s">
        <v>91</v>
      </c>
      <c r="K9" s="133">
        <v>206173</v>
      </c>
    </row>
    <row r="10" spans="2:16" ht="30" x14ac:dyDescent="0.25">
      <c r="B10" s="131" t="s">
        <v>95</v>
      </c>
      <c r="C10" s="132" t="s">
        <v>88</v>
      </c>
      <c r="D10" s="132" t="s">
        <v>96</v>
      </c>
      <c r="E10" s="133">
        <v>150000</v>
      </c>
      <c r="F10" s="133">
        <v>75000</v>
      </c>
      <c r="I10" s="134" t="s">
        <v>97</v>
      </c>
      <c r="J10" s="132" t="s">
        <v>98</v>
      </c>
      <c r="K10" s="133">
        <v>206173</v>
      </c>
    </row>
    <row r="11" spans="2:16" ht="30" x14ac:dyDescent="0.25">
      <c r="B11" s="131" t="s">
        <v>99</v>
      </c>
      <c r="C11" s="132" t="s">
        <v>88</v>
      </c>
      <c r="D11" s="132" t="s">
        <v>100</v>
      </c>
      <c r="E11" s="133">
        <v>200000</v>
      </c>
      <c r="F11" s="133">
        <v>75840</v>
      </c>
      <c r="I11" s="135" t="s">
        <v>101</v>
      </c>
    </row>
    <row r="12" spans="2:16" ht="30" x14ac:dyDescent="0.25">
      <c r="B12" s="131" t="s">
        <v>102</v>
      </c>
      <c r="C12" s="132" t="s">
        <v>88</v>
      </c>
      <c r="D12" s="132" t="s">
        <v>103</v>
      </c>
      <c r="E12" s="133">
        <v>255000</v>
      </c>
      <c r="F12" s="133">
        <v>78449</v>
      </c>
    </row>
    <row r="13" spans="2:16" ht="30" x14ac:dyDescent="0.25">
      <c r="B13" s="131" t="s">
        <v>104</v>
      </c>
      <c r="C13" s="132" t="s">
        <v>88</v>
      </c>
      <c r="D13" s="132" t="s">
        <v>103</v>
      </c>
      <c r="E13" s="133">
        <v>261758</v>
      </c>
      <c r="F13" s="133">
        <v>80528</v>
      </c>
    </row>
    <row r="14" spans="2:16" ht="30" x14ac:dyDescent="0.25">
      <c r="B14" s="131" t="s">
        <v>105</v>
      </c>
      <c r="C14" s="132" t="s">
        <v>88</v>
      </c>
      <c r="D14" s="132" t="s">
        <v>103</v>
      </c>
      <c r="E14" s="133">
        <v>266731</v>
      </c>
      <c r="F14" s="133">
        <v>82058</v>
      </c>
    </row>
    <row r="15" spans="2:16" ht="30" x14ac:dyDescent="0.25">
      <c r="B15" s="131" t="s">
        <v>106</v>
      </c>
      <c r="C15" s="132" t="s">
        <v>88</v>
      </c>
      <c r="D15" s="132" t="s">
        <v>103</v>
      </c>
      <c r="E15" s="133">
        <v>279427</v>
      </c>
      <c r="F15" s="133">
        <v>85964</v>
      </c>
    </row>
    <row r="16" spans="2:16" ht="30" x14ac:dyDescent="0.25">
      <c r="B16" s="131" t="s">
        <v>107</v>
      </c>
      <c r="C16" s="132" t="s">
        <v>88</v>
      </c>
      <c r="D16" s="132" t="s">
        <v>103</v>
      </c>
      <c r="E16" s="133">
        <v>291778</v>
      </c>
      <c r="F16" s="133">
        <v>89764</v>
      </c>
    </row>
    <row r="17" spans="2:6" ht="30" x14ac:dyDescent="0.25">
      <c r="B17" s="131" t="s">
        <v>108</v>
      </c>
      <c r="C17" s="132" t="s">
        <v>88</v>
      </c>
      <c r="D17" s="132" t="s">
        <v>103</v>
      </c>
      <c r="E17" s="133">
        <v>304062</v>
      </c>
      <c r="F17" s="133">
        <v>93543</v>
      </c>
    </row>
    <row r="18" spans="2:6" ht="30" x14ac:dyDescent="0.25">
      <c r="B18" s="131" t="s">
        <v>109</v>
      </c>
      <c r="C18" s="132" t="s">
        <v>88</v>
      </c>
      <c r="D18" s="132" t="s">
        <v>103</v>
      </c>
      <c r="E18" s="133">
        <v>304062</v>
      </c>
      <c r="F18" s="133">
        <v>102897</v>
      </c>
    </row>
    <row r="19" spans="2:6" ht="30" x14ac:dyDescent="0.25">
      <c r="B19" s="131" t="s">
        <v>110</v>
      </c>
      <c r="C19" s="132" t="s">
        <v>88</v>
      </c>
      <c r="D19" s="132" t="s">
        <v>103</v>
      </c>
      <c r="E19" s="133">
        <v>309231</v>
      </c>
      <c r="F19" s="133">
        <v>104646</v>
      </c>
    </row>
    <row r="20" spans="2:6" ht="30" x14ac:dyDescent="0.25">
      <c r="B20" s="131" t="s">
        <v>111</v>
      </c>
      <c r="C20" s="132" t="s">
        <v>88</v>
      </c>
      <c r="D20" s="132" t="s">
        <v>103</v>
      </c>
      <c r="E20" s="133">
        <v>317085</v>
      </c>
      <c r="F20" s="133">
        <v>107304</v>
      </c>
    </row>
    <row r="21" spans="2:6" ht="30" x14ac:dyDescent="0.25">
      <c r="B21" s="131" t="s">
        <v>112</v>
      </c>
      <c r="C21" s="132" t="s">
        <v>88</v>
      </c>
      <c r="D21" s="132" t="s">
        <v>103</v>
      </c>
      <c r="E21" s="133">
        <v>325656</v>
      </c>
      <c r="F21" s="133">
        <v>110201</v>
      </c>
    </row>
    <row r="22" spans="2:6" x14ac:dyDescent="0.25">
      <c r="B22" s="658" t="s">
        <v>113</v>
      </c>
      <c r="C22" s="132" t="s">
        <v>114</v>
      </c>
      <c r="D22" s="132" t="s">
        <v>103</v>
      </c>
      <c r="E22" s="133">
        <v>407058</v>
      </c>
      <c r="F22" s="133">
        <v>137751</v>
      </c>
    </row>
    <row r="23" spans="2:6" ht="30" x14ac:dyDescent="0.25">
      <c r="B23" s="659"/>
      <c r="C23" s="132" t="s">
        <v>115</v>
      </c>
      <c r="D23" s="132" t="s">
        <v>103</v>
      </c>
      <c r="E23" s="133">
        <v>423340</v>
      </c>
      <c r="F23" s="133">
        <v>143261</v>
      </c>
    </row>
    <row r="24" spans="2:6" x14ac:dyDescent="0.25">
      <c r="B24" s="660"/>
      <c r="C24" s="132" t="s">
        <v>116</v>
      </c>
      <c r="D24" s="132" t="s">
        <v>103</v>
      </c>
      <c r="E24" s="133">
        <v>488469</v>
      </c>
      <c r="F24" s="133">
        <v>165302</v>
      </c>
    </row>
    <row r="25" spans="2:6" x14ac:dyDescent="0.25">
      <c r="B25" s="655" t="s">
        <v>117</v>
      </c>
      <c r="C25" s="132" t="s">
        <v>114</v>
      </c>
      <c r="D25" s="132" t="s">
        <v>103</v>
      </c>
      <c r="E25" s="133">
        <v>417764</v>
      </c>
      <c r="F25" s="133">
        <v>141374</v>
      </c>
    </row>
    <row r="26" spans="2:6" ht="30" x14ac:dyDescent="0.25">
      <c r="B26" s="655"/>
      <c r="C26" s="132" t="s">
        <v>115</v>
      </c>
      <c r="D26" s="132" t="s">
        <v>103</v>
      </c>
      <c r="E26" s="133">
        <v>434474</v>
      </c>
      <c r="F26" s="133">
        <v>147029</v>
      </c>
    </row>
    <row r="27" spans="2:6" x14ac:dyDescent="0.25">
      <c r="B27" s="655"/>
      <c r="C27" s="132" t="s">
        <v>116</v>
      </c>
      <c r="D27" s="132" t="s">
        <v>103</v>
      </c>
      <c r="E27" s="133">
        <v>501316</v>
      </c>
      <c r="F27" s="133">
        <v>169649</v>
      </c>
    </row>
    <row r="28" spans="2:6" x14ac:dyDescent="0.25">
      <c r="B28" s="655" t="s">
        <v>118</v>
      </c>
      <c r="C28" s="132" t="s">
        <v>119</v>
      </c>
      <c r="D28" s="132" t="s">
        <v>103</v>
      </c>
      <c r="E28" s="133">
        <v>467894</v>
      </c>
      <c r="F28" s="133">
        <v>158339</v>
      </c>
    </row>
    <row r="29" spans="2:6" x14ac:dyDescent="0.25">
      <c r="B29" s="655"/>
      <c r="C29" s="132" t="s">
        <v>120</v>
      </c>
      <c r="D29" s="132" t="s">
        <v>103</v>
      </c>
      <c r="E29" s="133">
        <v>501316</v>
      </c>
      <c r="F29" s="133">
        <v>169649</v>
      </c>
    </row>
    <row r="30" spans="2:6" ht="21" customHeight="1" x14ac:dyDescent="0.25">
      <c r="B30" s="655" t="s">
        <v>121</v>
      </c>
      <c r="C30" s="132" t="s">
        <v>119</v>
      </c>
      <c r="D30" s="132" t="s">
        <v>103</v>
      </c>
      <c r="E30" s="133">
        <v>485674</v>
      </c>
      <c r="F30" s="133">
        <v>164356</v>
      </c>
    </row>
    <row r="31" spans="2:6" x14ac:dyDescent="0.25">
      <c r="B31" s="655"/>
      <c r="C31" s="132" t="s">
        <v>120</v>
      </c>
      <c r="D31" s="132" t="s">
        <v>103</v>
      </c>
      <c r="E31" s="133">
        <v>520366</v>
      </c>
      <c r="F31" s="133">
        <v>176096</v>
      </c>
    </row>
    <row r="32" spans="2:6" ht="30" x14ac:dyDescent="0.25">
      <c r="B32" s="131" t="s">
        <v>122</v>
      </c>
      <c r="C32" s="132" t="s">
        <v>88</v>
      </c>
      <c r="D32" s="132" t="s">
        <v>103</v>
      </c>
      <c r="E32" s="133">
        <v>520366</v>
      </c>
      <c r="F32" s="133">
        <v>176096</v>
      </c>
    </row>
    <row r="33" spans="2:6" ht="30" x14ac:dyDescent="0.25">
      <c r="B33" s="131" t="s">
        <v>123</v>
      </c>
      <c r="C33" s="132" t="s">
        <v>88</v>
      </c>
      <c r="D33" s="132" t="s">
        <v>103</v>
      </c>
      <c r="E33" s="133">
        <v>520366</v>
      </c>
      <c r="F33" s="133">
        <v>185000</v>
      </c>
    </row>
    <row r="34" spans="2:6" ht="30" x14ac:dyDescent="0.25">
      <c r="B34" s="131" t="s">
        <v>124</v>
      </c>
      <c r="C34" s="132" t="s">
        <v>88</v>
      </c>
      <c r="D34" s="132" t="s">
        <v>103</v>
      </c>
      <c r="E34" s="133">
        <v>573079</v>
      </c>
      <c r="F34" s="133">
        <v>193935</v>
      </c>
    </row>
    <row r="35" spans="2:6" ht="30" x14ac:dyDescent="0.25">
      <c r="B35" s="131" t="s">
        <v>125</v>
      </c>
      <c r="C35" s="132" t="s">
        <v>88</v>
      </c>
      <c r="D35" s="132" t="s">
        <v>103</v>
      </c>
      <c r="E35" s="133">
        <v>573079</v>
      </c>
      <c r="F35" s="133">
        <v>206173</v>
      </c>
    </row>
    <row r="36" spans="2:6" x14ac:dyDescent="0.25">
      <c r="B36" s="5" t="s">
        <v>101</v>
      </c>
    </row>
  </sheetData>
  <mergeCells count="6">
    <mergeCell ref="B30:B31"/>
    <mergeCell ref="B5:F5"/>
    <mergeCell ref="I5:K5"/>
    <mergeCell ref="B22:B24"/>
    <mergeCell ref="B25:B27"/>
    <mergeCell ref="B28:B29"/>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857A-1E5A-4E38-98B5-AC8056980429}">
  <sheetPr>
    <tabColor theme="9"/>
  </sheetPr>
  <dimension ref="A3:G42"/>
  <sheetViews>
    <sheetView workbookViewId="0"/>
  </sheetViews>
  <sheetFormatPr baseColWidth="10" defaultRowHeight="15" x14ac:dyDescent="0.25"/>
  <cols>
    <col min="1" max="1" width="17.5703125" bestFit="1" customWidth="1"/>
    <col min="2" max="2" width="28.5703125" bestFit="1" customWidth="1"/>
    <col min="3" max="3" width="30.28515625" bestFit="1" customWidth="1"/>
    <col min="4" max="4" width="33" bestFit="1" customWidth="1"/>
    <col min="5" max="5" width="34.7109375" bestFit="1" customWidth="1"/>
    <col min="6" max="6" width="29.140625" bestFit="1" customWidth="1"/>
    <col min="7" max="7" width="30.85546875" bestFit="1" customWidth="1"/>
    <col min="8" max="163" width="9" bestFit="1" customWidth="1"/>
    <col min="164" max="164" width="14" bestFit="1" customWidth="1"/>
  </cols>
  <sheetData>
    <row r="3" spans="1:7" x14ac:dyDescent="0.25">
      <c r="A3" s="204" t="s">
        <v>543</v>
      </c>
      <c r="B3" t="s">
        <v>590</v>
      </c>
      <c r="C3" t="s">
        <v>591</v>
      </c>
      <c r="D3" t="s">
        <v>592</v>
      </c>
      <c r="E3" t="s">
        <v>593</v>
      </c>
      <c r="F3" t="s">
        <v>594</v>
      </c>
      <c r="G3" t="s">
        <v>595</v>
      </c>
    </row>
    <row r="4" spans="1:7" x14ac:dyDescent="0.25">
      <c r="A4" s="205" t="s">
        <v>545</v>
      </c>
      <c r="B4" s="206">
        <v>218799.83333333334</v>
      </c>
      <c r="C4" s="206">
        <v>107682.66666666667</v>
      </c>
      <c r="D4" s="206">
        <v>108916.5</v>
      </c>
      <c r="E4" s="206">
        <v>84536</v>
      </c>
      <c r="F4" s="206">
        <v>327716.33333333331</v>
      </c>
      <c r="G4" s="206">
        <v>192218.66666666666</v>
      </c>
    </row>
    <row r="5" spans="1:7" x14ac:dyDescent="0.25">
      <c r="A5" s="205" t="s">
        <v>546</v>
      </c>
      <c r="B5" s="206">
        <v>262267.25</v>
      </c>
      <c r="C5" s="206">
        <v>117026.58333333333</v>
      </c>
      <c r="D5" s="206">
        <v>116205.08333333333</v>
      </c>
      <c r="E5" s="206">
        <v>86817.666666666672</v>
      </c>
      <c r="F5" s="206">
        <v>378472.33333333331</v>
      </c>
      <c r="G5" s="206">
        <v>203844.25</v>
      </c>
    </row>
    <row r="6" spans="1:7" x14ac:dyDescent="0.25">
      <c r="A6" s="205" t="s">
        <v>547</v>
      </c>
      <c r="B6" s="206">
        <v>284569.66666666669</v>
      </c>
      <c r="C6" s="206">
        <v>119969.58333333333</v>
      </c>
      <c r="D6" s="206">
        <v>125529.75</v>
      </c>
      <c r="E6" s="206">
        <v>89731.416666666672</v>
      </c>
      <c r="F6" s="206">
        <v>410099.41666666669</v>
      </c>
      <c r="G6" s="206">
        <v>209701</v>
      </c>
    </row>
    <row r="7" spans="1:7" x14ac:dyDescent="0.25">
      <c r="A7" s="205" t="s">
        <v>548</v>
      </c>
      <c r="B7" s="206">
        <v>286982.91666666669</v>
      </c>
      <c r="C7" s="206">
        <v>118668.91666666667</v>
      </c>
      <c r="D7" s="206">
        <v>125674.58333333333</v>
      </c>
      <c r="E7" s="206">
        <v>89317.916666666672</v>
      </c>
      <c r="F7" s="206">
        <v>412657.5</v>
      </c>
      <c r="G7" s="206">
        <v>207986.83333333334</v>
      </c>
    </row>
    <row r="8" spans="1:7" x14ac:dyDescent="0.25">
      <c r="A8" s="205" t="s">
        <v>549</v>
      </c>
      <c r="B8" s="206">
        <v>288232.25</v>
      </c>
      <c r="C8" s="206">
        <v>116683.83333333333</v>
      </c>
      <c r="D8" s="206">
        <v>120025.91666666667</v>
      </c>
      <c r="E8" s="206">
        <v>85446.25</v>
      </c>
      <c r="F8" s="206">
        <v>408258.16666666669</v>
      </c>
      <c r="G8" s="206">
        <v>202130.08333333334</v>
      </c>
    </row>
    <row r="9" spans="1:7" x14ac:dyDescent="0.25">
      <c r="A9" s="205" t="s">
        <v>550</v>
      </c>
      <c r="B9" s="206">
        <v>288720.25</v>
      </c>
      <c r="C9" s="206">
        <v>114312</v>
      </c>
      <c r="D9" s="206">
        <v>112605.08333333333</v>
      </c>
      <c r="E9" s="206">
        <v>79812.916666666672</v>
      </c>
      <c r="F9" s="206">
        <v>401325.33333333331</v>
      </c>
      <c r="G9" s="206">
        <v>194124.91666666666</v>
      </c>
    </row>
    <row r="10" spans="1:7" x14ac:dyDescent="0.25">
      <c r="A10" s="205" t="s">
        <v>551</v>
      </c>
      <c r="B10" s="206">
        <v>288530.41666666669</v>
      </c>
      <c r="C10" s="206">
        <v>111136.16666666667</v>
      </c>
      <c r="D10" s="206">
        <v>107377.16666666667</v>
      </c>
      <c r="E10" s="206">
        <v>75527.833333333328</v>
      </c>
      <c r="F10" s="206">
        <v>395907.58333333331</v>
      </c>
      <c r="G10" s="206">
        <v>186664</v>
      </c>
    </row>
    <row r="11" spans="1:7" x14ac:dyDescent="0.25">
      <c r="A11" s="205" t="s">
        <v>552</v>
      </c>
      <c r="B11" s="206">
        <v>289070.58333333331</v>
      </c>
      <c r="C11" s="206">
        <v>110162</v>
      </c>
      <c r="D11" s="206">
        <v>105105.41666666667</v>
      </c>
      <c r="E11" s="206">
        <v>74655.333333333328</v>
      </c>
      <c r="F11" s="206">
        <v>394176</v>
      </c>
      <c r="G11" s="206">
        <v>184817.33333333334</v>
      </c>
    </row>
    <row r="12" spans="1:7" x14ac:dyDescent="0.25">
      <c r="A12" s="205" t="s">
        <v>553</v>
      </c>
      <c r="B12" s="206">
        <v>290373</v>
      </c>
      <c r="C12" s="206">
        <v>108843.41666666667</v>
      </c>
      <c r="D12" s="206">
        <v>105459.83333333333</v>
      </c>
      <c r="E12" s="206">
        <v>75532.583333333328</v>
      </c>
      <c r="F12" s="206">
        <v>395832.83333333331</v>
      </c>
      <c r="G12" s="206">
        <v>184376</v>
      </c>
    </row>
    <row r="13" spans="1:7" x14ac:dyDescent="0.25">
      <c r="A13" s="205" t="s">
        <v>554</v>
      </c>
      <c r="B13" s="206">
        <v>291754</v>
      </c>
      <c r="C13" s="206">
        <v>107694.83333333333</v>
      </c>
      <c r="D13" s="206">
        <v>105581.83333333333</v>
      </c>
      <c r="E13" s="206">
        <v>76434.166666666672</v>
      </c>
      <c r="F13" s="206">
        <v>397335.83333333331</v>
      </c>
      <c r="G13" s="206">
        <v>184129</v>
      </c>
    </row>
    <row r="14" spans="1:7" x14ac:dyDescent="0.25">
      <c r="A14" s="205" t="s">
        <v>555</v>
      </c>
      <c r="B14" s="206">
        <v>295171.83333333331</v>
      </c>
      <c r="C14" s="206">
        <v>107077.41666666667</v>
      </c>
      <c r="D14" s="206">
        <v>105559.41666666667</v>
      </c>
      <c r="E14" s="206">
        <v>77417</v>
      </c>
      <c r="F14" s="206">
        <v>400731.25</v>
      </c>
      <c r="G14" s="206">
        <v>184494.41666666666</v>
      </c>
    </row>
    <row r="15" spans="1:7" x14ac:dyDescent="0.25">
      <c r="A15" s="205" t="s">
        <v>556</v>
      </c>
      <c r="B15" s="206">
        <v>299821.5</v>
      </c>
      <c r="C15" s="206">
        <v>106705.25</v>
      </c>
      <c r="D15" s="206">
        <v>104899.16666666667</v>
      </c>
      <c r="E15" s="206">
        <v>77850.416666666672</v>
      </c>
      <c r="F15" s="206">
        <v>404720.66666666669</v>
      </c>
      <c r="G15" s="206">
        <v>184555.66666666666</v>
      </c>
    </row>
    <row r="16" spans="1:7" x14ac:dyDescent="0.25">
      <c r="A16" s="205" t="s">
        <v>557</v>
      </c>
      <c r="B16" s="206">
        <v>302635</v>
      </c>
      <c r="C16" s="206">
        <v>105719.41666666667</v>
      </c>
      <c r="D16" s="206">
        <v>104028.33333333333</v>
      </c>
      <c r="E16" s="206">
        <v>77987.166666666672</v>
      </c>
      <c r="F16" s="206">
        <v>406663.33333333331</v>
      </c>
      <c r="G16" s="206">
        <v>183706.58333333334</v>
      </c>
    </row>
    <row r="17" spans="1:7" s="214" customFormat="1" x14ac:dyDescent="0.25">
      <c r="A17" s="212" t="s">
        <v>558</v>
      </c>
      <c r="B17" s="213">
        <v>305054.41666666669</v>
      </c>
      <c r="C17" s="213">
        <v>104587.16666666667</v>
      </c>
      <c r="D17" s="213">
        <v>102460.83333333333</v>
      </c>
      <c r="E17" s="213">
        <v>78655.75</v>
      </c>
      <c r="F17" s="213">
        <v>407515.25</v>
      </c>
      <c r="G17" s="213">
        <v>183242.91666666666</v>
      </c>
    </row>
    <row r="18" spans="1:7" x14ac:dyDescent="0.25">
      <c r="A18" s="208" t="s">
        <v>575</v>
      </c>
      <c r="B18" s="206">
        <v>303535</v>
      </c>
      <c r="C18" s="206">
        <v>104773</v>
      </c>
      <c r="D18" s="206">
        <v>102915</v>
      </c>
      <c r="E18" s="206">
        <v>78093</v>
      </c>
      <c r="F18" s="206">
        <v>406450</v>
      </c>
      <c r="G18" s="206">
        <v>182866</v>
      </c>
    </row>
    <row r="19" spans="1:7" x14ac:dyDescent="0.25">
      <c r="A19" s="208" t="s">
        <v>576</v>
      </c>
      <c r="B19" s="206">
        <v>303509</v>
      </c>
      <c r="C19" s="206">
        <v>104543</v>
      </c>
      <c r="D19" s="206">
        <v>102585</v>
      </c>
      <c r="E19" s="206">
        <v>78054</v>
      </c>
      <c r="F19" s="206">
        <v>406094</v>
      </c>
      <c r="G19" s="206">
        <v>182597</v>
      </c>
    </row>
    <row r="20" spans="1:7" x14ac:dyDescent="0.25">
      <c r="A20" s="208" t="s">
        <v>577</v>
      </c>
      <c r="B20" s="206">
        <v>303836</v>
      </c>
      <c r="C20" s="206">
        <v>104524</v>
      </c>
      <c r="D20" s="206">
        <v>102435</v>
      </c>
      <c r="E20" s="206">
        <v>78131</v>
      </c>
      <c r="F20" s="206">
        <v>406271</v>
      </c>
      <c r="G20" s="206">
        <v>182655</v>
      </c>
    </row>
    <row r="21" spans="1:7" x14ac:dyDescent="0.25">
      <c r="A21" s="208" t="s">
        <v>578</v>
      </c>
      <c r="B21" s="206">
        <v>304229</v>
      </c>
      <c r="C21" s="206">
        <v>104568</v>
      </c>
      <c r="D21" s="206">
        <v>102581</v>
      </c>
      <c r="E21" s="206">
        <v>78384</v>
      </c>
      <c r="F21" s="206">
        <v>406810</v>
      </c>
      <c r="G21" s="206">
        <v>182952</v>
      </c>
    </row>
    <row r="22" spans="1:7" x14ac:dyDescent="0.25">
      <c r="A22" s="208" t="s">
        <v>579</v>
      </c>
      <c r="B22" s="206">
        <v>304427</v>
      </c>
      <c r="C22" s="206">
        <v>104477</v>
      </c>
      <c r="D22" s="206">
        <v>102248</v>
      </c>
      <c r="E22" s="206">
        <v>78324</v>
      </c>
      <c r="F22" s="206">
        <v>406675</v>
      </c>
      <c r="G22" s="206">
        <v>182801</v>
      </c>
    </row>
    <row r="23" spans="1:7" x14ac:dyDescent="0.25">
      <c r="A23" s="208" t="s">
        <v>580</v>
      </c>
      <c r="B23" s="206">
        <v>304385</v>
      </c>
      <c r="C23" s="206">
        <v>104256</v>
      </c>
      <c r="D23" s="206">
        <v>102342</v>
      </c>
      <c r="E23" s="206">
        <v>78508</v>
      </c>
      <c r="F23" s="206">
        <v>406727</v>
      </c>
      <c r="G23" s="206">
        <v>182764</v>
      </c>
    </row>
    <row r="24" spans="1:7" x14ac:dyDescent="0.25">
      <c r="A24" s="208" t="s">
        <v>581</v>
      </c>
      <c r="B24" s="206">
        <v>304412</v>
      </c>
      <c r="C24" s="206">
        <v>104136</v>
      </c>
      <c r="D24" s="206">
        <v>102344</v>
      </c>
      <c r="E24" s="206">
        <v>78636</v>
      </c>
      <c r="F24" s="206">
        <v>406756</v>
      </c>
      <c r="G24" s="206">
        <v>182772</v>
      </c>
    </row>
    <row r="25" spans="1:7" x14ac:dyDescent="0.25">
      <c r="A25" s="208" t="s">
        <v>582</v>
      </c>
      <c r="B25" s="206">
        <v>304998</v>
      </c>
      <c r="C25" s="206">
        <v>104304</v>
      </c>
      <c r="D25" s="206">
        <v>102353</v>
      </c>
      <c r="E25" s="206">
        <v>78808</v>
      </c>
      <c r="F25" s="206">
        <v>407351</v>
      </c>
      <c r="G25" s="206">
        <v>183112</v>
      </c>
    </row>
    <row r="26" spans="1:7" x14ac:dyDescent="0.25">
      <c r="A26" s="208" t="s">
        <v>583</v>
      </c>
      <c r="B26" s="206">
        <v>305471</v>
      </c>
      <c r="C26" s="206">
        <v>104316</v>
      </c>
      <c r="D26" s="206">
        <v>102289</v>
      </c>
      <c r="E26" s="206">
        <v>78880</v>
      </c>
      <c r="F26" s="206">
        <v>407760</v>
      </c>
      <c r="G26" s="206">
        <v>183196</v>
      </c>
    </row>
    <row r="27" spans="1:7" x14ac:dyDescent="0.25">
      <c r="A27" s="208" t="s">
        <v>584</v>
      </c>
      <c r="B27" s="206">
        <v>306429</v>
      </c>
      <c r="C27" s="206">
        <v>104673</v>
      </c>
      <c r="D27" s="206">
        <v>102399</v>
      </c>
      <c r="E27" s="206">
        <v>79105</v>
      </c>
      <c r="F27" s="206">
        <v>408828</v>
      </c>
      <c r="G27" s="206">
        <v>183778</v>
      </c>
    </row>
    <row r="28" spans="1:7" x14ac:dyDescent="0.25">
      <c r="A28" s="208" t="s">
        <v>585</v>
      </c>
      <c r="B28" s="206">
        <v>307296</v>
      </c>
      <c r="C28" s="206">
        <v>105079</v>
      </c>
      <c r="D28" s="206">
        <v>102500</v>
      </c>
      <c r="E28" s="206">
        <v>79398</v>
      </c>
      <c r="F28" s="206">
        <v>409796</v>
      </c>
      <c r="G28" s="206">
        <v>184477</v>
      </c>
    </row>
    <row r="29" spans="1:7" x14ac:dyDescent="0.25">
      <c r="A29" s="208" t="s">
        <v>586</v>
      </c>
      <c r="B29" s="206">
        <v>308126</v>
      </c>
      <c r="C29" s="206">
        <v>105397</v>
      </c>
      <c r="D29" s="206">
        <v>102539</v>
      </c>
      <c r="E29" s="206">
        <v>79548</v>
      </c>
      <c r="F29" s="206">
        <v>410665</v>
      </c>
      <c r="G29" s="206">
        <v>184945</v>
      </c>
    </row>
    <row r="30" spans="1:7" s="214" customFormat="1" x14ac:dyDescent="0.25">
      <c r="A30" s="212" t="s">
        <v>559</v>
      </c>
      <c r="B30" s="213">
        <v>25752.666666666668</v>
      </c>
      <c r="C30" s="213">
        <v>8825.75</v>
      </c>
      <c r="D30" s="213">
        <v>103357.58333333333</v>
      </c>
      <c r="E30" s="213">
        <v>80758.083333333328</v>
      </c>
      <c r="F30" s="213">
        <v>129110.25</v>
      </c>
      <c r="G30" s="213">
        <v>89583.833333333328</v>
      </c>
    </row>
    <row r="31" spans="1:7" x14ac:dyDescent="0.25">
      <c r="A31" s="208" t="s">
        <v>575</v>
      </c>
      <c r="B31" s="206">
        <v>309032</v>
      </c>
      <c r="C31" s="206">
        <v>105909</v>
      </c>
      <c r="D31" s="206">
        <v>102612</v>
      </c>
      <c r="E31" s="206">
        <v>79732</v>
      </c>
      <c r="F31" s="206">
        <v>411644</v>
      </c>
      <c r="G31" s="206">
        <v>185641</v>
      </c>
    </row>
    <row r="32" spans="1:7" x14ac:dyDescent="0.25">
      <c r="A32" s="208" t="s">
        <v>576</v>
      </c>
      <c r="B32" s="206">
        <v>0</v>
      </c>
      <c r="C32" s="206">
        <v>0</v>
      </c>
      <c r="D32" s="206">
        <v>102691</v>
      </c>
      <c r="E32" s="206">
        <v>79908</v>
      </c>
      <c r="F32" s="206">
        <v>102691</v>
      </c>
      <c r="G32" s="206">
        <v>79908</v>
      </c>
    </row>
    <row r="33" spans="1:7" x14ac:dyDescent="0.25">
      <c r="A33" s="208" t="s">
        <v>577</v>
      </c>
      <c r="B33" s="206">
        <v>0</v>
      </c>
      <c r="C33" s="206">
        <v>0</v>
      </c>
      <c r="D33" s="206">
        <v>102784</v>
      </c>
      <c r="E33" s="206">
        <v>80074</v>
      </c>
      <c r="F33" s="206">
        <v>102784</v>
      </c>
      <c r="G33" s="206">
        <v>80074</v>
      </c>
    </row>
    <row r="34" spans="1:7" x14ac:dyDescent="0.25">
      <c r="A34" s="208" t="s">
        <v>578</v>
      </c>
      <c r="B34" s="206">
        <v>0</v>
      </c>
      <c r="C34" s="206">
        <v>0</v>
      </c>
      <c r="D34" s="206">
        <v>102632</v>
      </c>
      <c r="E34" s="206">
        <v>80110</v>
      </c>
      <c r="F34" s="206">
        <v>102632</v>
      </c>
      <c r="G34" s="206">
        <v>80110</v>
      </c>
    </row>
    <row r="35" spans="1:7" x14ac:dyDescent="0.25">
      <c r="A35" s="208" t="s">
        <v>579</v>
      </c>
      <c r="B35" s="206">
        <v>0</v>
      </c>
      <c r="C35" s="206">
        <v>0</v>
      </c>
      <c r="D35" s="206">
        <v>102856</v>
      </c>
      <c r="E35" s="206">
        <v>80398</v>
      </c>
      <c r="F35" s="206">
        <v>102856</v>
      </c>
      <c r="G35" s="206">
        <v>80398</v>
      </c>
    </row>
    <row r="36" spans="1:7" x14ac:dyDescent="0.25">
      <c r="A36" s="208" t="s">
        <v>580</v>
      </c>
      <c r="B36" s="206">
        <v>0</v>
      </c>
      <c r="C36" s="206">
        <v>0</v>
      </c>
      <c r="D36" s="206">
        <v>103404</v>
      </c>
      <c r="E36" s="206">
        <v>80766</v>
      </c>
      <c r="F36" s="206">
        <v>103404</v>
      </c>
      <c r="G36" s="206">
        <v>80766</v>
      </c>
    </row>
    <row r="37" spans="1:7" x14ac:dyDescent="0.25">
      <c r="A37" s="208" t="s">
        <v>581</v>
      </c>
      <c r="B37" s="206">
        <v>0</v>
      </c>
      <c r="C37" s="206">
        <v>0</v>
      </c>
      <c r="D37" s="206">
        <v>103650</v>
      </c>
      <c r="E37" s="206">
        <v>81031</v>
      </c>
      <c r="F37" s="206">
        <v>103650</v>
      </c>
      <c r="G37" s="206">
        <v>81031</v>
      </c>
    </row>
    <row r="38" spans="1:7" x14ac:dyDescent="0.25">
      <c r="A38" s="208" t="s">
        <v>582</v>
      </c>
      <c r="B38" s="206">
        <v>0</v>
      </c>
      <c r="C38" s="206">
        <v>0</v>
      </c>
      <c r="D38" s="206">
        <v>103890</v>
      </c>
      <c r="E38" s="206">
        <v>81219</v>
      </c>
      <c r="F38" s="206">
        <v>103890</v>
      </c>
      <c r="G38" s="206">
        <v>81219</v>
      </c>
    </row>
    <row r="39" spans="1:7" x14ac:dyDescent="0.25">
      <c r="A39" s="208" t="s">
        <v>583</v>
      </c>
      <c r="B39" s="206">
        <v>0</v>
      </c>
      <c r="C39" s="206">
        <v>0</v>
      </c>
      <c r="D39" s="206">
        <v>103948</v>
      </c>
      <c r="E39" s="206">
        <v>81350</v>
      </c>
      <c r="F39" s="206">
        <v>103948</v>
      </c>
      <c r="G39" s="206">
        <v>81350</v>
      </c>
    </row>
    <row r="40" spans="1:7" x14ac:dyDescent="0.25">
      <c r="A40" s="208" t="s">
        <v>584</v>
      </c>
      <c r="B40" s="206">
        <v>0</v>
      </c>
      <c r="C40" s="206">
        <v>0</v>
      </c>
      <c r="D40" s="206">
        <v>103979</v>
      </c>
      <c r="E40" s="206">
        <v>81414</v>
      </c>
      <c r="F40" s="206">
        <v>103979</v>
      </c>
      <c r="G40" s="206">
        <v>81414</v>
      </c>
    </row>
    <row r="41" spans="1:7" x14ac:dyDescent="0.25">
      <c r="A41" s="208" t="s">
        <v>585</v>
      </c>
      <c r="B41" s="206">
        <v>0</v>
      </c>
      <c r="C41" s="206">
        <v>0</v>
      </c>
      <c r="D41" s="206">
        <v>103866</v>
      </c>
      <c r="E41" s="206">
        <v>81490</v>
      </c>
      <c r="F41" s="206">
        <v>103866</v>
      </c>
      <c r="G41" s="206">
        <v>81490</v>
      </c>
    </row>
    <row r="42" spans="1:7" x14ac:dyDescent="0.25">
      <c r="A42" s="208" t="s">
        <v>586</v>
      </c>
      <c r="B42" s="206">
        <v>0</v>
      </c>
      <c r="C42" s="206">
        <v>0</v>
      </c>
      <c r="D42" s="206">
        <v>103979</v>
      </c>
      <c r="E42" s="206">
        <v>81605</v>
      </c>
      <c r="F42" s="206">
        <v>103979</v>
      </c>
      <c r="G42" s="206">
        <v>81605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7A34-E3DF-4644-8DD7-B525BCF442EA}">
  <sheetPr>
    <tabColor theme="9"/>
  </sheetPr>
  <dimension ref="A1:AN92"/>
  <sheetViews>
    <sheetView workbookViewId="0"/>
  </sheetViews>
  <sheetFormatPr baseColWidth="10" defaultRowHeight="15" x14ac:dyDescent="0.25"/>
  <cols>
    <col min="1" max="1" width="17.5703125" bestFit="1" customWidth="1"/>
    <col min="2" max="2" width="24.85546875" bestFit="1" customWidth="1"/>
    <col min="3" max="3" width="26.7109375" bestFit="1" customWidth="1"/>
    <col min="4" max="4" width="24.140625" bestFit="1" customWidth="1"/>
    <col min="5" max="5" width="25.85546875" bestFit="1" customWidth="1"/>
    <col min="6" max="6" width="23.5703125" bestFit="1" customWidth="1"/>
    <col min="7" max="7" width="25.28515625" bestFit="1" customWidth="1"/>
    <col min="8" max="8" width="23" bestFit="1" customWidth="1"/>
    <col min="9" max="9" width="17.5703125" bestFit="1" customWidth="1"/>
    <col min="10" max="10" width="20.42578125" bestFit="1" customWidth="1"/>
    <col min="11" max="11" width="17" bestFit="1" customWidth="1"/>
    <col min="12" max="12" width="14.5703125" bestFit="1" customWidth="1"/>
    <col min="13" max="13" width="16.28515625" bestFit="1" customWidth="1"/>
    <col min="14" max="14" width="18" bestFit="1" customWidth="1"/>
    <col min="15" max="15" width="15.5703125" bestFit="1" customWidth="1"/>
    <col min="16" max="16" width="16.28515625" bestFit="1" customWidth="1"/>
    <col min="17" max="17" width="18" bestFit="1" customWidth="1"/>
    <col min="18" max="18" width="15.5703125" bestFit="1" customWidth="1"/>
    <col min="21" max="23" width="11.5703125" bestFit="1" customWidth="1"/>
    <col min="24" max="29" width="14.5703125" bestFit="1" customWidth="1"/>
  </cols>
  <sheetData>
    <row r="1" spans="1:40" x14ac:dyDescent="0.25">
      <c r="I1" s="204" t="s">
        <v>9</v>
      </c>
      <c r="J1" t="s">
        <v>596</v>
      </c>
    </row>
    <row r="3" spans="1:40" x14ac:dyDescent="0.25">
      <c r="A3" s="204" t="s">
        <v>543</v>
      </c>
      <c r="B3" t="s">
        <v>571</v>
      </c>
      <c r="C3" t="s">
        <v>570</v>
      </c>
      <c r="D3" t="s">
        <v>572</v>
      </c>
      <c r="E3" t="s">
        <v>569</v>
      </c>
      <c r="F3" t="s">
        <v>574</v>
      </c>
      <c r="G3" t="s">
        <v>573</v>
      </c>
      <c r="I3" s="204" t="s">
        <v>543</v>
      </c>
      <c r="J3" t="s">
        <v>561</v>
      </c>
      <c r="K3" t="s">
        <v>560</v>
      </c>
      <c r="L3" t="s">
        <v>562</v>
      </c>
      <c r="M3" t="s">
        <v>568</v>
      </c>
      <c r="N3" t="s">
        <v>567</v>
      </c>
      <c r="O3" t="s">
        <v>563</v>
      </c>
      <c r="P3" t="s">
        <v>565</v>
      </c>
      <c r="Q3" t="s">
        <v>564</v>
      </c>
      <c r="R3" t="s">
        <v>566</v>
      </c>
      <c r="T3" t="s">
        <v>543</v>
      </c>
      <c r="U3" t="s">
        <v>561</v>
      </c>
      <c r="V3" t="s">
        <v>560</v>
      </c>
      <c r="W3" t="s">
        <v>562</v>
      </c>
      <c r="X3" t="s">
        <v>568</v>
      </c>
      <c r="Y3" t="s">
        <v>567</v>
      </c>
      <c r="Z3" t="s">
        <v>563</v>
      </c>
      <c r="AA3" t="s">
        <v>565</v>
      </c>
      <c r="AB3" t="s">
        <v>564</v>
      </c>
      <c r="AC3" t="s">
        <v>566</v>
      </c>
      <c r="AE3" t="s">
        <v>543</v>
      </c>
      <c r="AF3" t="s">
        <v>561</v>
      </c>
      <c r="AG3" t="s">
        <v>560</v>
      </c>
      <c r="AH3" t="s">
        <v>562</v>
      </c>
      <c r="AI3" s="217" t="s">
        <v>568</v>
      </c>
      <c r="AJ3" s="217" t="s">
        <v>567</v>
      </c>
      <c r="AK3" t="s">
        <v>563</v>
      </c>
      <c r="AL3" s="218" t="s">
        <v>565</v>
      </c>
      <c r="AM3" s="218" t="s">
        <v>564</v>
      </c>
      <c r="AN3" t="s">
        <v>566</v>
      </c>
    </row>
    <row r="4" spans="1:40" x14ac:dyDescent="0.25">
      <c r="A4" s="205" t="s">
        <v>545</v>
      </c>
      <c r="B4" s="206">
        <v>8246926869.2877502</v>
      </c>
      <c r="C4" s="206">
        <v>3973207724.5979996</v>
      </c>
      <c r="D4" s="206">
        <v>3969656243.1597457</v>
      </c>
      <c r="E4" s="206">
        <v>3064613569.4954667</v>
      </c>
      <c r="F4" s="206">
        <v>12216583112.447495</v>
      </c>
      <c r="G4" s="206">
        <v>7037821294.0934668</v>
      </c>
      <c r="I4" s="212" t="s">
        <v>559</v>
      </c>
      <c r="J4" s="213">
        <v>0</v>
      </c>
      <c r="K4" s="213">
        <v>0</v>
      </c>
      <c r="L4" s="213">
        <v>0</v>
      </c>
      <c r="M4" s="213">
        <v>60133312971.379852</v>
      </c>
      <c r="N4" s="213">
        <v>47149435903.915161</v>
      </c>
      <c r="O4" s="213">
        <v>107282748875.29501</v>
      </c>
      <c r="P4" s="213">
        <v>60133312971.379852</v>
      </c>
      <c r="Q4" s="213">
        <v>47149435903.915161</v>
      </c>
      <c r="R4" s="213">
        <v>107282748875.29501</v>
      </c>
      <c r="T4" t="s">
        <v>584</v>
      </c>
      <c r="U4">
        <v>0</v>
      </c>
      <c r="V4">
        <v>0</v>
      </c>
      <c r="W4">
        <v>0</v>
      </c>
      <c r="X4">
        <v>19903687043.913326</v>
      </c>
      <c r="Y4">
        <v>15583475340.434208</v>
      </c>
      <c r="Z4">
        <v>35487162384.347534</v>
      </c>
      <c r="AA4">
        <v>19903687043.913326</v>
      </c>
      <c r="AB4">
        <v>15583475340.434208</v>
      </c>
      <c r="AC4">
        <v>35487162384.347534</v>
      </c>
      <c r="AE4" t="s">
        <v>584</v>
      </c>
      <c r="AF4" s="215">
        <f>+U4/1000</f>
        <v>0</v>
      </c>
      <c r="AG4" s="215">
        <f t="shared" ref="AG4:AN4" si="0">+V4/1000</f>
        <v>0</v>
      </c>
      <c r="AH4" s="215">
        <f t="shared" si="0"/>
        <v>0</v>
      </c>
      <c r="AI4" s="215">
        <f t="shared" si="0"/>
        <v>19903687.043913327</v>
      </c>
      <c r="AJ4" s="215">
        <f t="shared" si="0"/>
        <v>15583475.340434209</v>
      </c>
      <c r="AK4" s="215">
        <f t="shared" si="0"/>
        <v>35487162.384347536</v>
      </c>
      <c r="AL4" s="215">
        <f t="shared" si="0"/>
        <v>19903687.043913327</v>
      </c>
      <c r="AM4" s="215">
        <f t="shared" si="0"/>
        <v>15583475.340434209</v>
      </c>
      <c r="AN4" s="215">
        <f t="shared" si="0"/>
        <v>35487162.384347536</v>
      </c>
    </row>
    <row r="5" spans="1:40" x14ac:dyDescent="0.25">
      <c r="A5" s="205" t="s">
        <v>546</v>
      </c>
      <c r="B5" s="206">
        <v>10831943415.048538</v>
      </c>
      <c r="C5" s="206">
        <v>4778493385.1598539</v>
      </c>
      <c r="D5" s="206">
        <v>5149103046.8522663</v>
      </c>
      <c r="E5" s="206">
        <v>3655592972.6395154</v>
      </c>
      <c r="F5" s="206">
        <v>15981046461.900803</v>
      </c>
      <c r="G5" s="206">
        <v>8434086357.799367</v>
      </c>
      <c r="I5" s="208" t="s">
        <v>584</v>
      </c>
      <c r="J5" s="206">
        <v>0</v>
      </c>
      <c r="K5" s="206">
        <v>0</v>
      </c>
      <c r="L5" s="206">
        <v>0</v>
      </c>
      <c r="M5" s="206">
        <v>19903687043.913326</v>
      </c>
      <c r="N5" s="206">
        <v>15583475340.434208</v>
      </c>
      <c r="O5" s="206">
        <v>35487162384.347534</v>
      </c>
      <c r="P5" s="206">
        <v>19903687043.913326</v>
      </c>
      <c r="Q5" s="206">
        <v>15583475340.434208</v>
      </c>
      <c r="R5" s="206">
        <v>35487162384.347534</v>
      </c>
      <c r="T5" t="s">
        <v>585</v>
      </c>
      <c r="U5">
        <v>0</v>
      </c>
      <c r="V5">
        <v>0</v>
      </c>
      <c r="W5">
        <v>0</v>
      </c>
      <c r="X5">
        <v>20075788768.466526</v>
      </c>
      <c r="Y5">
        <v>15749774388.480951</v>
      </c>
      <c r="Z5">
        <v>35825563156.947479</v>
      </c>
      <c r="AA5">
        <v>20075788768.466526</v>
      </c>
      <c r="AB5">
        <v>15749774388.480951</v>
      </c>
      <c r="AC5">
        <v>35825563156.947479</v>
      </c>
      <c r="AE5" t="s">
        <v>585</v>
      </c>
      <c r="AF5" s="215">
        <f t="shared" ref="AF5:AF6" si="1">+U5/1000</f>
        <v>0</v>
      </c>
      <c r="AG5" s="215">
        <f t="shared" ref="AG5:AG6" si="2">+V5/1000</f>
        <v>0</v>
      </c>
      <c r="AH5" s="215">
        <f t="shared" ref="AH5:AH6" si="3">+W5/1000</f>
        <v>0</v>
      </c>
      <c r="AI5" s="215">
        <f t="shared" ref="AI5:AI6" si="4">+X5/1000</f>
        <v>20075788.768466525</v>
      </c>
      <c r="AJ5" s="215">
        <f t="shared" ref="AJ5:AJ6" si="5">+Y5/1000</f>
        <v>15749774.388480952</v>
      </c>
      <c r="AK5" s="215">
        <f t="shared" ref="AK5:AK6" si="6">+Z5/1000</f>
        <v>35825563.156947479</v>
      </c>
      <c r="AL5" s="215">
        <f t="shared" ref="AL5:AL6" si="7">+AA5/1000</f>
        <v>20075788.768466525</v>
      </c>
      <c r="AM5" s="215">
        <f t="shared" ref="AM5:AM6" si="8">+AB5/1000</f>
        <v>15749774.388480952</v>
      </c>
      <c r="AN5" s="215">
        <f t="shared" ref="AN5:AN6" si="9">+AC5/1000</f>
        <v>35825563.156947479</v>
      </c>
    </row>
    <row r="6" spans="1:40" x14ac:dyDescent="0.25">
      <c r="A6" s="205" t="s">
        <v>547</v>
      </c>
      <c r="B6" s="206">
        <v>13095567640.080732</v>
      </c>
      <c r="C6" s="206">
        <v>5502966223.7595825</v>
      </c>
      <c r="D6" s="206">
        <v>5973329799.6957197</v>
      </c>
      <c r="E6" s="206">
        <v>4181931763.7496819</v>
      </c>
      <c r="F6" s="206">
        <v>19068897439.776447</v>
      </c>
      <c r="G6" s="206">
        <v>9684897987.5092659</v>
      </c>
      <c r="I6" s="208" t="s">
        <v>585</v>
      </c>
      <c r="J6" s="206">
        <v>0</v>
      </c>
      <c r="K6" s="206">
        <v>0</v>
      </c>
      <c r="L6" s="206">
        <v>0</v>
      </c>
      <c r="M6" s="206">
        <v>20075788768.466526</v>
      </c>
      <c r="N6" s="206">
        <v>15749774388.480951</v>
      </c>
      <c r="O6" s="206">
        <v>35825563156.947479</v>
      </c>
      <c r="P6" s="206">
        <v>20075788768.466526</v>
      </c>
      <c r="Q6" s="206">
        <v>15749774388.480951</v>
      </c>
      <c r="R6" s="206">
        <v>35825563156.947479</v>
      </c>
      <c r="T6" t="s">
        <v>586</v>
      </c>
      <c r="U6">
        <v>0</v>
      </c>
      <c r="V6">
        <v>0</v>
      </c>
      <c r="W6">
        <v>0</v>
      </c>
      <c r="X6">
        <v>20153837159</v>
      </c>
      <c r="Y6">
        <v>15816186175</v>
      </c>
      <c r="Z6">
        <v>35970023334</v>
      </c>
      <c r="AA6">
        <v>20153837159</v>
      </c>
      <c r="AB6">
        <v>15816186175</v>
      </c>
      <c r="AC6">
        <v>35970023334</v>
      </c>
      <c r="AE6" t="s">
        <v>586</v>
      </c>
      <c r="AF6" s="215">
        <f t="shared" si="1"/>
        <v>0</v>
      </c>
      <c r="AG6" s="215">
        <f t="shared" si="2"/>
        <v>0</v>
      </c>
      <c r="AH6" s="215">
        <f t="shared" si="3"/>
        <v>0</v>
      </c>
      <c r="AI6" s="215">
        <f t="shared" si="4"/>
        <v>20153837.159000002</v>
      </c>
      <c r="AJ6" s="215">
        <f t="shared" si="5"/>
        <v>15816186.175000001</v>
      </c>
      <c r="AK6" s="215">
        <f t="shared" si="6"/>
        <v>35970023.333999999</v>
      </c>
      <c r="AL6" s="215">
        <f t="shared" si="7"/>
        <v>20153837.159000002</v>
      </c>
      <c r="AM6" s="215">
        <f t="shared" si="8"/>
        <v>15816186.175000001</v>
      </c>
      <c r="AN6" s="215">
        <f t="shared" si="9"/>
        <v>35970023.333999999</v>
      </c>
    </row>
    <row r="7" spans="1:40" x14ac:dyDescent="0.25">
      <c r="A7" s="205" t="s">
        <v>548</v>
      </c>
      <c r="B7" s="206">
        <v>13994994329.511679</v>
      </c>
      <c r="C7" s="206">
        <v>5780107940.9241409</v>
      </c>
      <c r="D7" s="206">
        <v>6221600908.5936813</v>
      </c>
      <c r="E7" s="206">
        <v>4373494706.5970135</v>
      </c>
      <c r="F7" s="206">
        <v>20216595238.105358</v>
      </c>
      <c r="G7" s="206">
        <v>10153602647.521154</v>
      </c>
      <c r="I7" s="208" t="s">
        <v>586</v>
      </c>
      <c r="J7" s="206">
        <v>0</v>
      </c>
      <c r="K7" s="206">
        <v>0</v>
      </c>
      <c r="L7" s="206">
        <v>0</v>
      </c>
      <c r="M7" s="206">
        <v>20153837159</v>
      </c>
      <c r="N7" s="206">
        <v>15816186175</v>
      </c>
      <c r="O7" s="206">
        <v>35970023334</v>
      </c>
      <c r="P7" s="206">
        <v>20153837159</v>
      </c>
      <c r="Q7" s="206">
        <v>15816186175</v>
      </c>
      <c r="R7" s="206">
        <v>35970023334</v>
      </c>
    </row>
    <row r="8" spans="1:40" x14ac:dyDescent="0.25">
      <c r="A8" s="205" t="s">
        <v>549</v>
      </c>
      <c r="B8" s="206">
        <v>14900591934.083181</v>
      </c>
      <c r="C8" s="206">
        <v>6027641672.6388502</v>
      </c>
      <c r="D8" s="206">
        <v>6305334741.0595312</v>
      </c>
      <c r="E8" s="206">
        <v>4448180899.6762056</v>
      </c>
      <c r="F8" s="206">
        <v>21205926675.142715</v>
      </c>
      <c r="G8" s="206">
        <v>10475822572.315058</v>
      </c>
    </row>
    <row r="9" spans="1:40" x14ac:dyDescent="0.25">
      <c r="A9" s="205" t="s">
        <v>550</v>
      </c>
      <c r="B9" s="206">
        <v>15464510652.205984</v>
      </c>
      <c r="C9" s="206">
        <v>6127638130.4877253</v>
      </c>
      <c r="D9" s="206">
        <v>6133300571.7438841</v>
      </c>
      <c r="E9" s="206">
        <v>4291617400.8795981</v>
      </c>
      <c r="F9" s="206">
        <v>21597811223.949871</v>
      </c>
      <c r="G9" s="206">
        <v>10419255531.367325</v>
      </c>
    </row>
    <row r="10" spans="1:40" x14ac:dyDescent="0.25">
      <c r="A10" s="205" t="s">
        <v>551</v>
      </c>
      <c r="B10" s="206">
        <v>16719242118.712105</v>
      </c>
      <c r="C10" s="206">
        <v>6443033859.5210752</v>
      </c>
      <c r="D10" s="206">
        <v>6332875385.4161987</v>
      </c>
      <c r="E10" s="206">
        <v>4376817385.0717344</v>
      </c>
      <c r="F10" s="206">
        <v>23052117504.128307</v>
      </c>
      <c r="G10" s="206">
        <v>10819851244.592808</v>
      </c>
    </row>
    <row r="11" spans="1:40" x14ac:dyDescent="0.25">
      <c r="A11" s="205" t="s">
        <v>552</v>
      </c>
      <c r="B11" s="206">
        <v>18210702843.160507</v>
      </c>
      <c r="C11" s="206">
        <v>6946083183.5916548</v>
      </c>
      <c r="D11" s="206">
        <v>6761441395.714366</v>
      </c>
      <c r="E11" s="206">
        <v>4771430769.2962599</v>
      </c>
      <c r="F11" s="206">
        <v>24972144238.874874</v>
      </c>
      <c r="G11" s="206">
        <v>11717513952.887915</v>
      </c>
    </row>
    <row r="12" spans="1:40" x14ac:dyDescent="0.25">
      <c r="A12" s="205" t="s">
        <v>553</v>
      </c>
      <c r="B12" s="206">
        <v>19783296657.483814</v>
      </c>
      <c r="C12" s="206">
        <v>7425619705.3861189</v>
      </c>
      <c r="D12" s="206">
        <v>7362010767.830924</v>
      </c>
      <c r="E12" s="206">
        <v>5231600971.8967381</v>
      </c>
      <c r="F12" s="206">
        <v>27145307425.314739</v>
      </c>
      <c r="G12" s="206">
        <v>12657220677.28286</v>
      </c>
      <c r="I12" s="204" t="s">
        <v>9</v>
      </c>
      <c r="J12" t="s">
        <v>596</v>
      </c>
      <c r="AE12" t="s">
        <v>616</v>
      </c>
    </row>
    <row r="13" spans="1:40" x14ac:dyDescent="0.25">
      <c r="A13" s="205" t="s">
        <v>554</v>
      </c>
      <c r="B13" s="206">
        <v>23013211595.87286</v>
      </c>
      <c r="C13" s="206">
        <v>8501264270.2728071</v>
      </c>
      <c r="D13" s="206">
        <v>8483630715.9830093</v>
      </c>
      <c r="E13" s="206">
        <v>6104356781.0873613</v>
      </c>
      <c r="F13" s="206">
        <v>31496842311.855865</v>
      </c>
      <c r="G13" s="206">
        <v>14605621051.360168</v>
      </c>
      <c r="AF13" t="s">
        <v>617</v>
      </c>
      <c r="AI13" t="s">
        <v>615</v>
      </c>
      <c r="AL13" t="s">
        <v>75</v>
      </c>
    </row>
    <row r="14" spans="1:40" x14ac:dyDescent="0.25">
      <c r="A14" s="205" t="s">
        <v>555</v>
      </c>
      <c r="B14" s="206">
        <v>24370427621.370571</v>
      </c>
      <c r="C14" s="206">
        <v>8842345357.059454</v>
      </c>
      <c r="D14" s="206">
        <v>8863104958.5664921</v>
      </c>
      <c r="E14" s="206">
        <v>6451885180.39046</v>
      </c>
      <c r="F14" s="206">
        <v>33233532579.937061</v>
      </c>
      <c r="G14" s="206">
        <v>15294230537.449913</v>
      </c>
      <c r="I14" s="204" t="s">
        <v>543</v>
      </c>
      <c r="J14" t="s">
        <v>597</v>
      </c>
      <c r="K14" t="s">
        <v>598</v>
      </c>
      <c r="L14" t="s">
        <v>599</v>
      </c>
      <c r="M14" t="s">
        <v>600</v>
      </c>
      <c r="N14" t="s">
        <v>601</v>
      </c>
      <c r="O14" t="s">
        <v>602</v>
      </c>
      <c r="P14" t="s">
        <v>603</v>
      </c>
      <c r="Q14" t="s">
        <v>604</v>
      </c>
      <c r="R14" t="s">
        <v>605</v>
      </c>
      <c r="T14" t="s">
        <v>543</v>
      </c>
      <c r="U14" s="207" t="s">
        <v>597</v>
      </c>
      <c r="V14" s="207" t="s">
        <v>598</v>
      </c>
      <c r="W14" s="207" t="s">
        <v>599</v>
      </c>
      <c r="X14" s="207" t="s">
        <v>600</v>
      </c>
      <c r="Y14" s="207" t="s">
        <v>601</v>
      </c>
      <c r="Z14" s="207" t="s">
        <v>602</v>
      </c>
      <c r="AA14" s="207" t="s">
        <v>603</v>
      </c>
      <c r="AB14" s="207" t="s">
        <v>604</v>
      </c>
      <c r="AC14" s="207" t="s">
        <v>605</v>
      </c>
      <c r="AE14" t="s">
        <v>543</v>
      </c>
      <c r="AF14" t="s">
        <v>606</v>
      </c>
      <c r="AG14" t="s">
        <v>607</v>
      </c>
      <c r="AH14" t="s">
        <v>608</v>
      </c>
      <c r="AI14" t="s">
        <v>609</v>
      </c>
      <c r="AJ14" t="s">
        <v>610</v>
      </c>
      <c r="AK14" t="s">
        <v>611</v>
      </c>
      <c r="AL14" t="s">
        <v>612</v>
      </c>
      <c r="AM14" t="s">
        <v>613</v>
      </c>
      <c r="AN14" t="s">
        <v>614</v>
      </c>
    </row>
    <row r="15" spans="1:40" x14ac:dyDescent="0.25">
      <c r="A15" s="205" t="s">
        <v>556</v>
      </c>
      <c r="B15" s="206">
        <v>26689511249.196259</v>
      </c>
      <c r="C15" s="206">
        <v>9492244005.0758266</v>
      </c>
      <c r="D15" s="206">
        <v>9429656004.8587437</v>
      </c>
      <c r="E15" s="206">
        <v>6956454754.7894373</v>
      </c>
      <c r="F15" s="206">
        <v>36119167254.055008</v>
      </c>
      <c r="G15" s="206">
        <v>16448698759.865265</v>
      </c>
      <c r="I15" s="212" t="s">
        <v>559</v>
      </c>
      <c r="J15" s="213">
        <v>0</v>
      </c>
      <c r="K15" s="213">
        <v>0</v>
      </c>
      <c r="L15" s="213">
        <v>0</v>
      </c>
      <c r="M15" s="213">
        <v>60441368879</v>
      </c>
      <c r="N15" s="213">
        <v>47390715970</v>
      </c>
      <c r="O15" s="213">
        <v>107832084849</v>
      </c>
      <c r="P15" s="213">
        <v>60441368879</v>
      </c>
      <c r="Q15" s="213">
        <v>47390715970</v>
      </c>
      <c r="R15" s="213">
        <v>107832084849</v>
      </c>
      <c r="T15" t="s">
        <v>584</v>
      </c>
      <c r="U15" s="215">
        <v>0</v>
      </c>
      <c r="V15" s="215">
        <v>0</v>
      </c>
      <c r="W15" s="215">
        <v>0</v>
      </c>
      <c r="X15" s="215">
        <v>20154801071</v>
      </c>
      <c r="Y15" s="215">
        <v>15780083599</v>
      </c>
      <c r="Z15" s="215">
        <v>35934884670</v>
      </c>
      <c r="AA15" s="215">
        <v>20154801071</v>
      </c>
      <c r="AB15" s="215">
        <v>15780083599</v>
      </c>
      <c r="AC15" s="215">
        <v>35934884670</v>
      </c>
      <c r="AE15" t="s">
        <v>584</v>
      </c>
      <c r="AF15" s="215">
        <f>+U15/1000</f>
        <v>0</v>
      </c>
      <c r="AG15" s="215">
        <f t="shared" ref="AG15:AN15" si="10">+V15/1000</f>
        <v>0</v>
      </c>
      <c r="AH15" s="215">
        <f t="shared" si="10"/>
        <v>0</v>
      </c>
      <c r="AI15" s="215">
        <f>+X15/1000</f>
        <v>20154801.070999999</v>
      </c>
      <c r="AJ15" s="215">
        <f t="shared" si="10"/>
        <v>15780083.598999999</v>
      </c>
      <c r="AK15" s="215">
        <f t="shared" si="10"/>
        <v>35934884.670000002</v>
      </c>
      <c r="AL15" s="215">
        <f t="shared" si="10"/>
        <v>20154801.070999999</v>
      </c>
      <c r="AM15" s="215">
        <f t="shared" si="10"/>
        <v>15780083.598999999</v>
      </c>
      <c r="AN15" s="215">
        <f t="shared" si="10"/>
        <v>35934884.670000002</v>
      </c>
    </row>
    <row r="16" spans="1:40" x14ac:dyDescent="0.25">
      <c r="A16" s="205" t="s">
        <v>557</v>
      </c>
      <c r="B16" s="206">
        <v>36592890448.634682</v>
      </c>
      <c r="C16" s="206">
        <v>12913294405.351358</v>
      </c>
      <c r="D16" s="206">
        <v>11894673713.107821</v>
      </c>
      <c r="E16" s="206">
        <v>8911422908.9337215</v>
      </c>
      <c r="F16" s="206">
        <v>48487564161.742493</v>
      </c>
      <c r="G16" s="206">
        <v>21824717314.285076</v>
      </c>
      <c r="I16" s="208" t="s">
        <v>584</v>
      </c>
      <c r="J16" s="206">
        <v>0</v>
      </c>
      <c r="K16" s="206">
        <v>0</v>
      </c>
      <c r="L16" s="206">
        <v>0</v>
      </c>
      <c r="M16" s="206">
        <v>20154801071</v>
      </c>
      <c r="N16" s="206">
        <v>15780083599</v>
      </c>
      <c r="O16" s="206">
        <v>35934884670</v>
      </c>
      <c r="P16" s="206">
        <v>20154801071</v>
      </c>
      <c r="Q16" s="206">
        <v>15780083599</v>
      </c>
      <c r="R16" s="206">
        <v>35934884670</v>
      </c>
      <c r="T16" s="214" t="s">
        <v>585</v>
      </c>
      <c r="U16" s="216">
        <v>0</v>
      </c>
      <c r="V16" s="216">
        <v>0</v>
      </c>
      <c r="W16" s="216">
        <v>0</v>
      </c>
      <c r="X16" s="216">
        <v>20132730649</v>
      </c>
      <c r="Y16" s="216">
        <v>15794446196</v>
      </c>
      <c r="Z16" s="216">
        <v>35927176845</v>
      </c>
      <c r="AA16" s="216">
        <v>20132730649</v>
      </c>
      <c r="AB16" s="216">
        <v>15794446196</v>
      </c>
      <c r="AC16" s="216">
        <v>35927176845</v>
      </c>
      <c r="AE16" s="214" t="s">
        <v>585</v>
      </c>
      <c r="AF16" s="215">
        <f t="shared" ref="AF16:AF17" si="11">+U16/1000</f>
        <v>0</v>
      </c>
      <c r="AG16" s="215">
        <f t="shared" ref="AG16:AG17" si="12">+V16/1000</f>
        <v>0</v>
      </c>
      <c r="AH16" s="215">
        <f t="shared" ref="AH16:AH17" si="13">+W16/1000</f>
        <v>0</v>
      </c>
      <c r="AI16" s="215">
        <f t="shared" ref="AI16:AI17" si="14">+X16/1000</f>
        <v>20132730.649</v>
      </c>
      <c r="AJ16" s="215">
        <f t="shared" ref="AJ16:AJ17" si="15">+Y16/1000</f>
        <v>15794446.196</v>
      </c>
      <c r="AK16" s="215">
        <f t="shared" ref="AK16:AK17" si="16">+Z16/1000</f>
        <v>35927176.844999999</v>
      </c>
      <c r="AL16" s="215">
        <f t="shared" ref="AL16:AL17" si="17">+AA16/1000</f>
        <v>20132730.649</v>
      </c>
      <c r="AM16" s="215">
        <f t="shared" ref="AM16:AM17" si="18">+AB16/1000</f>
        <v>15794446.196</v>
      </c>
      <c r="AN16" s="215">
        <f t="shared" ref="AN16:AN17" si="19">+AC16/1000</f>
        <v>35927176.844999999</v>
      </c>
    </row>
    <row r="17" spans="1:40" x14ac:dyDescent="0.25">
      <c r="A17" s="212" t="s">
        <v>558</v>
      </c>
      <c r="B17" s="213">
        <v>43453866484.039848</v>
      </c>
      <c r="C17" s="213">
        <v>14949329618.898636</v>
      </c>
      <c r="D17" s="213">
        <v>14114095435.076376</v>
      </c>
      <c r="E17" s="213">
        <v>10837332885.31241</v>
      </c>
      <c r="F17" s="213">
        <v>57567961919.116219</v>
      </c>
      <c r="G17" s="213">
        <v>25786662504.21104</v>
      </c>
      <c r="I17" s="208" t="s">
        <v>585</v>
      </c>
      <c r="J17" s="206">
        <v>0</v>
      </c>
      <c r="K17" s="206">
        <v>0</v>
      </c>
      <c r="L17" s="206">
        <v>0</v>
      </c>
      <c r="M17" s="206">
        <v>20132730649</v>
      </c>
      <c r="N17" s="206">
        <v>15794446196</v>
      </c>
      <c r="O17" s="206">
        <v>35927176845</v>
      </c>
      <c r="P17" s="206">
        <v>20132730649</v>
      </c>
      <c r="Q17" s="206">
        <v>15794446196</v>
      </c>
      <c r="R17" s="206">
        <v>35927176845</v>
      </c>
      <c r="S17" s="214"/>
      <c r="T17" t="s">
        <v>586</v>
      </c>
      <c r="U17" s="215">
        <v>0</v>
      </c>
      <c r="V17" s="215">
        <v>0</v>
      </c>
      <c r="W17" s="215">
        <v>0</v>
      </c>
      <c r="X17" s="215">
        <v>20153837159</v>
      </c>
      <c r="Y17" s="215">
        <v>15816186175</v>
      </c>
      <c r="Z17" s="215">
        <v>35970023334</v>
      </c>
      <c r="AA17" s="215">
        <v>20153837159</v>
      </c>
      <c r="AB17" s="215">
        <v>15816186175</v>
      </c>
      <c r="AC17" s="215">
        <v>35970023334</v>
      </c>
      <c r="AE17" t="s">
        <v>586</v>
      </c>
      <c r="AF17" s="215">
        <f t="shared" si="11"/>
        <v>0</v>
      </c>
      <c r="AG17" s="215">
        <f t="shared" si="12"/>
        <v>0</v>
      </c>
      <c r="AH17" s="215">
        <f t="shared" si="13"/>
        <v>0</v>
      </c>
      <c r="AI17" s="215">
        <f t="shared" si="14"/>
        <v>20153837.159000002</v>
      </c>
      <c r="AJ17" s="215">
        <f t="shared" si="15"/>
        <v>15816186.175000001</v>
      </c>
      <c r="AK17" s="215">
        <f t="shared" si="16"/>
        <v>35970023.333999999</v>
      </c>
      <c r="AL17" s="215">
        <f t="shared" si="17"/>
        <v>20153837.159000002</v>
      </c>
      <c r="AM17" s="215">
        <f t="shared" si="18"/>
        <v>15816186.175000001</v>
      </c>
      <c r="AN17" s="215">
        <f t="shared" si="19"/>
        <v>35970023.333999999</v>
      </c>
    </row>
    <row r="18" spans="1:40" x14ac:dyDescent="0.25">
      <c r="A18" s="208" t="s">
        <v>575</v>
      </c>
      <c r="B18" s="206">
        <v>41412764928.550545</v>
      </c>
      <c r="C18" s="206">
        <v>14344174607.805138</v>
      </c>
      <c r="D18" s="206">
        <v>13575450041.297749</v>
      </c>
      <c r="E18" s="206">
        <v>10301136754.388906</v>
      </c>
      <c r="F18" s="206">
        <v>54988214969.848297</v>
      </c>
      <c r="G18" s="206">
        <v>24645311362.194046</v>
      </c>
      <c r="I18" s="208" t="s">
        <v>586</v>
      </c>
      <c r="J18" s="206">
        <v>0</v>
      </c>
      <c r="K18" s="206">
        <v>0</v>
      </c>
      <c r="L18" s="206">
        <v>0</v>
      </c>
      <c r="M18" s="206">
        <v>20153837159</v>
      </c>
      <c r="N18" s="206">
        <v>15816186175</v>
      </c>
      <c r="O18" s="206">
        <v>35970023334</v>
      </c>
      <c r="P18" s="206">
        <v>20153837159</v>
      </c>
      <c r="Q18" s="206">
        <v>15816186175</v>
      </c>
      <c r="R18" s="206">
        <v>35970023334</v>
      </c>
      <c r="T18" t="s">
        <v>544</v>
      </c>
      <c r="U18" s="215">
        <v>0</v>
      </c>
      <c r="V18" s="215">
        <v>0</v>
      </c>
      <c r="W18" s="215">
        <v>0</v>
      </c>
      <c r="X18" s="215">
        <v>20147122959.666668</v>
      </c>
      <c r="Y18" s="215">
        <v>15796905323.333334</v>
      </c>
      <c r="Z18" s="215">
        <v>35944028283</v>
      </c>
      <c r="AA18" s="215">
        <v>20147122959.666668</v>
      </c>
      <c r="AB18" s="215">
        <v>15796905323.333334</v>
      </c>
      <c r="AC18" s="215">
        <v>35944028283</v>
      </c>
      <c r="AF18" s="215"/>
      <c r="AG18" s="215"/>
      <c r="AH18" s="215"/>
      <c r="AI18" s="215"/>
      <c r="AJ18" s="215"/>
      <c r="AK18" s="215"/>
      <c r="AL18" s="215"/>
      <c r="AM18" s="215"/>
      <c r="AN18" s="215"/>
    </row>
    <row r="19" spans="1:40" x14ac:dyDescent="0.25">
      <c r="A19" s="208" t="s">
        <v>576</v>
      </c>
      <c r="B19" s="206">
        <v>41492133144.129395</v>
      </c>
      <c r="C19" s="206">
        <v>14338671951.417471</v>
      </c>
      <c r="D19" s="206">
        <v>13556899957.095909</v>
      </c>
      <c r="E19" s="206">
        <v>10317360873.560974</v>
      </c>
      <c r="F19" s="206">
        <v>55049033101.225304</v>
      </c>
      <c r="G19" s="206">
        <v>24656032824.978443</v>
      </c>
    </row>
    <row r="20" spans="1:40" x14ac:dyDescent="0.25">
      <c r="A20" s="208" t="s">
        <v>577</v>
      </c>
      <c r="B20" s="206">
        <v>41689377531.52832</v>
      </c>
      <c r="C20" s="206">
        <v>14389107537.936651</v>
      </c>
      <c r="D20" s="206">
        <v>13587482423.759024</v>
      </c>
      <c r="E20" s="206">
        <v>10363693683.943645</v>
      </c>
      <c r="F20" s="206">
        <v>55276859955.287346</v>
      </c>
      <c r="G20" s="206">
        <v>24752801221.880299</v>
      </c>
    </row>
    <row r="21" spans="1:40" x14ac:dyDescent="0.25">
      <c r="A21" s="208" t="s">
        <v>578</v>
      </c>
      <c r="B21" s="206">
        <v>41893693794.81633</v>
      </c>
      <c r="C21" s="206">
        <v>14448119364.683731</v>
      </c>
      <c r="D21" s="206">
        <v>13658161040.342596</v>
      </c>
      <c r="E21" s="206">
        <v>10436146134.295401</v>
      </c>
      <c r="F21" s="206">
        <v>55551854835.158928</v>
      </c>
      <c r="G21" s="206">
        <v>24884265498.97913</v>
      </c>
    </row>
    <row r="22" spans="1:40" x14ac:dyDescent="0.25">
      <c r="A22" s="208" t="s">
        <v>579</v>
      </c>
      <c r="B22" s="206">
        <v>42028716433.503952</v>
      </c>
      <c r="C22" s="206">
        <v>14474202460.279303</v>
      </c>
      <c r="D22" s="206">
        <v>13650260559.967369</v>
      </c>
      <c r="E22" s="206">
        <v>10455981672.870468</v>
      </c>
      <c r="F22" s="206">
        <v>55678976993.471321</v>
      </c>
      <c r="G22" s="206">
        <v>24930184133.149773</v>
      </c>
    </row>
    <row r="23" spans="1:40" x14ac:dyDescent="0.25">
      <c r="A23" s="208" t="s">
        <v>580</v>
      </c>
      <c r="B23" s="206">
        <v>42051494056.711189</v>
      </c>
      <c r="C23" s="206">
        <v>14454401135.575151</v>
      </c>
      <c r="D23" s="206">
        <v>13673344879.106573</v>
      </c>
      <c r="E23" s="206">
        <v>10488651757.441307</v>
      </c>
      <c r="F23" s="206">
        <v>55724838935.817764</v>
      </c>
      <c r="G23" s="206">
        <v>24943052893.01646</v>
      </c>
    </row>
    <row r="24" spans="1:40" x14ac:dyDescent="0.25">
      <c r="A24" s="208" t="s">
        <v>581</v>
      </c>
      <c r="B24" s="206">
        <v>43968064599.592735</v>
      </c>
      <c r="C24" s="206">
        <v>15094747143.016346</v>
      </c>
      <c r="D24" s="206">
        <v>14296200721.375242</v>
      </c>
      <c r="E24" s="206">
        <v>10984398268.326876</v>
      </c>
      <c r="F24" s="206">
        <v>58264265320.967979</v>
      </c>
      <c r="G24" s="206">
        <v>26079145411.343224</v>
      </c>
    </row>
    <row r="25" spans="1:40" x14ac:dyDescent="0.25">
      <c r="A25" s="208" t="s">
        <v>582</v>
      </c>
      <c r="B25" s="206">
        <v>44239652802.527435</v>
      </c>
      <c r="C25" s="206">
        <v>15183281289.48546</v>
      </c>
      <c r="D25" s="206">
        <v>14359653915.897924</v>
      </c>
      <c r="E25" s="206">
        <v>11056169211.807955</v>
      </c>
      <c r="F25" s="206">
        <v>58599306718.425362</v>
      </c>
      <c r="G25" s="206">
        <v>26239450501.293415</v>
      </c>
    </row>
    <row r="26" spans="1:40" x14ac:dyDescent="0.25">
      <c r="A26" s="208" t="s">
        <v>583</v>
      </c>
      <c r="B26" s="206">
        <v>44825753490.339638</v>
      </c>
      <c r="C26" s="206">
        <v>15361682293.239056</v>
      </c>
      <c r="D26" s="206">
        <v>14520121666.492722</v>
      </c>
      <c r="E26" s="206">
        <v>11196683921.068314</v>
      </c>
      <c r="F26" s="206">
        <v>59345875156.832359</v>
      </c>
      <c r="G26" s="206">
        <v>26558366214.307369</v>
      </c>
    </row>
    <row r="27" spans="1:40" x14ac:dyDescent="0.25">
      <c r="A27" s="208" t="s">
        <v>584</v>
      </c>
      <c r="B27" s="206">
        <v>45558468926.131744</v>
      </c>
      <c r="C27" s="206">
        <v>15619780966.110331</v>
      </c>
      <c r="D27" s="206">
        <v>14731002156.65905</v>
      </c>
      <c r="E27" s="206">
        <v>11378658505.587618</v>
      </c>
      <c r="F27" s="206">
        <v>60289471082.790794</v>
      </c>
      <c r="G27" s="206">
        <v>26998439471.697948</v>
      </c>
    </row>
    <row r="28" spans="1:40" x14ac:dyDescent="0.25">
      <c r="A28" s="208" t="s">
        <v>585</v>
      </c>
      <c r="B28" s="206">
        <v>45907806144.015701</v>
      </c>
      <c r="C28" s="206">
        <v>15757842457.160728</v>
      </c>
      <c r="D28" s="206">
        <v>14819941119.248938</v>
      </c>
      <c r="E28" s="206">
        <v>11477733789.488827</v>
      </c>
      <c r="F28" s="206">
        <v>60727747263.264633</v>
      </c>
      <c r="G28" s="206">
        <v>27235576246.649555</v>
      </c>
    </row>
    <row r="29" spans="1:40" x14ac:dyDescent="0.25">
      <c r="A29" s="208" t="s">
        <v>586</v>
      </c>
      <c r="B29" s="206">
        <v>46378471956.631134</v>
      </c>
      <c r="C29" s="206">
        <v>15925944220.074242</v>
      </c>
      <c r="D29" s="206">
        <v>14940626739.673445</v>
      </c>
      <c r="E29" s="206">
        <v>11591380050.96863</v>
      </c>
      <c r="F29" s="206">
        <v>61319098696.304581</v>
      </c>
      <c r="G29" s="206">
        <v>27517324271.042873</v>
      </c>
    </row>
    <row r="30" spans="1:40" s="214" customFormat="1" x14ac:dyDescent="0.25">
      <c r="A30" s="212" t="s">
        <v>559</v>
      </c>
      <c r="B30" s="213">
        <v>4061495668.9687133</v>
      </c>
      <c r="C30" s="213">
        <v>1394304840.9271979</v>
      </c>
      <c r="D30" s="213">
        <v>18608107348.715408</v>
      </c>
      <c r="E30" s="213">
        <v>14541108885.050779</v>
      </c>
      <c r="F30" s="213">
        <v>22669603017.684124</v>
      </c>
      <c r="G30" s="213">
        <v>15935413725.977976</v>
      </c>
      <c r="H30"/>
      <c r="I30"/>
      <c r="J30"/>
      <c r="K30"/>
      <c r="L30"/>
      <c r="M30"/>
      <c r="N30"/>
      <c r="O30"/>
    </row>
    <row r="31" spans="1:40" x14ac:dyDescent="0.25">
      <c r="A31" s="208" t="s">
        <v>575</v>
      </c>
      <c r="B31" s="206">
        <v>48737948027.624557</v>
      </c>
      <c r="C31" s="206">
        <v>16731658091.126375</v>
      </c>
      <c r="D31" s="206">
        <v>16210542125.044081</v>
      </c>
      <c r="E31" s="206">
        <v>12595583261.466858</v>
      </c>
      <c r="F31" s="206">
        <v>64948490152.66864</v>
      </c>
      <c r="G31" s="206">
        <v>29327241352.593231</v>
      </c>
    </row>
    <row r="32" spans="1:40" x14ac:dyDescent="0.25">
      <c r="A32" s="208" t="s">
        <v>576</v>
      </c>
      <c r="B32" s="206">
        <v>0</v>
      </c>
      <c r="C32" s="206">
        <v>0</v>
      </c>
      <c r="D32" s="206">
        <v>17091973483.192741</v>
      </c>
      <c r="E32" s="206">
        <v>13299723403.619192</v>
      </c>
      <c r="F32" s="206">
        <v>17091973483.192741</v>
      </c>
      <c r="G32" s="206">
        <v>13299723403.619192</v>
      </c>
    </row>
    <row r="33" spans="1:7" x14ac:dyDescent="0.25">
      <c r="A33" s="208" t="s">
        <v>577</v>
      </c>
      <c r="B33" s="206">
        <v>0</v>
      </c>
      <c r="C33" s="206">
        <v>0</v>
      </c>
      <c r="D33" s="206">
        <v>17424606452.911678</v>
      </c>
      <c r="E33" s="206">
        <v>13573744962.130131</v>
      </c>
      <c r="F33" s="206">
        <v>17424606452.911678</v>
      </c>
      <c r="G33" s="206">
        <v>13573744962.130131</v>
      </c>
    </row>
    <row r="34" spans="1:7" x14ac:dyDescent="0.25">
      <c r="A34" s="208" t="s">
        <v>578</v>
      </c>
      <c r="B34" s="206">
        <v>0</v>
      </c>
      <c r="C34" s="206">
        <v>0</v>
      </c>
      <c r="D34" s="206">
        <v>17641980698.009972</v>
      </c>
      <c r="E34" s="206">
        <v>13769718696.30522</v>
      </c>
      <c r="F34" s="206">
        <v>17641980698.009972</v>
      </c>
      <c r="G34" s="206">
        <v>13769718696.30522</v>
      </c>
    </row>
    <row r="35" spans="1:7" x14ac:dyDescent="0.25">
      <c r="A35" s="208" t="s">
        <v>579</v>
      </c>
      <c r="B35" s="206">
        <v>0</v>
      </c>
      <c r="C35" s="206">
        <v>0</v>
      </c>
      <c r="D35" s="206">
        <v>17891632863.695015</v>
      </c>
      <c r="E35" s="206">
        <v>13984257091.629864</v>
      </c>
      <c r="F35" s="206">
        <v>17891632863.695015</v>
      </c>
      <c r="G35" s="206">
        <v>13984257091.629864</v>
      </c>
    </row>
    <row r="36" spans="1:7" x14ac:dyDescent="0.25">
      <c r="A36" s="208" t="s">
        <v>580</v>
      </c>
      <c r="B36" s="206">
        <v>0</v>
      </c>
      <c r="C36" s="206">
        <v>0</v>
      </c>
      <c r="D36" s="206">
        <v>18154510583.825241</v>
      </c>
      <c r="E36" s="206">
        <v>14178908328.029295</v>
      </c>
      <c r="F36" s="206">
        <v>18154510583.825241</v>
      </c>
      <c r="G36" s="206">
        <v>14178908328.029295</v>
      </c>
    </row>
    <row r="37" spans="1:7" x14ac:dyDescent="0.25">
      <c r="A37" s="208" t="s">
        <v>581</v>
      </c>
      <c r="B37" s="206">
        <v>0</v>
      </c>
      <c r="C37" s="206">
        <v>0</v>
      </c>
      <c r="D37" s="206">
        <v>19337226013.322685</v>
      </c>
      <c r="E37" s="206">
        <v>15116052668.109373</v>
      </c>
      <c r="F37" s="206">
        <v>19337226013.322685</v>
      </c>
      <c r="G37" s="206">
        <v>15116052668.109373</v>
      </c>
    </row>
    <row r="38" spans="1:7" x14ac:dyDescent="0.25">
      <c r="A38" s="208" t="s">
        <v>582</v>
      </c>
      <c r="B38" s="206">
        <v>0</v>
      </c>
      <c r="C38" s="206">
        <v>0</v>
      </c>
      <c r="D38" s="206">
        <v>19615995290.222252</v>
      </c>
      <c r="E38" s="206">
        <v>15334641090.347298</v>
      </c>
      <c r="F38" s="206">
        <v>19615995290.222252</v>
      </c>
      <c r="G38" s="206">
        <v>15334641090.347298</v>
      </c>
    </row>
    <row r="39" spans="1:7" x14ac:dyDescent="0.25">
      <c r="A39" s="208" t="s">
        <v>583</v>
      </c>
      <c r="B39" s="206">
        <v>0</v>
      </c>
      <c r="C39" s="206">
        <v>0</v>
      </c>
      <c r="D39" s="206">
        <v>19795507702.981388</v>
      </c>
      <c r="E39" s="206">
        <v>15491241215.056953</v>
      </c>
      <c r="F39" s="206">
        <v>19795507702.981388</v>
      </c>
      <c r="G39" s="206">
        <v>15491241215.056953</v>
      </c>
    </row>
    <row r="40" spans="1:7" x14ac:dyDescent="0.25">
      <c r="A40" s="208" t="s">
        <v>584</v>
      </c>
      <c r="B40" s="206">
        <v>0</v>
      </c>
      <c r="C40" s="206">
        <v>0</v>
      </c>
      <c r="D40" s="206">
        <v>19903687043.913326</v>
      </c>
      <c r="E40" s="206">
        <v>15583475340.434208</v>
      </c>
      <c r="F40" s="206">
        <v>19903687043.913326</v>
      </c>
      <c r="G40" s="206">
        <v>15583475340.434208</v>
      </c>
    </row>
    <row r="41" spans="1:7" x14ac:dyDescent="0.25">
      <c r="A41" s="208" t="s">
        <v>585</v>
      </c>
      <c r="B41" s="206">
        <v>0</v>
      </c>
      <c r="C41" s="206">
        <v>0</v>
      </c>
      <c r="D41" s="206">
        <v>20075788768.466526</v>
      </c>
      <c r="E41" s="206">
        <v>15749774388.480951</v>
      </c>
      <c r="F41" s="206">
        <v>20075788768.466526</v>
      </c>
      <c r="G41" s="206">
        <v>15749774388.480951</v>
      </c>
    </row>
    <row r="42" spans="1:7" x14ac:dyDescent="0.25">
      <c r="A42" s="208" t="s">
        <v>586</v>
      </c>
      <c r="B42" s="206">
        <v>0</v>
      </c>
      <c r="C42" s="206">
        <v>0</v>
      </c>
      <c r="D42" s="206">
        <v>20153837159</v>
      </c>
      <c r="E42" s="206">
        <v>15816186175</v>
      </c>
      <c r="F42" s="206">
        <v>20153837159</v>
      </c>
      <c r="G42" s="206">
        <v>15816186175</v>
      </c>
    </row>
    <row r="43" spans="1:7" x14ac:dyDescent="0.25">
      <c r="A43" s="205" t="s">
        <v>544</v>
      </c>
      <c r="B43" s="206">
        <v>19676256282.276787</v>
      </c>
      <c r="C43" s="206">
        <v>7386963480.0933323</v>
      </c>
      <c r="D43" s="206">
        <v>8525316752.7444334</v>
      </c>
      <c r="E43" s="206">
        <v>6252795520.6978397</v>
      </c>
      <c r="F43" s="206">
        <v>28201573035.02121</v>
      </c>
      <c r="G43" s="206">
        <v>13639759000.791176</v>
      </c>
    </row>
    <row r="52" spans="1:15" x14ac:dyDescent="0.25">
      <c r="A52" t="s">
        <v>543</v>
      </c>
      <c r="B52" t="s">
        <v>571</v>
      </c>
      <c r="C52" t="s">
        <v>570</v>
      </c>
      <c r="D52" t="s">
        <v>572</v>
      </c>
      <c r="E52" t="s">
        <v>569</v>
      </c>
      <c r="F52" t="s">
        <v>574</v>
      </c>
      <c r="G52" t="s">
        <v>573</v>
      </c>
      <c r="I52" t="s">
        <v>543</v>
      </c>
      <c r="J52" t="s">
        <v>571</v>
      </c>
      <c r="K52" t="s">
        <v>570</v>
      </c>
      <c r="L52" t="s">
        <v>572</v>
      </c>
      <c r="M52" t="s">
        <v>569</v>
      </c>
      <c r="N52" t="s">
        <v>574</v>
      </c>
      <c r="O52" t="s">
        <v>573</v>
      </c>
    </row>
    <row r="53" spans="1:15" x14ac:dyDescent="0.25">
      <c r="A53" t="s">
        <v>545</v>
      </c>
      <c r="B53">
        <v>8246926869.2877502</v>
      </c>
      <c r="C53" s="215">
        <v>3973207724.5979996</v>
      </c>
      <c r="D53">
        <v>3969656243.1597457</v>
      </c>
      <c r="E53">
        <v>3064613569.4954667</v>
      </c>
      <c r="F53">
        <v>12216583112.447495</v>
      </c>
      <c r="G53">
        <v>7037821294.0934668</v>
      </c>
      <c r="I53" t="s">
        <v>545</v>
      </c>
      <c r="J53" s="215">
        <v>8246926.8692877507</v>
      </c>
      <c r="K53" s="215">
        <v>3973207.7245979994</v>
      </c>
      <c r="L53" s="215">
        <v>3969656.2431597458</v>
      </c>
      <c r="M53" s="215">
        <v>3064613.5694954665</v>
      </c>
      <c r="N53" s="215">
        <v>12216583.112447495</v>
      </c>
      <c r="O53" s="215">
        <v>7037821.2940934664</v>
      </c>
    </row>
    <row r="54" spans="1:15" x14ac:dyDescent="0.25">
      <c r="A54" t="s">
        <v>546</v>
      </c>
      <c r="B54">
        <v>10831943415.048538</v>
      </c>
      <c r="C54">
        <v>4778493385.1598539</v>
      </c>
      <c r="D54">
        <v>5149103046.8522663</v>
      </c>
      <c r="E54">
        <v>3655592972.6395154</v>
      </c>
      <c r="F54">
        <v>15981046461.900803</v>
      </c>
      <c r="G54">
        <v>8434086357.799367</v>
      </c>
      <c r="I54" t="s">
        <v>546</v>
      </c>
      <c r="J54" s="215">
        <v>10831943.415048538</v>
      </c>
      <c r="K54" s="215">
        <v>4778493.3851598538</v>
      </c>
      <c r="L54" s="215">
        <v>5149103.0468522664</v>
      </c>
      <c r="M54" s="215">
        <v>3655592.9726395155</v>
      </c>
      <c r="N54" s="215">
        <v>15981046.461900802</v>
      </c>
      <c r="O54" s="215">
        <v>8434086.3577993661</v>
      </c>
    </row>
    <row r="55" spans="1:15" x14ac:dyDescent="0.25">
      <c r="A55" t="s">
        <v>547</v>
      </c>
      <c r="B55">
        <v>13095567640.080732</v>
      </c>
      <c r="C55">
        <v>5502966223.7595825</v>
      </c>
      <c r="D55">
        <v>5973329799.6957197</v>
      </c>
      <c r="E55">
        <v>4181931763.7496819</v>
      </c>
      <c r="F55">
        <v>19068897439.776447</v>
      </c>
      <c r="G55">
        <v>9684897987.5092659</v>
      </c>
      <c r="I55" t="s">
        <v>547</v>
      </c>
      <c r="J55" s="215">
        <v>13095567.640080733</v>
      </c>
      <c r="K55" s="215">
        <v>5502966.2237595823</v>
      </c>
      <c r="L55" s="215">
        <v>5973329.79969572</v>
      </c>
      <c r="M55" s="215">
        <v>4181931.7637496819</v>
      </c>
      <c r="N55" s="215">
        <v>19068897.439776447</v>
      </c>
      <c r="O55" s="215">
        <v>9684897.9875092655</v>
      </c>
    </row>
    <row r="56" spans="1:15" x14ac:dyDescent="0.25">
      <c r="A56" t="s">
        <v>548</v>
      </c>
      <c r="B56">
        <v>13994994329.511679</v>
      </c>
      <c r="C56">
        <v>5780107940.9241409</v>
      </c>
      <c r="D56">
        <v>6221600908.5936813</v>
      </c>
      <c r="E56">
        <v>4373494706.5970135</v>
      </c>
      <c r="F56">
        <v>20216595238.105358</v>
      </c>
      <c r="G56">
        <v>10153602647.521154</v>
      </c>
      <c r="I56" t="s">
        <v>548</v>
      </c>
      <c r="J56" s="215">
        <v>13994994.329511678</v>
      </c>
      <c r="K56" s="215">
        <v>5780107.9409241406</v>
      </c>
      <c r="L56" s="215">
        <v>6221600.9085936816</v>
      </c>
      <c r="M56" s="215">
        <v>4373494.7065970134</v>
      </c>
      <c r="N56" s="215">
        <v>20216595.238105357</v>
      </c>
      <c r="O56" s="215">
        <v>10153602.647521155</v>
      </c>
    </row>
    <row r="57" spans="1:15" x14ac:dyDescent="0.25">
      <c r="A57" t="s">
        <v>549</v>
      </c>
      <c r="B57">
        <v>14900591934.083181</v>
      </c>
      <c r="C57">
        <v>6027641672.6388502</v>
      </c>
      <c r="D57">
        <v>6305334741.0595312</v>
      </c>
      <c r="E57">
        <v>4448180899.6762056</v>
      </c>
      <c r="F57">
        <v>21205926675.142715</v>
      </c>
      <c r="G57">
        <v>10475822572.315058</v>
      </c>
      <c r="I57" t="s">
        <v>549</v>
      </c>
      <c r="J57" s="215">
        <v>14900591.934083181</v>
      </c>
      <c r="K57" s="215">
        <v>6027641.6726388503</v>
      </c>
      <c r="L57" s="215">
        <v>6305334.7410595315</v>
      </c>
      <c r="M57" s="215">
        <v>4448180.8996762056</v>
      </c>
      <c r="N57" s="215">
        <v>21205926.675142717</v>
      </c>
      <c r="O57" s="215">
        <v>10475822.572315058</v>
      </c>
    </row>
    <row r="58" spans="1:15" x14ac:dyDescent="0.25">
      <c r="A58" t="s">
        <v>550</v>
      </c>
      <c r="B58">
        <v>15464510652.205984</v>
      </c>
      <c r="C58">
        <v>6127638130.4877253</v>
      </c>
      <c r="D58">
        <v>6133300571.7438841</v>
      </c>
      <c r="E58">
        <v>4291617400.8795981</v>
      </c>
      <c r="F58">
        <v>21597811223.949871</v>
      </c>
      <c r="G58">
        <v>10419255531.367325</v>
      </c>
      <c r="I58" t="s">
        <v>550</v>
      </c>
      <c r="J58" s="215">
        <v>15464510.652205985</v>
      </c>
      <c r="K58" s="215">
        <v>6127638.1304877251</v>
      </c>
      <c r="L58" s="215">
        <v>6133300.5717438841</v>
      </c>
      <c r="M58" s="215">
        <v>4291617.4008795982</v>
      </c>
      <c r="N58" s="215">
        <v>21597811.223949872</v>
      </c>
      <c r="O58" s="215">
        <v>10419255.531367324</v>
      </c>
    </row>
    <row r="59" spans="1:15" x14ac:dyDescent="0.25">
      <c r="A59" t="s">
        <v>551</v>
      </c>
      <c r="B59">
        <v>16719242118.712105</v>
      </c>
      <c r="C59">
        <v>6443033859.5210752</v>
      </c>
      <c r="D59">
        <v>6332875385.4161987</v>
      </c>
      <c r="E59">
        <v>4376817385.0717344</v>
      </c>
      <c r="F59">
        <v>23052117504.128307</v>
      </c>
      <c r="G59">
        <v>10819851244.592808</v>
      </c>
      <c r="I59" t="s">
        <v>551</v>
      </c>
      <c r="J59" s="215">
        <v>16719242.118712105</v>
      </c>
      <c r="K59" s="215">
        <v>6443033.8595210752</v>
      </c>
      <c r="L59" s="215">
        <v>6332875.3854161985</v>
      </c>
      <c r="M59" s="215">
        <v>4376817.385071734</v>
      </c>
      <c r="N59" s="215">
        <v>23052117.504128307</v>
      </c>
      <c r="O59" s="215">
        <v>10819851.244592808</v>
      </c>
    </row>
    <row r="60" spans="1:15" x14ac:dyDescent="0.25">
      <c r="A60" t="s">
        <v>552</v>
      </c>
      <c r="B60">
        <v>18210702843.160507</v>
      </c>
      <c r="C60">
        <v>6946083183.5916548</v>
      </c>
      <c r="D60">
        <v>6761441395.714366</v>
      </c>
      <c r="E60">
        <v>4771430769.2962599</v>
      </c>
      <c r="F60">
        <v>24972144238.874874</v>
      </c>
      <c r="G60">
        <v>11717513952.887915</v>
      </c>
      <c r="I60" t="s">
        <v>552</v>
      </c>
      <c r="J60" s="215">
        <v>18210702.843160506</v>
      </c>
      <c r="K60" s="215">
        <v>6946083.1835916545</v>
      </c>
      <c r="L60" s="215">
        <v>6761441.3957143659</v>
      </c>
      <c r="M60" s="215">
        <v>4771430.7692962596</v>
      </c>
      <c r="N60" s="215">
        <v>24972144.238874875</v>
      </c>
      <c r="O60" s="215">
        <v>11717513.952887915</v>
      </c>
    </row>
    <row r="61" spans="1:15" x14ac:dyDescent="0.25">
      <c r="A61" t="s">
        <v>553</v>
      </c>
      <c r="B61">
        <v>19783296657.483814</v>
      </c>
      <c r="C61">
        <v>7425619705.3861189</v>
      </c>
      <c r="D61">
        <v>7362010767.830924</v>
      </c>
      <c r="E61">
        <v>5231600971.8967381</v>
      </c>
      <c r="F61">
        <v>27145307425.314739</v>
      </c>
      <c r="G61">
        <v>12657220677.28286</v>
      </c>
      <c r="I61" t="s">
        <v>553</v>
      </c>
      <c r="J61" s="215">
        <v>19783296.657483812</v>
      </c>
      <c r="K61" s="215">
        <v>7425619.705386119</v>
      </c>
      <c r="L61" s="215">
        <v>7362010.7678309241</v>
      </c>
      <c r="M61" s="215">
        <v>5231600.9718967378</v>
      </c>
      <c r="N61" s="215">
        <v>27145307.425314739</v>
      </c>
      <c r="O61" s="215">
        <v>12657220.677282861</v>
      </c>
    </row>
    <row r="62" spans="1:15" x14ac:dyDescent="0.25">
      <c r="A62" t="s">
        <v>554</v>
      </c>
      <c r="B62">
        <v>23013211595.87286</v>
      </c>
      <c r="C62">
        <v>8501264270.2728071</v>
      </c>
      <c r="D62">
        <v>8483630715.9830093</v>
      </c>
      <c r="E62">
        <v>6104356781.0873613</v>
      </c>
      <c r="F62">
        <v>31496842311.855865</v>
      </c>
      <c r="G62">
        <v>14605621051.360168</v>
      </c>
      <c r="I62" t="s">
        <v>554</v>
      </c>
      <c r="J62" s="215">
        <v>23013211.59587286</v>
      </c>
      <c r="K62" s="215">
        <v>8501264.2702728063</v>
      </c>
      <c r="L62" s="215">
        <v>8483630.715983009</v>
      </c>
      <c r="M62" s="215">
        <v>6104356.7810873613</v>
      </c>
      <c r="N62" s="215">
        <v>31496842.311855864</v>
      </c>
      <c r="O62" s="215">
        <v>14605621.051360168</v>
      </c>
    </row>
    <row r="63" spans="1:15" x14ac:dyDescent="0.25">
      <c r="A63" t="s">
        <v>555</v>
      </c>
      <c r="B63">
        <v>24370427621.370571</v>
      </c>
      <c r="C63">
        <v>8842345357.059454</v>
      </c>
      <c r="D63">
        <v>8863104958.5664921</v>
      </c>
      <c r="E63">
        <v>6451885180.39046</v>
      </c>
      <c r="F63">
        <v>33233532579.937061</v>
      </c>
      <c r="G63">
        <v>15294230537.449913</v>
      </c>
      <c r="I63" t="s">
        <v>555</v>
      </c>
      <c r="J63" s="215">
        <v>24370427.621370573</v>
      </c>
      <c r="K63" s="215">
        <v>8842345.3570594545</v>
      </c>
      <c r="L63" s="215">
        <v>8863104.9585664924</v>
      </c>
      <c r="M63" s="215">
        <v>6451885.1803904604</v>
      </c>
      <c r="N63" s="215">
        <v>33233532.579937063</v>
      </c>
      <c r="O63" s="215">
        <v>15294230.537449913</v>
      </c>
    </row>
    <row r="64" spans="1:15" x14ac:dyDescent="0.25">
      <c r="A64" t="s">
        <v>556</v>
      </c>
      <c r="B64">
        <v>26689511249.196259</v>
      </c>
      <c r="C64">
        <v>9492244005.0758266</v>
      </c>
      <c r="D64">
        <v>9429656004.8587437</v>
      </c>
      <c r="E64">
        <v>6956454754.7894373</v>
      </c>
      <c r="F64">
        <v>36119167254.055008</v>
      </c>
      <c r="G64">
        <v>16448698759.865265</v>
      </c>
      <c r="I64" t="s">
        <v>556</v>
      </c>
      <c r="J64" s="215">
        <v>26689511.249196257</v>
      </c>
      <c r="K64" s="215">
        <v>9492244.0050758272</v>
      </c>
      <c r="L64" s="215">
        <v>9429656.0048587434</v>
      </c>
      <c r="M64" s="215">
        <v>6956454.7547894372</v>
      </c>
      <c r="N64" s="215">
        <v>36119167.254055008</v>
      </c>
      <c r="O64" s="215">
        <v>16448698.759865265</v>
      </c>
    </row>
    <row r="65" spans="1:15" x14ac:dyDescent="0.25">
      <c r="A65" t="s">
        <v>557</v>
      </c>
      <c r="B65">
        <v>36592890448.634682</v>
      </c>
      <c r="C65">
        <v>12913294405.351358</v>
      </c>
      <c r="D65">
        <v>11894673713.107821</v>
      </c>
      <c r="E65">
        <v>8911422908.9337215</v>
      </c>
      <c r="F65">
        <v>48487564161.742493</v>
      </c>
      <c r="G65">
        <v>21824717314.285076</v>
      </c>
      <c r="I65" t="s">
        <v>557</v>
      </c>
      <c r="J65" s="215">
        <v>36592890.448634684</v>
      </c>
      <c r="K65" s="215">
        <v>12913294.405351358</v>
      </c>
      <c r="L65" s="215">
        <v>11894673.713107821</v>
      </c>
      <c r="M65" s="215">
        <v>8911422.9089337215</v>
      </c>
      <c r="N65" s="215">
        <v>48487564.161742494</v>
      </c>
      <c r="O65" s="215">
        <v>21824717.314285077</v>
      </c>
    </row>
    <row r="66" spans="1:15" x14ac:dyDescent="0.25">
      <c r="A66" t="s">
        <v>558</v>
      </c>
      <c r="B66">
        <v>43453866484.039848</v>
      </c>
      <c r="C66">
        <v>14949329618.898636</v>
      </c>
      <c r="D66">
        <v>14114095435.076376</v>
      </c>
      <c r="E66">
        <v>10837332885.31241</v>
      </c>
      <c r="F66">
        <v>57567961919.116219</v>
      </c>
      <c r="G66">
        <v>25786662504.21104</v>
      </c>
      <c r="I66" t="s">
        <v>575</v>
      </c>
      <c r="J66" s="215">
        <v>41412764.928550541</v>
      </c>
      <c r="K66" s="215">
        <v>14344174.607805138</v>
      </c>
      <c r="L66" s="215">
        <v>13575450.041297749</v>
      </c>
      <c r="M66" s="215">
        <v>10301136.754388906</v>
      </c>
      <c r="N66" s="215">
        <v>54988214.969848298</v>
      </c>
      <c r="O66" s="215">
        <v>24645311.362194046</v>
      </c>
    </row>
    <row r="67" spans="1:15" x14ac:dyDescent="0.25">
      <c r="A67" t="s">
        <v>575</v>
      </c>
      <c r="B67">
        <v>41412764928.550545</v>
      </c>
      <c r="C67">
        <v>14344174607.805138</v>
      </c>
      <c r="D67">
        <v>13575450041.297749</v>
      </c>
      <c r="E67">
        <v>10301136754.388906</v>
      </c>
      <c r="F67">
        <v>54988214969.848297</v>
      </c>
      <c r="G67">
        <v>24645311362.194046</v>
      </c>
      <c r="I67" t="s">
        <v>576</v>
      </c>
      <c r="J67" s="215">
        <v>41492133.144129395</v>
      </c>
      <c r="K67" s="215">
        <v>14338671.95141747</v>
      </c>
      <c r="L67" s="215">
        <v>13556899.95709591</v>
      </c>
      <c r="M67" s="215">
        <v>10317360.873560974</v>
      </c>
      <c r="N67" s="215">
        <v>55049033.101225302</v>
      </c>
      <c r="O67" s="215">
        <v>24656032.824978445</v>
      </c>
    </row>
    <row r="68" spans="1:15" x14ac:dyDescent="0.25">
      <c r="A68" t="s">
        <v>576</v>
      </c>
      <c r="B68">
        <v>41492133144.129395</v>
      </c>
      <c r="C68">
        <v>14338671951.417471</v>
      </c>
      <c r="D68">
        <v>13556899957.095909</v>
      </c>
      <c r="E68">
        <v>10317360873.560974</v>
      </c>
      <c r="F68">
        <v>55049033101.225304</v>
      </c>
      <c r="G68">
        <v>24656032824.978443</v>
      </c>
      <c r="I68" t="s">
        <v>577</v>
      </c>
      <c r="J68" s="215">
        <v>41689377.531528324</v>
      </c>
      <c r="K68" s="215">
        <v>14389107.537936652</v>
      </c>
      <c r="L68" s="215">
        <v>13587482.423759025</v>
      </c>
      <c r="M68" s="215">
        <v>10363693.683943646</v>
      </c>
      <c r="N68" s="215">
        <v>55276859.955287345</v>
      </c>
      <c r="O68" s="215">
        <v>24752801.221880298</v>
      </c>
    </row>
    <row r="69" spans="1:15" x14ac:dyDescent="0.25">
      <c r="A69" t="s">
        <v>577</v>
      </c>
      <c r="B69">
        <v>41689377531.52832</v>
      </c>
      <c r="C69">
        <v>14389107537.936651</v>
      </c>
      <c r="D69">
        <v>13587482423.759024</v>
      </c>
      <c r="E69">
        <v>10363693683.943645</v>
      </c>
      <c r="F69">
        <v>55276859955.287346</v>
      </c>
      <c r="G69">
        <v>24752801221.880299</v>
      </c>
      <c r="I69" t="s">
        <v>578</v>
      </c>
      <c r="J69" s="215">
        <v>41893693.79481633</v>
      </c>
      <c r="K69" s="215">
        <v>14448119.364683731</v>
      </c>
      <c r="L69" s="215">
        <v>13658161.040342595</v>
      </c>
      <c r="M69" s="215">
        <v>10436146.1342954</v>
      </c>
      <c r="N69" s="215">
        <v>55551854.835158929</v>
      </c>
      <c r="O69" s="215">
        <v>24884265.498979129</v>
      </c>
    </row>
    <row r="70" spans="1:15" x14ac:dyDescent="0.25">
      <c r="A70" t="s">
        <v>578</v>
      </c>
      <c r="B70">
        <v>41893693794.81633</v>
      </c>
      <c r="C70">
        <v>14448119364.683731</v>
      </c>
      <c r="D70">
        <v>13658161040.342596</v>
      </c>
      <c r="E70">
        <v>10436146134.295401</v>
      </c>
      <c r="F70">
        <v>55551854835.158928</v>
      </c>
      <c r="G70">
        <v>24884265498.97913</v>
      </c>
      <c r="I70" t="s">
        <v>579</v>
      </c>
      <c r="J70" s="215">
        <v>42028716.433503956</v>
      </c>
      <c r="K70" s="215">
        <v>14474202.460279303</v>
      </c>
      <c r="L70" s="215">
        <v>13650260.559967369</v>
      </c>
      <c r="M70" s="215">
        <v>10455981.672870468</v>
      </c>
      <c r="N70" s="215">
        <v>55678976.993471324</v>
      </c>
      <c r="O70" s="215">
        <v>24930184.133149773</v>
      </c>
    </row>
    <row r="71" spans="1:15" x14ac:dyDescent="0.25">
      <c r="A71" t="s">
        <v>579</v>
      </c>
      <c r="B71">
        <v>42028716433.503952</v>
      </c>
      <c r="C71">
        <v>14474202460.279303</v>
      </c>
      <c r="D71">
        <v>13650260559.967369</v>
      </c>
      <c r="E71">
        <v>10455981672.870468</v>
      </c>
      <c r="F71">
        <v>55678976993.471321</v>
      </c>
      <c r="G71">
        <v>24930184133.149773</v>
      </c>
      <c r="I71" t="s">
        <v>580</v>
      </c>
      <c r="J71" s="215">
        <v>42051494.056711189</v>
      </c>
      <c r="K71" s="215">
        <v>14454401.135575151</v>
      </c>
      <c r="L71" s="215">
        <v>13673344.879106574</v>
      </c>
      <c r="M71" s="215">
        <v>10488651.757441306</v>
      </c>
      <c r="N71" s="215">
        <v>55724838.935817763</v>
      </c>
      <c r="O71" s="215">
        <v>24943052.893016461</v>
      </c>
    </row>
    <row r="72" spans="1:15" x14ac:dyDescent="0.25">
      <c r="A72" t="s">
        <v>580</v>
      </c>
      <c r="B72">
        <v>42051494056.711189</v>
      </c>
      <c r="C72">
        <v>14454401135.575151</v>
      </c>
      <c r="D72">
        <v>13673344879.106573</v>
      </c>
      <c r="E72">
        <v>10488651757.441307</v>
      </c>
      <c r="F72">
        <v>55724838935.817764</v>
      </c>
      <c r="G72">
        <v>24943052893.01646</v>
      </c>
      <c r="I72" t="s">
        <v>581</v>
      </c>
      <c r="J72" s="215">
        <v>43968064.599592738</v>
      </c>
      <c r="K72" s="215">
        <v>15094747.143016346</v>
      </c>
      <c r="L72" s="215">
        <v>14296200.721375242</v>
      </c>
      <c r="M72" s="215">
        <v>10984398.268326875</v>
      </c>
      <c r="N72" s="215">
        <v>58264265.32096798</v>
      </c>
      <c r="O72" s="215">
        <v>26079145.411343224</v>
      </c>
    </row>
    <row r="73" spans="1:15" x14ac:dyDescent="0.25">
      <c r="A73" t="s">
        <v>581</v>
      </c>
      <c r="B73">
        <v>43968064599.592735</v>
      </c>
      <c r="C73">
        <v>15094747143.016346</v>
      </c>
      <c r="D73">
        <v>14296200721.375242</v>
      </c>
      <c r="E73">
        <v>10984398268.326876</v>
      </c>
      <c r="F73">
        <v>58264265320.967979</v>
      </c>
      <c r="G73">
        <v>26079145411.343224</v>
      </c>
      <c r="I73" t="s">
        <v>582</v>
      </c>
      <c r="J73" s="215">
        <v>44239652.802527435</v>
      </c>
      <c r="K73" s="215">
        <v>15183281.28948546</v>
      </c>
      <c r="L73" s="215">
        <v>14359653.915897924</v>
      </c>
      <c r="M73" s="215">
        <v>11056169.211807955</v>
      </c>
      <c r="N73" s="215">
        <v>58599306.718425363</v>
      </c>
      <c r="O73" s="215">
        <v>26239450.501293413</v>
      </c>
    </row>
    <row r="74" spans="1:15" x14ac:dyDescent="0.25">
      <c r="A74" t="s">
        <v>582</v>
      </c>
      <c r="B74">
        <v>44239652802.527435</v>
      </c>
      <c r="C74">
        <v>15183281289.48546</v>
      </c>
      <c r="D74">
        <v>14359653915.897924</v>
      </c>
      <c r="E74">
        <v>11056169211.807955</v>
      </c>
      <c r="F74">
        <v>58599306718.425362</v>
      </c>
      <c r="G74">
        <v>26239450501.293415</v>
      </c>
      <c r="I74" t="s">
        <v>583</v>
      </c>
      <c r="J74" s="215">
        <v>44825753.490339637</v>
      </c>
      <c r="K74" s="215">
        <v>15361682.293239055</v>
      </c>
      <c r="L74" s="215">
        <v>14520121.666492721</v>
      </c>
      <c r="M74" s="215">
        <v>11196683.921068314</v>
      </c>
      <c r="N74" s="215">
        <v>59345875.15683236</v>
      </c>
      <c r="O74" s="215">
        <v>26558366.214307368</v>
      </c>
    </row>
    <row r="75" spans="1:15" x14ac:dyDescent="0.25">
      <c r="A75" t="s">
        <v>583</v>
      </c>
      <c r="B75">
        <v>44825753490.339638</v>
      </c>
      <c r="C75">
        <v>15361682293.239056</v>
      </c>
      <c r="D75">
        <v>14520121666.492722</v>
      </c>
      <c r="E75">
        <v>11196683921.068314</v>
      </c>
      <c r="F75">
        <v>59345875156.832359</v>
      </c>
      <c r="G75">
        <v>26558366214.307369</v>
      </c>
      <c r="I75" t="s">
        <v>584</v>
      </c>
      <c r="J75" s="215">
        <v>45558468.926131748</v>
      </c>
      <c r="K75" s="215">
        <v>15619780.96611033</v>
      </c>
      <c r="L75" s="215">
        <v>14731002.15665905</v>
      </c>
      <c r="M75" s="215">
        <v>11378658.505587619</v>
      </c>
      <c r="N75" s="215">
        <v>60289471.082790792</v>
      </c>
      <c r="O75" s="215">
        <v>26998439.471697949</v>
      </c>
    </row>
    <row r="76" spans="1:15" x14ac:dyDescent="0.25">
      <c r="A76" t="s">
        <v>584</v>
      </c>
      <c r="B76">
        <v>45558468926.131744</v>
      </c>
      <c r="C76">
        <v>15619780966.110331</v>
      </c>
      <c r="D76">
        <v>14731002156.65905</v>
      </c>
      <c r="E76">
        <v>11378658505.587618</v>
      </c>
      <c r="F76">
        <v>60289471082.790794</v>
      </c>
      <c r="G76">
        <v>26998439471.697948</v>
      </c>
      <c r="I76" t="s">
        <v>585</v>
      </c>
      <c r="J76" s="215">
        <v>45907806.1440157</v>
      </c>
      <c r="K76" s="215">
        <v>15757842.457160728</v>
      </c>
      <c r="L76" s="215">
        <v>14819941.119248938</v>
      </c>
      <c r="M76" s="215">
        <v>11477733.789488826</v>
      </c>
      <c r="N76" s="215">
        <v>60727747.263264634</v>
      </c>
      <c r="O76" s="215">
        <v>27235576.246649556</v>
      </c>
    </row>
    <row r="77" spans="1:15" x14ac:dyDescent="0.25">
      <c r="A77" t="s">
        <v>585</v>
      </c>
      <c r="B77">
        <v>45907806144.015701</v>
      </c>
      <c r="C77">
        <v>15757842457.160728</v>
      </c>
      <c r="D77">
        <v>14819941119.248938</v>
      </c>
      <c r="E77">
        <v>11477733789.488827</v>
      </c>
      <c r="F77">
        <v>60727747263.264633</v>
      </c>
      <c r="G77">
        <v>27235576246.649555</v>
      </c>
      <c r="I77" t="s">
        <v>586</v>
      </c>
      <c r="J77" s="215">
        <v>46378471.956631131</v>
      </c>
      <c r="K77" s="215">
        <v>15925944.220074242</v>
      </c>
      <c r="L77" s="215">
        <v>14940626.739673445</v>
      </c>
      <c r="M77" s="215">
        <v>11591380.05096863</v>
      </c>
      <c r="N77" s="215">
        <v>61319098.696304582</v>
      </c>
      <c r="O77" s="215">
        <v>27517324.271042872</v>
      </c>
    </row>
    <row r="78" spans="1:15" x14ac:dyDescent="0.25">
      <c r="A78" t="s">
        <v>586</v>
      </c>
      <c r="B78">
        <v>46378471956.631134</v>
      </c>
      <c r="C78">
        <v>15925944220.074242</v>
      </c>
      <c r="D78">
        <v>14940626739.673445</v>
      </c>
      <c r="E78">
        <v>11591380050.96863</v>
      </c>
      <c r="F78">
        <v>61319098696.304581</v>
      </c>
      <c r="G78">
        <v>27517324271.042873</v>
      </c>
      <c r="I78" t="s">
        <v>575</v>
      </c>
      <c r="J78" s="215">
        <v>48737948.027624555</v>
      </c>
      <c r="K78" s="215">
        <v>16731658.091126375</v>
      </c>
      <c r="L78" s="215">
        <v>16210542.125044081</v>
      </c>
      <c r="M78" s="215">
        <v>12595583.261466857</v>
      </c>
      <c r="N78" s="215">
        <v>64948490.15266864</v>
      </c>
      <c r="O78" s="215">
        <v>29327241.352593232</v>
      </c>
    </row>
    <row r="79" spans="1:15" x14ac:dyDescent="0.25">
      <c r="A79" t="s">
        <v>559</v>
      </c>
      <c r="B79">
        <v>4061495668.9687133</v>
      </c>
      <c r="C79">
        <v>1394304840.9271979</v>
      </c>
      <c r="D79">
        <v>18608107348.715408</v>
      </c>
      <c r="E79">
        <v>14541108885.050779</v>
      </c>
      <c r="F79">
        <v>22669603017.684124</v>
      </c>
      <c r="G79">
        <v>15935413725.977976</v>
      </c>
      <c r="I79" t="s">
        <v>576</v>
      </c>
      <c r="J79" s="215">
        <v>0</v>
      </c>
      <c r="K79" s="215">
        <v>0</v>
      </c>
      <c r="L79" s="215">
        <v>17091973.483192742</v>
      </c>
      <c r="M79" s="215">
        <v>13299723.403619193</v>
      </c>
      <c r="N79" s="215">
        <v>17091973.483192742</v>
      </c>
      <c r="O79" s="215">
        <v>13299723.403619193</v>
      </c>
    </row>
    <row r="80" spans="1:15" x14ac:dyDescent="0.25">
      <c r="A80" t="s">
        <v>575</v>
      </c>
      <c r="B80">
        <v>48737948027.624557</v>
      </c>
      <c r="C80">
        <v>16731658091.126375</v>
      </c>
      <c r="D80">
        <v>16210542125.044081</v>
      </c>
      <c r="E80">
        <v>12595583261.466858</v>
      </c>
      <c r="F80">
        <v>64948490152.66864</v>
      </c>
      <c r="G80">
        <v>29327241352.593231</v>
      </c>
      <c r="I80" t="s">
        <v>577</v>
      </c>
      <c r="J80" s="215">
        <v>0</v>
      </c>
      <c r="K80" s="215">
        <v>0</v>
      </c>
      <c r="L80" s="215">
        <v>17424606.452911679</v>
      </c>
      <c r="M80" s="215">
        <v>13573744.962130131</v>
      </c>
      <c r="N80" s="215">
        <v>17424606.452911679</v>
      </c>
      <c r="O80" s="215">
        <v>13573744.962130131</v>
      </c>
    </row>
    <row r="81" spans="1:15" x14ac:dyDescent="0.25">
      <c r="A81" t="s">
        <v>576</v>
      </c>
      <c r="B81">
        <v>0</v>
      </c>
      <c r="C81">
        <v>0</v>
      </c>
      <c r="D81">
        <v>17091973483.192741</v>
      </c>
      <c r="E81">
        <v>13299723403.619192</v>
      </c>
      <c r="F81">
        <v>17091973483.192741</v>
      </c>
      <c r="G81">
        <v>13299723403.619192</v>
      </c>
      <c r="I81" t="s">
        <v>578</v>
      </c>
      <c r="J81" s="215">
        <v>0</v>
      </c>
      <c r="K81" s="215">
        <v>0</v>
      </c>
      <c r="L81" s="215">
        <v>17641980.698009972</v>
      </c>
      <c r="M81" s="215">
        <v>13769718.696305219</v>
      </c>
      <c r="N81" s="215">
        <v>17641980.698009972</v>
      </c>
      <c r="O81" s="215">
        <v>13769718.696305219</v>
      </c>
    </row>
    <row r="82" spans="1:15" x14ac:dyDescent="0.25">
      <c r="A82" t="s">
        <v>577</v>
      </c>
      <c r="B82">
        <v>0</v>
      </c>
      <c r="C82">
        <v>0</v>
      </c>
      <c r="D82">
        <v>17424606452.911678</v>
      </c>
      <c r="E82">
        <v>13573744962.130131</v>
      </c>
      <c r="F82">
        <v>17424606452.911678</v>
      </c>
      <c r="G82">
        <v>13573744962.130131</v>
      </c>
      <c r="I82" t="s">
        <v>579</v>
      </c>
      <c r="J82" s="215">
        <v>0</v>
      </c>
      <c r="K82" s="215">
        <v>0</v>
      </c>
      <c r="L82" s="215">
        <v>17891632.863695014</v>
      </c>
      <c r="M82" s="215">
        <v>13984257.091629865</v>
      </c>
      <c r="N82" s="215">
        <v>17891632.863695014</v>
      </c>
      <c r="O82" s="215">
        <v>13984257.091629865</v>
      </c>
    </row>
    <row r="83" spans="1:15" x14ac:dyDescent="0.25">
      <c r="A83" t="s">
        <v>578</v>
      </c>
      <c r="B83">
        <v>0</v>
      </c>
      <c r="C83">
        <v>0</v>
      </c>
      <c r="D83">
        <v>17641980698.009972</v>
      </c>
      <c r="E83">
        <v>13769718696.30522</v>
      </c>
      <c r="F83">
        <v>17641980698.009972</v>
      </c>
      <c r="G83">
        <v>13769718696.30522</v>
      </c>
      <c r="I83" t="s">
        <v>580</v>
      </c>
      <c r="J83" s="215">
        <v>0</v>
      </c>
      <c r="K83" s="215">
        <v>0</v>
      </c>
      <c r="L83" s="215">
        <v>18154510.583825242</v>
      </c>
      <c r="M83" s="215">
        <v>14178908.328029295</v>
      </c>
      <c r="N83" s="215">
        <v>18154510.583825242</v>
      </c>
      <c r="O83" s="215">
        <v>14178908.328029295</v>
      </c>
    </row>
    <row r="84" spans="1:15" x14ac:dyDescent="0.25">
      <c r="A84" t="s">
        <v>579</v>
      </c>
      <c r="B84">
        <v>0</v>
      </c>
      <c r="C84">
        <v>0</v>
      </c>
      <c r="D84">
        <v>17891632863.695015</v>
      </c>
      <c r="E84">
        <v>13984257091.629864</v>
      </c>
      <c r="F84">
        <v>17891632863.695015</v>
      </c>
      <c r="G84">
        <v>13984257091.629864</v>
      </c>
      <c r="I84" t="s">
        <v>581</v>
      </c>
      <c r="J84" s="215">
        <v>0</v>
      </c>
      <c r="K84" s="215">
        <v>0</v>
      </c>
      <c r="L84" s="215">
        <v>19337226.013322685</v>
      </c>
      <c r="M84" s="215">
        <v>15116052.668109372</v>
      </c>
      <c r="N84" s="215">
        <v>19337226.013322685</v>
      </c>
      <c r="O84" s="215">
        <v>15116052.668109372</v>
      </c>
    </row>
    <row r="85" spans="1:15" x14ac:dyDescent="0.25">
      <c r="A85" t="s">
        <v>580</v>
      </c>
      <c r="B85">
        <v>0</v>
      </c>
      <c r="C85">
        <v>0</v>
      </c>
      <c r="D85">
        <v>18154510583.825241</v>
      </c>
      <c r="E85">
        <v>14178908328.029295</v>
      </c>
      <c r="F85">
        <v>18154510583.825241</v>
      </c>
      <c r="G85">
        <v>14178908328.029295</v>
      </c>
      <c r="I85" t="s">
        <v>582</v>
      </c>
      <c r="J85" s="215">
        <v>0</v>
      </c>
      <c r="K85" s="215">
        <v>0</v>
      </c>
      <c r="L85" s="215">
        <v>19615995.290222254</v>
      </c>
      <c r="M85" s="215">
        <v>15334641.090347297</v>
      </c>
      <c r="N85" s="215">
        <v>19615995.290222254</v>
      </c>
      <c r="O85" s="215">
        <v>15334641.090347297</v>
      </c>
    </row>
    <row r="86" spans="1:15" x14ac:dyDescent="0.25">
      <c r="A86" t="s">
        <v>581</v>
      </c>
      <c r="B86">
        <v>0</v>
      </c>
      <c r="C86">
        <v>0</v>
      </c>
      <c r="D86">
        <v>19337226013.322685</v>
      </c>
      <c r="E86">
        <v>15116052668.109373</v>
      </c>
      <c r="F86">
        <v>19337226013.322685</v>
      </c>
      <c r="G86">
        <v>15116052668.109373</v>
      </c>
      <c r="I86" t="s">
        <v>583</v>
      </c>
      <c r="J86" s="215">
        <v>0</v>
      </c>
      <c r="K86" s="215">
        <v>0</v>
      </c>
      <c r="L86" s="215">
        <v>19795507.702981386</v>
      </c>
      <c r="M86" s="215">
        <v>15491241.215056954</v>
      </c>
      <c r="N86" s="215">
        <v>19795507.702981386</v>
      </c>
      <c r="O86" s="215">
        <v>15491241.215056954</v>
      </c>
    </row>
    <row r="87" spans="1:15" x14ac:dyDescent="0.25">
      <c r="A87" t="s">
        <v>582</v>
      </c>
      <c r="B87">
        <v>0</v>
      </c>
      <c r="C87">
        <v>0</v>
      </c>
      <c r="D87">
        <v>19615995290.222252</v>
      </c>
      <c r="E87">
        <v>15334641090.347298</v>
      </c>
      <c r="F87">
        <v>19615995290.222252</v>
      </c>
      <c r="G87">
        <v>15334641090.347298</v>
      </c>
      <c r="I87" t="s">
        <v>584</v>
      </c>
      <c r="J87" s="215">
        <v>0</v>
      </c>
      <c r="K87" s="215">
        <v>0</v>
      </c>
      <c r="L87" s="215">
        <v>19903687.043913327</v>
      </c>
      <c r="M87" s="215">
        <v>15583475.340434209</v>
      </c>
      <c r="N87" s="215">
        <v>19903687.043913327</v>
      </c>
      <c r="O87" s="215">
        <v>15583475.340434209</v>
      </c>
    </row>
    <row r="88" spans="1:15" x14ac:dyDescent="0.25">
      <c r="A88" t="s">
        <v>583</v>
      </c>
      <c r="B88">
        <v>0</v>
      </c>
      <c r="C88">
        <v>0</v>
      </c>
      <c r="D88">
        <v>19795507702.981388</v>
      </c>
      <c r="E88">
        <v>15491241215.056953</v>
      </c>
      <c r="F88">
        <v>19795507702.981388</v>
      </c>
      <c r="G88">
        <v>15491241215.056953</v>
      </c>
      <c r="I88" t="s">
        <v>585</v>
      </c>
      <c r="J88" s="215">
        <v>0</v>
      </c>
      <c r="K88" s="215">
        <v>0</v>
      </c>
      <c r="L88" s="215">
        <v>20075788.768466525</v>
      </c>
      <c r="M88" s="215">
        <v>15749774.388480952</v>
      </c>
      <c r="N88" s="215">
        <v>20075788.768466525</v>
      </c>
      <c r="O88" s="215">
        <v>15749774.388480952</v>
      </c>
    </row>
    <row r="89" spans="1:15" x14ac:dyDescent="0.25">
      <c r="A89" t="s">
        <v>584</v>
      </c>
      <c r="B89">
        <v>0</v>
      </c>
      <c r="C89">
        <v>0</v>
      </c>
      <c r="D89">
        <v>19903687043.913326</v>
      </c>
      <c r="E89">
        <v>15583475340.434208</v>
      </c>
      <c r="F89">
        <v>19903687043.913326</v>
      </c>
      <c r="G89">
        <v>15583475340.434208</v>
      </c>
      <c r="I89" t="s">
        <v>586</v>
      </c>
      <c r="J89" s="215">
        <v>0</v>
      </c>
      <c r="K89" s="215">
        <v>0</v>
      </c>
      <c r="L89" s="215">
        <v>20153837.159000002</v>
      </c>
      <c r="M89" s="215">
        <v>15816186.175000001</v>
      </c>
      <c r="N89" s="215">
        <v>20153837.159000002</v>
      </c>
      <c r="O89" s="215">
        <v>15816186.175000001</v>
      </c>
    </row>
    <row r="90" spans="1:15" x14ac:dyDescent="0.25">
      <c r="A90" t="s">
        <v>585</v>
      </c>
      <c r="B90">
        <v>0</v>
      </c>
      <c r="C90">
        <v>0</v>
      </c>
      <c r="D90">
        <v>20075788768.466526</v>
      </c>
      <c r="E90">
        <v>15749774388.480951</v>
      </c>
      <c r="F90">
        <v>20075788768.466526</v>
      </c>
      <c r="G90">
        <v>15749774388.480951</v>
      </c>
    </row>
    <row r="91" spans="1:15" x14ac:dyDescent="0.25">
      <c r="A91" t="s">
        <v>586</v>
      </c>
      <c r="B91">
        <v>0</v>
      </c>
      <c r="C91">
        <v>0</v>
      </c>
      <c r="D91">
        <v>20153837159</v>
      </c>
      <c r="E91">
        <v>15816186175</v>
      </c>
      <c r="F91">
        <v>20153837159</v>
      </c>
      <c r="G91">
        <v>15816186175</v>
      </c>
    </row>
    <row r="92" spans="1:15" x14ac:dyDescent="0.25">
      <c r="A92" t="s">
        <v>544</v>
      </c>
      <c r="B92">
        <v>19676256282.276787</v>
      </c>
      <c r="C92">
        <v>7386963480.0933323</v>
      </c>
      <c r="D92">
        <v>8525316752.7444334</v>
      </c>
      <c r="E92">
        <v>6252795520.6978397</v>
      </c>
      <c r="F92">
        <v>28201573035.02121</v>
      </c>
      <c r="G92">
        <v>13639759000.791176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2FC61-4380-4D6A-BB5F-FB9CDCD43873}">
  <sheetPr>
    <tabColor theme="9"/>
  </sheetPr>
  <dimension ref="B2:AP254"/>
  <sheetViews>
    <sheetView showGridLines="0" workbookViewId="0"/>
  </sheetViews>
  <sheetFormatPr baseColWidth="10" defaultRowHeight="15" outlineLevelRow="1" x14ac:dyDescent="0.25"/>
  <cols>
    <col min="2" max="2" width="19.7109375" customWidth="1"/>
    <col min="3" max="3" width="23.28515625" customWidth="1"/>
    <col min="4" max="4" width="14.5703125" customWidth="1"/>
    <col min="5" max="5" width="17.5703125" customWidth="1"/>
    <col min="6" max="6" width="16.5703125" customWidth="1"/>
    <col min="7" max="9" width="15.5703125" customWidth="1"/>
    <col min="10" max="10" width="14.5703125" customWidth="1"/>
    <col min="11" max="11" width="16.5703125" customWidth="1"/>
    <col min="12" max="12" width="16.42578125" customWidth="1"/>
    <col min="13" max="15" width="15.5703125" bestFit="1" customWidth="1"/>
    <col min="16" max="16" width="15.85546875" bestFit="1" customWidth="1"/>
    <col min="17" max="17" width="14.85546875" customWidth="1"/>
    <col min="21" max="21" width="12" bestFit="1" customWidth="1"/>
    <col min="22" max="22" width="15" customWidth="1"/>
    <col min="25" max="25" width="14" customWidth="1"/>
    <col min="27" max="27" width="15.7109375" customWidth="1"/>
    <col min="32" max="32" width="15" customWidth="1"/>
    <col min="37" max="37" width="16.28515625" customWidth="1"/>
    <col min="42" max="42" width="14.85546875" customWidth="1"/>
  </cols>
  <sheetData>
    <row r="2" spans="2:12" ht="23.25" x14ac:dyDescent="0.25">
      <c r="B2" s="1" t="s">
        <v>829</v>
      </c>
    </row>
    <row r="4" spans="2:12" ht="18.75" x14ac:dyDescent="0.3">
      <c r="B4" s="2" t="s">
        <v>773</v>
      </c>
      <c r="C4" s="2"/>
      <c r="D4" s="2"/>
      <c r="E4" s="2"/>
      <c r="F4" s="2"/>
    </row>
    <row r="5" spans="2:12" x14ac:dyDescent="0.25">
      <c r="B5" s="3" t="s">
        <v>921</v>
      </c>
    </row>
    <row r="7" spans="2:12" x14ac:dyDescent="0.25">
      <c r="D7" s="487" t="s">
        <v>73</v>
      </c>
      <c r="E7" s="488"/>
      <c r="F7" s="489"/>
      <c r="G7" s="490" t="s">
        <v>74</v>
      </c>
      <c r="H7" s="490"/>
      <c r="I7" s="490"/>
      <c r="J7" s="490" t="s">
        <v>25</v>
      </c>
      <c r="K7" s="490"/>
      <c r="L7" s="490"/>
    </row>
    <row r="8" spans="2:12" ht="32.25" x14ac:dyDescent="0.25">
      <c r="B8" s="265" t="s">
        <v>472</v>
      </c>
      <c r="C8" s="265" t="s">
        <v>477</v>
      </c>
      <c r="D8" s="261" t="s">
        <v>831</v>
      </c>
      <c r="E8" s="261" t="s">
        <v>884</v>
      </c>
      <c r="F8" s="261" t="s">
        <v>885</v>
      </c>
      <c r="G8" s="261" t="s">
        <v>831</v>
      </c>
      <c r="H8" s="261" t="s">
        <v>884</v>
      </c>
      <c r="I8" s="261" t="s">
        <v>885</v>
      </c>
      <c r="J8" s="261" t="s">
        <v>831</v>
      </c>
      <c r="K8" s="261" t="s">
        <v>884</v>
      </c>
      <c r="L8" s="261" t="s">
        <v>885</v>
      </c>
    </row>
    <row r="9" spans="2:12" ht="17.25" x14ac:dyDescent="0.25">
      <c r="B9" s="491">
        <v>45566</v>
      </c>
      <c r="C9" s="266" t="s">
        <v>832</v>
      </c>
      <c r="D9" s="262">
        <v>422558</v>
      </c>
      <c r="E9" s="262">
        <v>89972.031814999995</v>
      </c>
      <c r="F9" s="263">
        <v>90018.504866622781</v>
      </c>
      <c r="G9" s="263">
        <v>167653</v>
      </c>
      <c r="H9" s="263">
        <v>35873.752123999999</v>
      </c>
      <c r="I9" s="263">
        <v>35892.281912654653</v>
      </c>
      <c r="J9" s="263">
        <v>590211</v>
      </c>
      <c r="K9" s="263">
        <v>125845.783939</v>
      </c>
      <c r="L9" s="263">
        <v>125910.78677927741</v>
      </c>
    </row>
    <row r="10" spans="2:12" ht="17.25" x14ac:dyDescent="0.25">
      <c r="B10" s="492"/>
      <c r="C10" s="266" t="s">
        <v>874</v>
      </c>
      <c r="D10" s="262">
        <v>796036</v>
      </c>
      <c r="E10" s="262">
        <v>167708.49219799999</v>
      </c>
      <c r="F10" s="263">
        <v>167795.11828900041</v>
      </c>
      <c r="G10" s="263">
        <v>706255</v>
      </c>
      <c r="H10" s="263">
        <v>147227.60892900001</v>
      </c>
      <c r="I10" s="263">
        <v>147303.65607534131</v>
      </c>
      <c r="J10" s="263">
        <v>1502291</v>
      </c>
      <c r="K10" s="263">
        <v>314936.101127</v>
      </c>
      <c r="L10" s="263">
        <v>315098.77436434157</v>
      </c>
    </row>
    <row r="11" spans="2:12" ht="17.25" x14ac:dyDescent="0.25">
      <c r="B11" s="492"/>
      <c r="C11" s="266" t="s">
        <v>834</v>
      </c>
      <c r="D11" s="262">
        <v>103247</v>
      </c>
      <c r="E11" s="262">
        <v>25499.980340999999</v>
      </c>
      <c r="F11" s="263">
        <v>25513.15178860278</v>
      </c>
      <c r="G11" s="263">
        <v>57296</v>
      </c>
      <c r="H11" s="263">
        <v>14446.258542</v>
      </c>
      <c r="I11" s="263">
        <v>14453.72043549551</v>
      </c>
      <c r="J11" s="263">
        <v>160543</v>
      </c>
      <c r="K11" s="263">
        <v>39946.238882999998</v>
      </c>
      <c r="L11" s="263">
        <v>39966.872224098297</v>
      </c>
    </row>
    <row r="12" spans="2:12" x14ac:dyDescent="0.25">
      <c r="B12" s="492"/>
      <c r="C12" s="267" t="s">
        <v>833</v>
      </c>
      <c r="D12" s="262">
        <v>111448</v>
      </c>
      <c r="E12" s="262">
        <v>23869.464223999999</v>
      </c>
      <c r="F12" s="263">
        <v>23881.79346477308</v>
      </c>
      <c r="G12" s="263">
        <v>87807</v>
      </c>
      <c r="H12" s="263">
        <v>18807.498088</v>
      </c>
      <c r="I12" s="263">
        <v>18817.212682768029</v>
      </c>
      <c r="J12" s="263">
        <v>199255</v>
      </c>
      <c r="K12" s="263">
        <v>42676.962312000003</v>
      </c>
      <c r="L12" s="263">
        <v>42699.006147541113</v>
      </c>
    </row>
    <row r="13" spans="2:12" x14ac:dyDescent="0.25">
      <c r="B13" s="492"/>
      <c r="C13" s="266" t="s">
        <v>835</v>
      </c>
      <c r="D13" s="262">
        <v>48144</v>
      </c>
      <c r="E13" s="262">
        <v>8716.2480180000002</v>
      </c>
      <c r="F13" s="263">
        <v>8720.7502020223674</v>
      </c>
      <c r="G13" s="263">
        <v>51894</v>
      </c>
      <c r="H13" s="263">
        <v>8892.3984610000007</v>
      </c>
      <c r="I13" s="263">
        <v>8896.9916316152667</v>
      </c>
      <c r="J13" s="263">
        <v>100038</v>
      </c>
      <c r="K13" s="263">
        <v>17608.646478999999</v>
      </c>
      <c r="L13" s="263">
        <v>17617.741833637629</v>
      </c>
    </row>
    <row r="14" spans="2:12" ht="17.25" x14ac:dyDescent="0.25">
      <c r="B14" s="493"/>
      <c r="C14" s="245" t="s">
        <v>875</v>
      </c>
      <c r="D14" s="264">
        <v>1481433</v>
      </c>
      <c r="E14" s="264">
        <v>315766.21659600001</v>
      </c>
      <c r="F14" s="264">
        <v>315929.31861102139</v>
      </c>
      <c r="G14" s="264">
        <v>1070905</v>
      </c>
      <c r="H14" s="264">
        <v>225247.51614399999</v>
      </c>
      <c r="I14" s="264">
        <v>225363.8627378747</v>
      </c>
      <c r="J14" s="264">
        <v>2552338</v>
      </c>
      <c r="K14" s="264">
        <v>541013.73274000001</v>
      </c>
      <c r="L14" s="264">
        <v>541293.18134889612</v>
      </c>
    </row>
    <row r="15" spans="2:12" ht="17.25" x14ac:dyDescent="0.25">
      <c r="B15" s="491">
        <v>45597</v>
      </c>
      <c r="C15" s="266" t="s">
        <v>832</v>
      </c>
      <c r="D15" s="262">
        <v>425096</v>
      </c>
      <c r="E15" s="262">
        <v>90498.640352000002</v>
      </c>
      <c r="F15" s="263">
        <v>90319.252372203817</v>
      </c>
      <c r="G15" s="263">
        <v>168531</v>
      </c>
      <c r="H15" s="263">
        <v>36060.013730999999</v>
      </c>
      <c r="I15" s="263">
        <v>35988.534944252853</v>
      </c>
      <c r="J15" s="263">
        <v>593627</v>
      </c>
      <c r="K15" s="263">
        <v>126558.654083</v>
      </c>
      <c r="L15" s="263">
        <v>126307.7873164567</v>
      </c>
    </row>
    <row r="16" spans="2:12" ht="17.25" x14ac:dyDescent="0.25">
      <c r="B16" s="492"/>
      <c r="C16" s="266" t="s">
        <v>874</v>
      </c>
      <c r="D16" s="262">
        <v>799691</v>
      </c>
      <c r="E16" s="262">
        <v>168471.81033899999</v>
      </c>
      <c r="F16" s="263">
        <v>168137.86258473789</v>
      </c>
      <c r="G16" s="263">
        <v>711014</v>
      </c>
      <c r="H16" s="263">
        <v>148211.9852</v>
      </c>
      <c r="I16" s="263">
        <v>147918.19682369739</v>
      </c>
      <c r="J16" s="263">
        <v>1510705</v>
      </c>
      <c r="K16" s="263">
        <v>316683.79553900001</v>
      </c>
      <c r="L16" s="263">
        <v>316056.05940843531</v>
      </c>
    </row>
    <row r="17" spans="2:13" ht="17.25" x14ac:dyDescent="0.25">
      <c r="B17" s="492"/>
      <c r="C17" s="266" t="s">
        <v>834</v>
      </c>
      <c r="D17" s="262">
        <v>102719</v>
      </c>
      <c r="E17" s="262">
        <v>25397.326018</v>
      </c>
      <c r="F17" s="263">
        <v>25346.982996393559</v>
      </c>
      <c r="G17" s="263">
        <v>57030</v>
      </c>
      <c r="H17" s="263">
        <v>14386.857635</v>
      </c>
      <c r="I17" s="263">
        <v>14358.339755430539</v>
      </c>
      <c r="J17" s="263">
        <v>159749</v>
      </c>
      <c r="K17" s="263">
        <v>39784.183653</v>
      </c>
      <c r="L17" s="263">
        <v>39705.322751824096</v>
      </c>
    </row>
    <row r="18" spans="2:13" x14ac:dyDescent="0.25">
      <c r="B18" s="492"/>
      <c r="C18" s="267" t="s">
        <v>833</v>
      </c>
      <c r="D18" s="262">
        <v>111608</v>
      </c>
      <c r="E18" s="262">
        <v>23903.194656</v>
      </c>
      <c r="F18" s="263">
        <v>23855.813327580741</v>
      </c>
      <c r="G18" s="263">
        <v>88047</v>
      </c>
      <c r="H18" s="263">
        <v>18858.278688999999</v>
      </c>
      <c r="I18" s="263">
        <v>18820.897480804</v>
      </c>
      <c r="J18" s="263">
        <v>199655</v>
      </c>
      <c r="K18" s="263">
        <v>42761.473344999999</v>
      </c>
      <c r="L18" s="263">
        <v>42676.710808384727</v>
      </c>
    </row>
    <row r="19" spans="2:13" x14ac:dyDescent="0.25">
      <c r="B19" s="492"/>
      <c r="C19" s="266" t="s">
        <v>835</v>
      </c>
      <c r="D19" s="262">
        <v>48184</v>
      </c>
      <c r="E19" s="262">
        <v>8714.7226589999991</v>
      </c>
      <c r="F19" s="263">
        <v>8697.4481840885364</v>
      </c>
      <c r="G19" s="263">
        <v>52111</v>
      </c>
      <c r="H19" s="263">
        <v>8918.750489</v>
      </c>
      <c r="I19" s="263">
        <v>8901.0715865733455</v>
      </c>
      <c r="J19" s="263">
        <v>100295</v>
      </c>
      <c r="K19" s="263">
        <v>17633.473148000001</v>
      </c>
      <c r="L19" s="263">
        <v>17598.519770661878</v>
      </c>
    </row>
    <row r="20" spans="2:13" ht="17.25" x14ac:dyDescent="0.25">
      <c r="B20" s="493"/>
      <c r="C20" s="245" t="s">
        <v>875</v>
      </c>
      <c r="D20" s="264">
        <v>1487298</v>
      </c>
      <c r="E20" s="264">
        <v>316985.69402400003</v>
      </c>
      <c r="F20" s="264">
        <v>316357.35946500459</v>
      </c>
      <c r="G20" s="264">
        <v>1076733</v>
      </c>
      <c r="H20" s="264">
        <v>226435.885744</v>
      </c>
      <c r="I20" s="264">
        <v>225987.04059075809</v>
      </c>
      <c r="J20" s="264">
        <v>2564031</v>
      </c>
      <c r="K20" s="264">
        <v>543421.57976800005</v>
      </c>
      <c r="L20" s="264">
        <v>542344.40005576273</v>
      </c>
    </row>
    <row r="21" spans="2:13" ht="17.25" x14ac:dyDescent="0.25">
      <c r="B21" s="491">
        <v>45627</v>
      </c>
      <c r="C21" s="266" t="s">
        <v>832</v>
      </c>
      <c r="D21" s="262">
        <v>425703</v>
      </c>
      <c r="E21" s="262">
        <v>90818.148713999995</v>
      </c>
      <c r="F21" s="263">
        <v>90818.148713999995</v>
      </c>
      <c r="G21" s="263">
        <v>169115</v>
      </c>
      <c r="H21" s="263">
        <v>36182.865166000003</v>
      </c>
      <c r="I21" s="263">
        <v>36182.865166000003</v>
      </c>
      <c r="J21" s="263">
        <v>594818</v>
      </c>
      <c r="K21" s="263">
        <v>127001.01388</v>
      </c>
      <c r="L21" s="263">
        <v>127001.01388</v>
      </c>
    </row>
    <row r="22" spans="2:13" ht="17.25" x14ac:dyDescent="0.25">
      <c r="B22" s="492"/>
      <c r="C22" s="266" t="s">
        <v>874</v>
      </c>
      <c r="D22" s="262">
        <v>804472</v>
      </c>
      <c r="E22" s="263">
        <v>169345.650444</v>
      </c>
      <c r="F22" s="263">
        <v>169345.650444</v>
      </c>
      <c r="G22" s="263">
        <v>716484</v>
      </c>
      <c r="H22" s="263">
        <v>149271.639543</v>
      </c>
      <c r="I22" s="263">
        <v>149271.639543</v>
      </c>
      <c r="J22" s="263">
        <v>1520956</v>
      </c>
      <c r="K22" s="263">
        <v>318617.289987</v>
      </c>
      <c r="L22" s="263">
        <v>318617.289987</v>
      </c>
    </row>
    <row r="23" spans="2:13" ht="17.25" x14ac:dyDescent="0.25">
      <c r="B23" s="492"/>
      <c r="C23" s="266" t="s">
        <v>834</v>
      </c>
      <c r="D23" s="262">
        <v>102565</v>
      </c>
      <c r="E23" s="263">
        <v>25356.982544999999</v>
      </c>
      <c r="F23" s="263">
        <v>25356.982544999999</v>
      </c>
      <c r="G23" s="263">
        <v>56788</v>
      </c>
      <c r="H23" s="263">
        <v>14326.870634000001</v>
      </c>
      <c r="I23" s="263">
        <v>14326.870634000001</v>
      </c>
      <c r="J23" s="263">
        <v>159353</v>
      </c>
      <c r="K23" s="263">
        <v>39683.853178999998</v>
      </c>
      <c r="L23" s="263">
        <v>39683.853178999998</v>
      </c>
    </row>
    <row r="24" spans="2:13" x14ac:dyDescent="0.25">
      <c r="B24" s="492"/>
      <c r="C24" s="267" t="s">
        <v>833</v>
      </c>
      <c r="D24" s="262">
        <v>111828</v>
      </c>
      <c r="E24" s="262">
        <v>23950.053108</v>
      </c>
      <c r="F24" s="263">
        <v>23950.053108</v>
      </c>
      <c r="G24" s="263">
        <v>88198</v>
      </c>
      <c r="H24" s="263">
        <v>18890.445152</v>
      </c>
      <c r="I24" s="263">
        <v>18890.445152</v>
      </c>
      <c r="J24" s="263">
        <v>200026</v>
      </c>
      <c r="K24" s="263">
        <v>42840.49826</v>
      </c>
      <c r="L24" s="263">
        <v>42840.49826</v>
      </c>
    </row>
    <row r="25" spans="2:13" x14ac:dyDescent="0.25">
      <c r="B25" s="492"/>
      <c r="C25" s="266" t="s">
        <v>835</v>
      </c>
      <c r="D25" s="262">
        <v>48256</v>
      </c>
      <c r="E25" s="262">
        <v>8707.5189449999998</v>
      </c>
      <c r="F25" s="263">
        <v>8707.5189449999998</v>
      </c>
      <c r="G25" s="263">
        <v>52224</v>
      </c>
      <c r="H25" s="263">
        <v>8921.1728039999998</v>
      </c>
      <c r="I25" s="263">
        <v>8921.1728039999998</v>
      </c>
      <c r="J25" s="263">
        <v>100480</v>
      </c>
      <c r="K25" s="263">
        <v>17628.691749000001</v>
      </c>
      <c r="L25" s="263">
        <v>17628.691749000001</v>
      </c>
    </row>
    <row r="26" spans="2:13" ht="17.25" x14ac:dyDescent="0.25">
      <c r="B26" s="493"/>
      <c r="C26" s="245" t="s">
        <v>875</v>
      </c>
      <c r="D26" s="264">
        <v>1492824</v>
      </c>
      <c r="E26" s="264">
        <v>318178.353756</v>
      </c>
      <c r="F26" s="264">
        <v>318178.353756</v>
      </c>
      <c r="G26" s="264">
        <v>1082809</v>
      </c>
      <c r="H26" s="264">
        <v>227592.99329899999</v>
      </c>
      <c r="I26" s="264">
        <v>227592.99329899999</v>
      </c>
      <c r="J26" s="264">
        <v>2575633</v>
      </c>
      <c r="K26" s="264">
        <v>545771.34705500002</v>
      </c>
      <c r="L26" s="264">
        <v>545771.34705500002</v>
      </c>
    </row>
    <row r="27" spans="2:13" x14ac:dyDescent="0.25">
      <c r="B27" s="4" t="s">
        <v>772</v>
      </c>
    </row>
    <row r="28" spans="2:13" ht="57" customHeight="1" x14ac:dyDescent="0.25">
      <c r="B28" s="486" t="s">
        <v>828</v>
      </c>
      <c r="C28" s="486"/>
      <c r="D28" s="486"/>
      <c r="E28" s="486"/>
      <c r="F28" s="486"/>
      <c r="G28" s="486"/>
      <c r="H28" s="486"/>
      <c r="I28" s="486"/>
      <c r="J28" s="486"/>
      <c r="K28" s="486"/>
      <c r="L28" s="486"/>
      <c r="M28" s="232"/>
    </row>
    <row r="29" spans="2:13" x14ac:dyDescent="0.25">
      <c r="B29" s="486" t="s">
        <v>876</v>
      </c>
      <c r="C29" s="486"/>
      <c r="D29" s="486"/>
      <c r="E29" s="486"/>
      <c r="F29" s="486"/>
      <c r="G29" s="486"/>
      <c r="H29" s="486"/>
      <c r="I29" s="486"/>
      <c r="J29" s="486"/>
      <c r="K29" s="486"/>
      <c r="L29" s="486"/>
      <c r="M29" s="232"/>
    </row>
    <row r="30" spans="2:13" ht="15" customHeight="1" x14ac:dyDescent="0.25">
      <c r="B30" s="400" t="s">
        <v>922</v>
      </c>
      <c r="C30" s="232"/>
      <c r="D30" s="232"/>
      <c r="E30" s="232"/>
      <c r="F30" s="232"/>
      <c r="G30" s="232"/>
      <c r="H30" s="232"/>
      <c r="I30" s="232"/>
      <c r="J30" s="232"/>
      <c r="K30" s="232"/>
      <c r="L30" s="232"/>
      <c r="M30" s="232"/>
    </row>
    <row r="31" spans="2:13" ht="15" customHeight="1" x14ac:dyDescent="0.25">
      <c r="B31" s="400"/>
      <c r="C31" s="232"/>
      <c r="D31" s="232"/>
      <c r="E31" s="232"/>
      <c r="F31" s="232"/>
      <c r="G31" s="232"/>
      <c r="H31" s="232"/>
      <c r="I31" s="232"/>
      <c r="J31" s="232"/>
      <c r="K31" s="232"/>
      <c r="L31" s="232"/>
      <c r="M31" s="232"/>
    </row>
    <row r="32" spans="2:13" ht="15" customHeight="1" x14ac:dyDescent="0.3">
      <c r="B32" s="2" t="s">
        <v>932</v>
      </c>
      <c r="C32" s="2"/>
      <c r="D32" s="2"/>
      <c r="E32" s="2"/>
      <c r="F32" s="2"/>
      <c r="G32" s="232"/>
      <c r="H32" s="232"/>
      <c r="I32" s="232"/>
      <c r="J32" s="232"/>
      <c r="K32" s="232"/>
      <c r="L32" s="232"/>
      <c r="M32" s="232"/>
    </row>
    <row r="33" spans="2:13" ht="15" customHeight="1" x14ac:dyDescent="0.25">
      <c r="B33" s="3" t="s">
        <v>934</v>
      </c>
      <c r="C33" s="232"/>
      <c r="D33" s="232"/>
      <c r="E33" s="232"/>
      <c r="F33" s="232"/>
      <c r="G33" s="232"/>
      <c r="H33" s="232"/>
      <c r="I33" s="232"/>
      <c r="J33" s="232"/>
      <c r="K33" s="232"/>
      <c r="L33" s="232"/>
      <c r="M33" s="232"/>
    </row>
    <row r="34" spans="2:13" ht="15" customHeight="1" x14ac:dyDescent="0.25">
      <c r="C34" s="232"/>
      <c r="D34" s="232"/>
      <c r="E34" s="232"/>
      <c r="F34" s="232"/>
      <c r="G34" s="232"/>
      <c r="H34" s="232"/>
      <c r="I34" s="232"/>
      <c r="J34" s="232"/>
      <c r="K34" s="232"/>
      <c r="L34" s="232"/>
      <c r="M34" s="232"/>
    </row>
    <row r="35" spans="2:13" ht="15" customHeight="1" x14ac:dyDescent="0.25">
      <c r="D35" s="481" t="s">
        <v>73</v>
      </c>
      <c r="E35" s="482"/>
      <c r="F35" s="483"/>
      <c r="G35" s="481" t="s">
        <v>74</v>
      </c>
      <c r="H35" s="482"/>
      <c r="I35" s="483"/>
      <c r="J35" s="484" t="s">
        <v>588</v>
      </c>
      <c r="K35" s="484"/>
      <c r="L35" s="484"/>
      <c r="M35" s="232"/>
    </row>
    <row r="36" spans="2:13" ht="31.5" customHeight="1" x14ac:dyDescent="0.25">
      <c r="B36" s="402" t="s">
        <v>472</v>
      </c>
      <c r="C36" s="402" t="s">
        <v>477</v>
      </c>
      <c r="D36" s="160" t="s">
        <v>933</v>
      </c>
      <c r="E36" s="160" t="s">
        <v>884</v>
      </c>
      <c r="F36" s="160" t="s">
        <v>885</v>
      </c>
      <c r="G36" s="160" t="s">
        <v>933</v>
      </c>
      <c r="H36" s="160" t="s">
        <v>884</v>
      </c>
      <c r="I36" s="160" t="s">
        <v>885</v>
      </c>
      <c r="J36" s="160" t="s">
        <v>933</v>
      </c>
      <c r="K36" s="160" t="s">
        <v>884</v>
      </c>
      <c r="L36" s="160" t="s">
        <v>885</v>
      </c>
      <c r="M36" s="232"/>
    </row>
    <row r="37" spans="2:13" ht="15" customHeight="1" x14ac:dyDescent="0.25">
      <c r="B37" s="485" t="s">
        <v>935</v>
      </c>
      <c r="C37" s="151" t="s">
        <v>832</v>
      </c>
      <c r="D37" s="403">
        <v>370901</v>
      </c>
      <c r="E37" s="403">
        <v>946378.30098000006</v>
      </c>
      <c r="F37" s="404">
        <v>960877.26135408576</v>
      </c>
      <c r="G37" s="403">
        <v>144531</v>
      </c>
      <c r="H37" s="403">
        <v>369980.72561600001</v>
      </c>
      <c r="I37" s="404">
        <v>375590.00014277629</v>
      </c>
      <c r="J37" s="403">
        <v>515432</v>
      </c>
      <c r="K37" s="403">
        <v>1316359.026596</v>
      </c>
      <c r="L37" s="404">
        <v>1336467.2614968619</v>
      </c>
      <c r="M37" s="232"/>
    </row>
    <row r="38" spans="2:13" ht="15" customHeight="1" x14ac:dyDescent="0.25">
      <c r="B38" s="485"/>
      <c r="C38" s="151" t="s">
        <v>952</v>
      </c>
      <c r="D38" s="404">
        <v>827858.5</v>
      </c>
      <c r="E38" s="404">
        <v>2089029.4804070001</v>
      </c>
      <c r="F38" s="404">
        <v>2123582.4066651352</v>
      </c>
      <c r="G38" s="404">
        <v>712470</v>
      </c>
      <c r="H38" s="404">
        <v>1779660.0339589999</v>
      </c>
      <c r="I38" s="404">
        <v>1808683.9267479349</v>
      </c>
      <c r="J38" s="403">
        <v>1540328.5</v>
      </c>
      <c r="K38" s="404">
        <v>3868689.514366</v>
      </c>
      <c r="L38" s="404">
        <v>3932266.3334130701</v>
      </c>
      <c r="M38" s="232"/>
    </row>
    <row r="39" spans="2:13" ht="15" customHeight="1" x14ac:dyDescent="0.25">
      <c r="B39" s="485"/>
      <c r="C39" s="151" t="s">
        <v>834</v>
      </c>
      <c r="D39" s="404">
        <v>104086.75</v>
      </c>
      <c r="E39" s="404">
        <v>303153.59910499997</v>
      </c>
      <c r="F39" s="404">
        <v>308103.06405738823</v>
      </c>
      <c r="G39" s="404">
        <v>58426.166666666657</v>
      </c>
      <c r="H39" s="404">
        <v>173109.05559800001</v>
      </c>
      <c r="I39" s="404">
        <v>175949.31513894739</v>
      </c>
      <c r="J39" s="403">
        <v>162512.91666666669</v>
      </c>
      <c r="K39" s="404">
        <v>476262.65470299998</v>
      </c>
      <c r="L39" s="404">
        <v>484052.37919633562</v>
      </c>
      <c r="M39" s="232"/>
    </row>
    <row r="40" spans="2:13" ht="15" customHeight="1" x14ac:dyDescent="0.25">
      <c r="B40" s="485"/>
      <c r="C40" s="151" t="s">
        <v>833</v>
      </c>
      <c r="D40" s="404">
        <v>110312</v>
      </c>
      <c r="E40" s="404">
        <v>282636.322744</v>
      </c>
      <c r="F40" s="404">
        <v>287223.85793886113</v>
      </c>
      <c r="G40" s="404">
        <v>86841.5</v>
      </c>
      <c r="H40" s="404">
        <v>222520.14384899999</v>
      </c>
      <c r="I40" s="404">
        <v>226130.42443931379</v>
      </c>
      <c r="J40" s="403">
        <v>197153.5</v>
      </c>
      <c r="K40" s="404">
        <v>505156.46659299999</v>
      </c>
      <c r="L40" s="404">
        <v>513354.28237817489</v>
      </c>
      <c r="M40" s="232"/>
    </row>
    <row r="41" spans="2:13" ht="15" customHeight="1" x14ac:dyDescent="0.25">
      <c r="B41" s="485"/>
      <c r="C41" s="151" t="s">
        <v>835</v>
      </c>
      <c r="D41" s="404">
        <v>47861.916666666657</v>
      </c>
      <c r="E41" s="404">
        <v>104177.26852699999</v>
      </c>
      <c r="F41" s="404">
        <v>105880.28030473219</v>
      </c>
      <c r="G41" s="404">
        <v>51287.333333333343</v>
      </c>
      <c r="H41" s="404">
        <v>105771.958551</v>
      </c>
      <c r="I41" s="404">
        <v>107493.77424599251</v>
      </c>
      <c r="J41" s="403">
        <v>99149.25</v>
      </c>
      <c r="K41" s="404">
        <v>209949.227078</v>
      </c>
      <c r="L41" s="404">
        <v>213374.0545507246</v>
      </c>
      <c r="M41" s="232"/>
    </row>
    <row r="42" spans="2:13" ht="15" customHeight="1" x14ac:dyDescent="0.25">
      <c r="B42" s="485"/>
      <c r="C42" s="405" t="s">
        <v>953</v>
      </c>
      <c r="D42" s="406">
        <v>1461020.166666667</v>
      </c>
      <c r="E42" s="406">
        <v>3725374.9717629999</v>
      </c>
      <c r="F42" s="406">
        <v>3785666.8703202019</v>
      </c>
      <c r="G42" s="406">
        <v>1053556</v>
      </c>
      <c r="H42" s="406">
        <v>2651041.9175729998</v>
      </c>
      <c r="I42" s="406">
        <v>2693847.4407149651</v>
      </c>
      <c r="J42" s="406">
        <v>2514576.166666667</v>
      </c>
      <c r="K42" s="406">
        <v>6376416.8893360002</v>
      </c>
      <c r="L42" s="406">
        <v>6479514.3110351674</v>
      </c>
      <c r="M42" s="232"/>
    </row>
    <row r="43" spans="2:13" ht="15" customHeight="1" x14ac:dyDescent="0.25">
      <c r="B43" s="4" t="s">
        <v>772</v>
      </c>
      <c r="M43" s="232"/>
    </row>
    <row r="44" spans="2:13" ht="53.25" customHeight="1" x14ac:dyDescent="0.25">
      <c r="B44" s="486" t="s">
        <v>828</v>
      </c>
      <c r="C44" s="486"/>
      <c r="D44" s="486"/>
      <c r="E44" s="486"/>
      <c r="F44" s="486"/>
      <c r="G44" s="486"/>
      <c r="H44" s="486"/>
      <c r="I44" s="486"/>
      <c r="J44" s="486"/>
      <c r="K44" s="486"/>
      <c r="L44" s="486"/>
      <c r="M44" s="232"/>
    </row>
    <row r="45" spans="2:13" ht="15" customHeight="1" x14ac:dyDescent="0.25">
      <c r="B45" s="407" t="s">
        <v>966</v>
      </c>
      <c r="M45" s="232"/>
    </row>
    <row r="46" spans="2:13" x14ac:dyDescent="0.25">
      <c r="B46" s="234"/>
    </row>
    <row r="47" spans="2:13" ht="18.75" x14ac:dyDescent="0.3">
      <c r="B47" s="383" t="s">
        <v>774</v>
      </c>
      <c r="C47" s="2"/>
      <c r="D47" s="2"/>
      <c r="E47" s="2"/>
      <c r="F47" s="2"/>
      <c r="G47" s="231"/>
    </row>
    <row r="48" spans="2:13" x14ac:dyDescent="0.25">
      <c r="B48" s="3" t="s">
        <v>923</v>
      </c>
    </row>
    <row r="50" spans="2:37" ht="17.25" x14ac:dyDescent="0.25">
      <c r="C50" s="487" t="s">
        <v>886</v>
      </c>
      <c r="D50" s="488"/>
      <c r="E50" s="488"/>
      <c r="F50" s="488"/>
      <c r="G50" s="489"/>
      <c r="H50" s="487" t="s">
        <v>836</v>
      </c>
      <c r="I50" s="488"/>
      <c r="J50" s="488"/>
      <c r="K50" s="488"/>
      <c r="L50" s="489"/>
      <c r="M50" s="487" t="s">
        <v>837</v>
      </c>
      <c r="N50" s="488"/>
      <c r="O50" s="488"/>
      <c r="P50" s="488"/>
      <c r="Q50" s="489"/>
      <c r="R50" s="487" t="s">
        <v>833</v>
      </c>
      <c r="S50" s="488"/>
      <c r="T50" s="488"/>
      <c r="U50" s="488"/>
      <c r="V50" s="489"/>
      <c r="W50" s="487" t="s">
        <v>835</v>
      </c>
      <c r="X50" s="488"/>
      <c r="Y50" s="488"/>
      <c r="Z50" s="488"/>
      <c r="AA50" s="489"/>
      <c r="AB50" s="487" t="s">
        <v>838</v>
      </c>
      <c r="AC50" s="488"/>
      <c r="AD50" s="488"/>
      <c r="AE50" s="488"/>
      <c r="AF50" s="489"/>
      <c r="AG50" s="487" t="s">
        <v>875</v>
      </c>
      <c r="AH50" s="488"/>
      <c r="AI50" s="488"/>
      <c r="AJ50" s="488"/>
      <c r="AK50" s="489"/>
    </row>
    <row r="51" spans="2:37" ht="31.5" customHeight="1" x14ac:dyDescent="0.25">
      <c r="C51" s="494" t="s">
        <v>782</v>
      </c>
      <c r="D51" s="495"/>
      <c r="E51" s="494" t="s">
        <v>887</v>
      </c>
      <c r="F51" s="495"/>
      <c r="G51" s="261" t="s">
        <v>888</v>
      </c>
      <c r="H51" s="494" t="s">
        <v>782</v>
      </c>
      <c r="I51" s="495"/>
      <c r="J51" s="494" t="s">
        <v>887</v>
      </c>
      <c r="K51" s="495"/>
      <c r="L51" s="261" t="s">
        <v>888</v>
      </c>
      <c r="M51" s="494" t="s">
        <v>782</v>
      </c>
      <c r="N51" s="495"/>
      <c r="O51" s="494" t="s">
        <v>887</v>
      </c>
      <c r="P51" s="495"/>
      <c r="Q51" s="261" t="s">
        <v>888</v>
      </c>
      <c r="R51" s="494" t="s">
        <v>782</v>
      </c>
      <c r="S51" s="495"/>
      <c r="T51" s="494" t="s">
        <v>887</v>
      </c>
      <c r="U51" s="495"/>
      <c r="V51" s="261" t="s">
        <v>888</v>
      </c>
      <c r="W51" s="494" t="s">
        <v>782</v>
      </c>
      <c r="X51" s="495"/>
      <c r="Y51" s="494" t="s">
        <v>887</v>
      </c>
      <c r="Z51" s="495"/>
      <c r="AA51" s="261" t="s">
        <v>888</v>
      </c>
      <c r="AB51" s="494" t="s">
        <v>782</v>
      </c>
      <c r="AC51" s="495"/>
      <c r="AD51" s="494" t="s">
        <v>887</v>
      </c>
      <c r="AE51" s="495"/>
      <c r="AF51" s="261" t="s">
        <v>888</v>
      </c>
      <c r="AG51" s="494" t="s">
        <v>782</v>
      </c>
      <c r="AH51" s="495"/>
      <c r="AI51" s="494" t="s">
        <v>887</v>
      </c>
      <c r="AJ51" s="495"/>
      <c r="AK51" s="261" t="s">
        <v>888</v>
      </c>
    </row>
    <row r="52" spans="2:37" ht="17.25" x14ac:dyDescent="0.25">
      <c r="B52" s="285" t="s">
        <v>472</v>
      </c>
      <c r="C52" s="283" t="s">
        <v>1</v>
      </c>
      <c r="D52" s="378" t="s">
        <v>877</v>
      </c>
      <c r="E52" s="283" t="s">
        <v>1</v>
      </c>
      <c r="F52" s="378" t="s">
        <v>877</v>
      </c>
      <c r="G52" s="283" t="s">
        <v>1</v>
      </c>
      <c r="H52" s="283" t="s">
        <v>1</v>
      </c>
      <c r="I52" s="378" t="s">
        <v>877</v>
      </c>
      <c r="J52" s="283" t="s">
        <v>1</v>
      </c>
      <c r="K52" s="378" t="s">
        <v>877</v>
      </c>
      <c r="L52" s="283" t="s">
        <v>1</v>
      </c>
      <c r="M52" s="283" t="s">
        <v>1</v>
      </c>
      <c r="N52" s="378" t="s">
        <v>877</v>
      </c>
      <c r="O52" s="283" t="s">
        <v>1</v>
      </c>
      <c r="P52" s="378" t="s">
        <v>877</v>
      </c>
      <c r="Q52" s="283" t="s">
        <v>1</v>
      </c>
      <c r="R52" s="283" t="s">
        <v>1</v>
      </c>
      <c r="S52" s="378" t="s">
        <v>877</v>
      </c>
      <c r="T52" s="283" t="s">
        <v>1</v>
      </c>
      <c r="U52" s="378" t="s">
        <v>877</v>
      </c>
      <c r="V52" s="283" t="s">
        <v>1</v>
      </c>
      <c r="W52" s="283" t="s">
        <v>1</v>
      </c>
      <c r="X52" s="378" t="s">
        <v>877</v>
      </c>
      <c r="Y52" s="283" t="s">
        <v>1</v>
      </c>
      <c r="Z52" s="378" t="s">
        <v>877</v>
      </c>
      <c r="AA52" s="283" t="s">
        <v>1</v>
      </c>
      <c r="AB52" s="283" t="s">
        <v>1</v>
      </c>
      <c r="AC52" s="378" t="s">
        <v>877</v>
      </c>
      <c r="AD52" s="283" t="s">
        <v>1</v>
      </c>
      <c r="AE52" s="378" t="s">
        <v>877</v>
      </c>
      <c r="AF52" s="283" t="s">
        <v>1</v>
      </c>
      <c r="AG52" s="283" t="s">
        <v>1</v>
      </c>
      <c r="AH52" s="378" t="s">
        <v>877</v>
      </c>
      <c r="AI52" s="283" t="s">
        <v>1</v>
      </c>
      <c r="AJ52" s="378" t="s">
        <v>877</v>
      </c>
      <c r="AK52" s="283" t="s">
        <v>1</v>
      </c>
    </row>
    <row r="53" spans="2:37" hidden="1" outlineLevel="1" x14ac:dyDescent="0.25">
      <c r="B53" s="285">
        <v>39630</v>
      </c>
      <c r="C53" s="379"/>
      <c r="D53" s="380"/>
      <c r="E53" s="379"/>
      <c r="F53" s="380"/>
      <c r="G53" s="379"/>
      <c r="H53" s="379">
        <v>290570</v>
      </c>
      <c r="I53" s="380">
        <v>0.60124441060169964</v>
      </c>
      <c r="J53" s="379">
        <v>31432.545000510261</v>
      </c>
      <c r="K53" s="380">
        <v>0.60124441060169953</v>
      </c>
      <c r="L53" s="379">
        <v>17434.2</v>
      </c>
      <c r="M53" s="379"/>
      <c r="N53" s="380"/>
      <c r="O53" s="379"/>
      <c r="P53" s="380"/>
      <c r="Q53" s="379"/>
      <c r="R53" s="379">
        <v>192711</v>
      </c>
      <c r="S53" s="380">
        <v>0.39875558939830036</v>
      </c>
      <c r="T53" s="379">
        <v>20846.60212545457</v>
      </c>
      <c r="U53" s="380">
        <v>0.39875558939830041</v>
      </c>
      <c r="V53" s="379">
        <v>11562.66</v>
      </c>
      <c r="W53" s="379"/>
      <c r="X53" s="380"/>
      <c r="Y53" s="379"/>
      <c r="Z53" s="380"/>
      <c r="AA53" s="379"/>
      <c r="AB53" s="379"/>
      <c r="AC53" s="380"/>
      <c r="AD53" s="379"/>
      <c r="AE53" s="380"/>
      <c r="AF53" s="379"/>
      <c r="AG53" s="379">
        <v>483281</v>
      </c>
      <c r="AH53" s="380">
        <v>1</v>
      </c>
      <c r="AI53" s="379">
        <v>52279.147125964832</v>
      </c>
      <c r="AJ53" s="380">
        <v>1</v>
      </c>
      <c r="AK53" s="379">
        <v>28996.86</v>
      </c>
    </row>
    <row r="54" spans="2:37" hidden="1" outlineLevel="1" x14ac:dyDescent="0.25">
      <c r="B54" s="285">
        <v>39661</v>
      </c>
      <c r="C54" s="379"/>
      <c r="D54" s="380"/>
      <c r="E54" s="379"/>
      <c r="F54" s="380"/>
      <c r="G54" s="379"/>
      <c r="H54" s="379">
        <v>292137</v>
      </c>
      <c r="I54" s="380">
        <v>0.60055998569199553</v>
      </c>
      <c r="J54" s="379">
        <v>31310.144547617962</v>
      </c>
      <c r="K54" s="380">
        <v>0.60055998569199565</v>
      </c>
      <c r="L54" s="379">
        <v>17528.22</v>
      </c>
      <c r="M54" s="379"/>
      <c r="N54" s="380"/>
      <c r="O54" s="379"/>
      <c r="P54" s="380"/>
      <c r="Q54" s="379"/>
      <c r="R54" s="379">
        <v>194304</v>
      </c>
      <c r="S54" s="380">
        <v>0.39944001430800447</v>
      </c>
      <c r="T54" s="379">
        <v>20824.771686504479</v>
      </c>
      <c r="U54" s="380">
        <v>0.39944001430800441</v>
      </c>
      <c r="V54" s="379">
        <v>11658.24</v>
      </c>
      <c r="W54" s="379"/>
      <c r="X54" s="380"/>
      <c r="Y54" s="379"/>
      <c r="Z54" s="380"/>
      <c r="AA54" s="379"/>
      <c r="AB54" s="379"/>
      <c r="AC54" s="380"/>
      <c r="AD54" s="379"/>
      <c r="AE54" s="380"/>
      <c r="AF54" s="379"/>
      <c r="AG54" s="379">
        <v>486441</v>
      </c>
      <c r="AH54" s="380">
        <v>1</v>
      </c>
      <c r="AI54" s="379">
        <v>52134.916234122436</v>
      </c>
      <c r="AJ54" s="380">
        <v>1</v>
      </c>
      <c r="AK54" s="379">
        <v>29186.46</v>
      </c>
    </row>
    <row r="55" spans="2:37" hidden="1" outlineLevel="1" x14ac:dyDescent="0.25">
      <c r="B55" s="285">
        <v>39692</v>
      </c>
      <c r="C55" s="379"/>
      <c r="D55" s="380"/>
      <c r="E55" s="379"/>
      <c r="F55" s="380"/>
      <c r="G55" s="379"/>
      <c r="H55" s="379">
        <v>329546</v>
      </c>
      <c r="I55" s="380">
        <v>0.63002997721120169</v>
      </c>
      <c r="J55" s="379">
        <v>34940.48223044601</v>
      </c>
      <c r="K55" s="380">
        <v>0.62997893774254088</v>
      </c>
      <c r="L55" s="379">
        <v>19768.431017999999</v>
      </c>
      <c r="M55" s="379"/>
      <c r="N55" s="380"/>
      <c r="O55" s="379"/>
      <c r="P55" s="380"/>
      <c r="Q55" s="379"/>
      <c r="R55" s="379">
        <v>193518</v>
      </c>
      <c r="S55" s="380">
        <v>0.36997002278879831</v>
      </c>
      <c r="T55" s="379">
        <v>20522.454920518619</v>
      </c>
      <c r="U55" s="380">
        <v>0.37002106225745895</v>
      </c>
      <c r="V55" s="379">
        <v>11611.08</v>
      </c>
      <c r="W55" s="379"/>
      <c r="X55" s="380"/>
      <c r="Y55" s="379"/>
      <c r="Z55" s="380"/>
      <c r="AA55" s="379"/>
      <c r="AB55" s="379"/>
      <c r="AC55" s="380"/>
      <c r="AD55" s="379"/>
      <c r="AE55" s="380"/>
      <c r="AF55" s="379"/>
      <c r="AG55" s="379">
        <v>523064</v>
      </c>
      <c r="AH55" s="380">
        <v>1</v>
      </c>
      <c r="AI55" s="379">
        <v>55462.937150964637</v>
      </c>
      <c r="AJ55" s="380">
        <v>0.99999999999999978</v>
      </c>
      <c r="AK55" s="379">
        <v>31379.511018000001</v>
      </c>
    </row>
    <row r="56" spans="2:37" hidden="1" outlineLevel="1" x14ac:dyDescent="0.25">
      <c r="B56" s="285">
        <v>39722</v>
      </c>
      <c r="C56" s="379"/>
      <c r="D56" s="380"/>
      <c r="E56" s="379"/>
      <c r="F56" s="380"/>
      <c r="G56" s="379"/>
      <c r="H56" s="379">
        <v>340883</v>
      </c>
      <c r="I56" s="380">
        <v>0.63388369355615515</v>
      </c>
      <c r="J56" s="379">
        <v>38793.762422605461</v>
      </c>
      <c r="K56" s="380">
        <v>0.64317181792667077</v>
      </c>
      <c r="L56" s="379">
        <v>22142.510096000002</v>
      </c>
      <c r="M56" s="379">
        <v>3399</v>
      </c>
      <c r="N56" s="380">
        <v>6.3205577115824823E-3</v>
      </c>
      <c r="O56" s="379">
        <v>1011.342840691125</v>
      </c>
      <c r="P56" s="380">
        <v>1.6767314454021645E-2</v>
      </c>
      <c r="Q56" s="379">
        <v>577.24921900000004</v>
      </c>
      <c r="R56" s="379">
        <v>193041</v>
      </c>
      <c r="S56" s="380">
        <v>0.35896639635233718</v>
      </c>
      <c r="T56" s="379">
        <v>20386.390406856201</v>
      </c>
      <c r="U56" s="380">
        <v>0.33799123776919604</v>
      </c>
      <c r="V56" s="379">
        <v>11636.042168</v>
      </c>
      <c r="W56" s="379">
        <v>446</v>
      </c>
      <c r="X56" s="380">
        <v>8.2935237992520956E-4</v>
      </c>
      <c r="Y56" s="379">
        <v>124.8324731745554</v>
      </c>
      <c r="Z56" s="380">
        <v>2.0696298501115796E-3</v>
      </c>
      <c r="AA56" s="379">
        <v>71.251255999999998</v>
      </c>
      <c r="AB56" s="379"/>
      <c r="AC56" s="380"/>
      <c r="AD56" s="379"/>
      <c r="AE56" s="380"/>
      <c r="AF56" s="379"/>
      <c r="AG56" s="379">
        <v>537769</v>
      </c>
      <c r="AH56" s="380">
        <v>1</v>
      </c>
      <c r="AI56" s="379">
        <v>60316.328143327337</v>
      </c>
      <c r="AJ56" s="380">
        <v>1</v>
      </c>
      <c r="AK56" s="379">
        <v>34427.052738999999</v>
      </c>
    </row>
    <row r="57" spans="2:37" hidden="1" outlineLevel="1" x14ac:dyDescent="0.25">
      <c r="B57" s="285">
        <v>39753</v>
      </c>
      <c r="C57" s="379"/>
      <c r="D57" s="380"/>
      <c r="E57" s="379"/>
      <c r="F57" s="380"/>
      <c r="G57" s="379"/>
      <c r="H57" s="379">
        <v>347314</v>
      </c>
      <c r="I57" s="380">
        <v>0.63749096021761553</v>
      </c>
      <c r="J57" s="379">
        <v>38668.862309311953</v>
      </c>
      <c r="K57" s="380">
        <v>0.64785948050032605</v>
      </c>
      <c r="L57" s="379">
        <v>22044.175416999999</v>
      </c>
      <c r="M57" s="379">
        <v>4226</v>
      </c>
      <c r="N57" s="380">
        <v>7.7567757069385151E-3</v>
      </c>
      <c r="O57" s="379">
        <v>488.74579133323289</v>
      </c>
      <c r="P57" s="380">
        <v>8.1884641947073365E-3</v>
      </c>
      <c r="Q57" s="379">
        <v>278.62205699999998</v>
      </c>
      <c r="R57" s="379">
        <v>192690</v>
      </c>
      <c r="S57" s="380">
        <v>0.35368033861097548</v>
      </c>
      <c r="T57" s="379">
        <v>20459.0636997937</v>
      </c>
      <c r="U57" s="380">
        <v>0.34277187350504357</v>
      </c>
      <c r="V57" s="379">
        <v>11663.213297</v>
      </c>
      <c r="W57" s="379">
        <v>584</v>
      </c>
      <c r="X57" s="380">
        <v>1.0719254644704431E-3</v>
      </c>
      <c r="Y57" s="379">
        <v>70.441644978234009</v>
      </c>
      <c r="Z57" s="380">
        <v>1.1801817999232236E-3</v>
      </c>
      <c r="AA57" s="379">
        <v>40.157063999999998</v>
      </c>
      <c r="AB57" s="379"/>
      <c r="AC57" s="380"/>
      <c r="AD57" s="379"/>
      <c r="AE57" s="380"/>
      <c r="AF57" s="379"/>
      <c r="AG57" s="379">
        <v>544814</v>
      </c>
      <c r="AH57" s="380">
        <v>1</v>
      </c>
      <c r="AI57" s="379">
        <v>59687.113445417112</v>
      </c>
      <c r="AJ57" s="380">
        <v>1.0000000000000002</v>
      </c>
      <c r="AK57" s="379">
        <v>34026.167835</v>
      </c>
    </row>
    <row r="58" spans="2:37" collapsed="1" x14ac:dyDescent="0.25">
      <c r="B58" s="285">
        <v>39783</v>
      </c>
      <c r="C58" s="379"/>
      <c r="D58" s="380"/>
      <c r="E58" s="379"/>
      <c r="F58" s="380"/>
      <c r="G58" s="379"/>
      <c r="H58" s="379">
        <v>358445</v>
      </c>
      <c r="I58" s="380">
        <v>0.64228131758651519</v>
      </c>
      <c r="J58" s="379">
        <v>41656.305848830001</v>
      </c>
      <c r="K58" s="380">
        <v>0.6484242199913004</v>
      </c>
      <c r="L58" s="379">
        <v>23467.261041000002</v>
      </c>
      <c r="M58" s="379">
        <v>4485</v>
      </c>
      <c r="N58" s="380">
        <v>8.0364678245631004E-3</v>
      </c>
      <c r="O58" s="379">
        <v>543.62542480324225</v>
      </c>
      <c r="P58" s="380">
        <v>8.4621015921262331E-3</v>
      </c>
      <c r="Q58" s="379">
        <v>306.25374699999998</v>
      </c>
      <c r="R58" s="379">
        <v>194451</v>
      </c>
      <c r="S58" s="380">
        <v>0.34842791637773013</v>
      </c>
      <c r="T58" s="379">
        <v>21969.00518596085</v>
      </c>
      <c r="U58" s="380">
        <v>0.34197067554159039</v>
      </c>
      <c r="V58" s="379">
        <v>12376.334602999999</v>
      </c>
      <c r="W58" s="379">
        <v>700</v>
      </c>
      <c r="X58" s="380">
        <v>1.2542982111915654E-3</v>
      </c>
      <c r="Y58" s="379">
        <v>73.429208654524615</v>
      </c>
      <c r="Z58" s="380">
        <v>1.1430028749831133E-3</v>
      </c>
      <c r="AA58" s="379">
        <v>41.366664</v>
      </c>
      <c r="AB58" s="379"/>
      <c r="AC58" s="380"/>
      <c r="AD58" s="379"/>
      <c r="AE58" s="380"/>
      <c r="AF58" s="379"/>
      <c r="AG58" s="379">
        <v>558081</v>
      </c>
      <c r="AH58" s="380">
        <v>1</v>
      </c>
      <c r="AI58" s="379">
        <v>64242.365668248611</v>
      </c>
      <c r="AJ58" s="380">
        <v>1</v>
      </c>
      <c r="AK58" s="379">
        <v>36191.216054999997</v>
      </c>
    </row>
    <row r="59" spans="2:37" hidden="1" outlineLevel="1" x14ac:dyDescent="0.25">
      <c r="B59" s="285">
        <v>39814</v>
      </c>
      <c r="C59" s="379"/>
      <c r="D59" s="380"/>
      <c r="E59" s="379"/>
      <c r="F59" s="380"/>
      <c r="G59" s="379"/>
      <c r="H59" s="379">
        <v>364131</v>
      </c>
      <c r="I59" s="380">
        <v>0.64167331898898794</v>
      </c>
      <c r="J59" s="379">
        <v>40656.972944447123</v>
      </c>
      <c r="K59" s="380">
        <v>0.63183868401096954</v>
      </c>
      <c r="L59" s="379">
        <v>22729.603676999999</v>
      </c>
      <c r="M59" s="379">
        <v>6199</v>
      </c>
      <c r="N59" s="380">
        <v>1.0923906243667077E-2</v>
      </c>
      <c r="O59" s="379">
        <v>1040.0341895152369</v>
      </c>
      <c r="P59" s="380">
        <v>1.6162881445394794E-2</v>
      </c>
      <c r="Q59" s="379">
        <v>581.43937500000004</v>
      </c>
      <c r="R59" s="379">
        <v>196192</v>
      </c>
      <c r="S59" s="380">
        <v>0.34573044261292646</v>
      </c>
      <c r="T59" s="379">
        <v>22503.884401856641</v>
      </c>
      <c r="U59" s="380">
        <v>0.34972659487051344</v>
      </c>
      <c r="V59" s="379">
        <v>12580.975331</v>
      </c>
      <c r="W59" s="379">
        <v>949</v>
      </c>
      <c r="X59" s="380">
        <v>1.6723321544184636E-3</v>
      </c>
      <c r="Y59" s="379">
        <v>146.18624415002219</v>
      </c>
      <c r="Z59" s="380">
        <v>2.2718396731223338E-3</v>
      </c>
      <c r="AA59" s="379">
        <v>81.726580999999996</v>
      </c>
      <c r="AB59" s="379"/>
      <c r="AC59" s="380"/>
      <c r="AD59" s="379"/>
      <c r="AE59" s="380"/>
      <c r="AF59" s="379"/>
      <c r="AG59" s="379">
        <v>567471</v>
      </c>
      <c r="AH59" s="380">
        <v>0.99999999999999989</v>
      </c>
      <c r="AI59" s="379">
        <v>64347.077779969011</v>
      </c>
      <c r="AJ59" s="380">
        <v>1</v>
      </c>
      <c r="AK59" s="379">
        <v>35973.744963999998</v>
      </c>
    </row>
    <row r="60" spans="2:37" hidden="1" outlineLevel="1" x14ac:dyDescent="0.25">
      <c r="B60" s="285">
        <v>39845</v>
      </c>
      <c r="C60" s="379"/>
      <c r="D60" s="380"/>
      <c r="E60" s="379"/>
      <c r="F60" s="380"/>
      <c r="G60" s="379"/>
      <c r="H60" s="379">
        <v>366991</v>
      </c>
      <c r="I60" s="380">
        <v>0.64091252813884569</v>
      </c>
      <c r="J60" s="379">
        <v>41079.162630980027</v>
      </c>
      <c r="K60" s="380">
        <v>0.63378798428923588</v>
      </c>
      <c r="L60" s="379">
        <v>22667.397420000001</v>
      </c>
      <c r="M60" s="379">
        <v>7180</v>
      </c>
      <c r="N60" s="380">
        <v>1.2539141156150728E-2</v>
      </c>
      <c r="O60" s="379">
        <v>822.95096993395043</v>
      </c>
      <c r="P60" s="380">
        <v>1.2696861449896275E-2</v>
      </c>
      <c r="Q60" s="379">
        <v>454.10265199999998</v>
      </c>
      <c r="R60" s="379">
        <v>197256</v>
      </c>
      <c r="S60" s="380">
        <v>0.3444875804871404</v>
      </c>
      <c r="T60" s="379">
        <v>22748.451916647809</v>
      </c>
      <c r="U60" s="380">
        <v>0.35097345132054009</v>
      </c>
      <c r="V60" s="379">
        <v>12552.548962999999</v>
      </c>
      <c r="W60" s="379">
        <v>1180</v>
      </c>
      <c r="X60" s="380">
        <v>2.0607502178632115E-3</v>
      </c>
      <c r="Y60" s="379">
        <v>164.74125580412871</v>
      </c>
      <c r="Z60" s="380">
        <v>2.5417029403280505E-3</v>
      </c>
      <c r="AA60" s="379">
        <v>90.903886</v>
      </c>
      <c r="AB60" s="379"/>
      <c r="AC60" s="380"/>
      <c r="AD60" s="379"/>
      <c r="AE60" s="380"/>
      <c r="AF60" s="379"/>
      <c r="AG60" s="379">
        <v>572607</v>
      </c>
      <c r="AH60" s="380">
        <v>1</v>
      </c>
      <c r="AI60" s="379">
        <v>64815.306773365897</v>
      </c>
      <c r="AJ60" s="380">
        <v>1.0000000000000002</v>
      </c>
      <c r="AK60" s="379">
        <v>35764.952920999996</v>
      </c>
    </row>
    <row r="61" spans="2:37" hidden="1" outlineLevel="1" x14ac:dyDescent="0.25">
      <c r="B61" s="285">
        <v>39873</v>
      </c>
      <c r="C61" s="379"/>
      <c r="D61" s="380"/>
      <c r="E61" s="379"/>
      <c r="F61" s="380"/>
      <c r="G61" s="379"/>
      <c r="H61" s="379">
        <v>369833</v>
      </c>
      <c r="I61" s="380">
        <v>0.64020613559803208</v>
      </c>
      <c r="J61" s="379">
        <v>41216.767118411612</v>
      </c>
      <c r="K61" s="380">
        <v>0.63318479098493707</v>
      </c>
      <c r="L61" s="379">
        <v>22752.284488000001</v>
      </c>
      <c r="M61" s="379">
        <v>8287</v>
      </c>
      <c r="N61" s="380">
        <v>1.4345361949044278E-2</v>
      </c>
      <c r="O61" s="379">
        <v>965.01307290497812</v>
      </c>
      <c r="P61" s="380">
        <v>1.4824830853658131E-2</v>
      </c>
      <c r="Q61" s="379">
        <v>532.70194400000003</v>
      </c>
      <c r="R61" s="379">
        <v>198068</v>
      </c>
      <c r="S61" s="380">
        <v>0.34286921087526268</v>
      </c>
      <c r="T61" s="379">
        <v>22714.382796226771</v>
      </c>
      <c r="U61" s="380">
        <v>0.34894541053793737</v>
      </c>
      <c r="V61" s="379">
        <v>12538.685964</v>
      </c>
      <c r="W61" s="379">
        <v>1490</v>
      </c>
      <c r="X61" s="380">
        <v>2.5792915776609113E-3</v>
      </c>
      <c r="Y61" s="379">
        <v>198.21025900564121</v>
      </c>
      <c r="Z61" s="380">
        <v>3.0449676234673533E-3</v>
      </c>
      <c r="AA61" s="379">
        <v>109.415088</v>
      </c>
      <c r="AB61" s="379"/>
      <c r="AC61" s="380"/>
      <c r="AD61" s="379"/>
      <c r="AE61" s="380"/>
      <c r="AF61" s="379"/>
      <c r="AG61" s="379">
        <v>577678</v>
      </c>
      <c r="AH61" s="380">
        <v>0.99999999999999989</v>
      </c>
      <c r="AI61" s="379">
        <v>65094.37324654901</v>
      </c>
      <c r="AJ61" s="380">
        <v>1</v>
      </c>
      <c r="AK61" s="379">
        <v>35933.087484000003</v>
      </c>
    </row>
    <row r="62" spans="2:37" hidden="1" outlineLevel="1" x14ac:dyDescent="0.25">
      <c r="B62" s="285">
        <v>39904</v>
      </c>
      <c r="C62" s="379"/>
      <c r="D62" s="380"/>
      <c r="E62" s="379"/>
      <c r="F62" s="380"/>
      <c r="G62" s="379"/>
      <c r="H62" s="379">
        <v>371972</v>
      </c>
      <c r="I62" s="380">
        <v>0.63854126969412939</v>
      </c>
      <c r="J62" s="379">
        <v>41261.121075636373</v>
      </c>
      <c r="K62" s="380">
        <v>0.62590062620837117</v>
      </c>
      <c r="L62" s="379">
        <v>22741.680691000001</v>
      </c>
      <c r="M62" s="379">
        <v>9630</v>
      </c>
      <c r="N62" s="380">
        <v>1.6531223928560393E-2</v>
      </c>
      <c r="O62" s="379">
        <v>1371.2557414068119</v>
      </c>
      <c r="P62" s="380">
        <v>2.0800933296626641E-2</v>
      </c>
      <c r="Q62" s="379">
        <v>755.78800100000001</v>
      </c>
      <c r="R62" s="379">
        <v>198891</v>
      </c>
      <c r="S62" s="380">
        <v>0.34142384822173472</v>
      </c>
      <c r="T62" s="379">
        <v>22947.543706669188</v>
      </c>
      <c r="U62" s="380">
        <v>0.34809723055317376</v>
      </c>
      <c r="V62" s="379">
        <v>12647.880087</v>
      </c>
      <c r="W62" s="379">
        <v>2041</v>
      </c>
      <c r="X62" s="380">
        <v>3.5036581555754685E-3</v>
      </c>
      <c r="Y62" s="379">
        <v>342.87831672201509</v>
      </c>
      <c r="Z62" s="380">
        <v>5.201209941828309E-3</v>
      </c>
      <c r="AA62" s="379">
        <v>188.982485</v>
      </c>
      <c r="AB62" s="379"/>
      <c r="AC62" s="380"/>
      <c r="AD62" s="379"/>
      <c r="AE62" s="380"/>
      <c r="AF62" s="379"/>
      <c r="AG62" s="379">
        <v>582534</v>
      </c>
      <c r="AH62" s="380">
        <v>1</v>
      </c>
      <c r="AI62" s="379">
        <v>65922.798840434392</v>
      </c>
      <c r="AJ62" s="380">
        <v>0.99999999999999989</v>
      </c>
      <c r="AK62" s="379">
        <v>36334.331264</v>
      </c>
    </row>
    <row r="63" spans="2:37" hidden="1" outlineLevel="1" x14ac:dyDescent="0.25">
      <c r="B63" s="285">
        <v>39934</v>
      </c>
      <c r="C63" s="379"/>
      <c r="D63" s="380"/>
      <c r="E63" s="379"/>
      <c r="F63" s="380"/>
      <c r="G63" s="379"/>
      <c r="H63" s="379">
        <v>374732</v>
      </c>
      <c r="I63" s="380">
        <v>0.63690179768749777</v>
      </c>
      <c r="J63" s="379">
        <v>41722.188214255642</v>
      </c>
      <c r="K63" s="380">
        <v>0.62392416817607554</v>
      </c>
      <c r="L63" s="379">
        <v>22946.564344999999</v>
      </c>
      <c r="M63" s="379">
        <v>11050</v>
      </c>
      <c r="N63" s="380">
        <v>1.8780794980003977E-2</v>
      </c>
      <c r="O63" s="379">
        <v>1393.4086720922171</v>
      </c>
      <c r="P63" s="380">
        <v>2.0837386145710741E-2</v>
      </c>
      <c r="Q63" s="379">
        <v>766.35342300000002</v>
      </c>
      <c r="R63" s="379">
        <v>200088</v>
      </c>
      <c r="S63" s="380">
        <v>0.3400734575528539</v>
      </c>
      <c r="T63" s="379">
        <v>23415.270550408972</v>
      </c>
      <c r="U63" s="380">
        <v>0.35015788543396559</v>
      </c>
      <c r="V63" s="379">
        <v>12878.040086999999</v>
      </c>
      <c r="W63" s="379">
        <v>2497</v>
      </c>
      <c r="X63" s="380">
        <v>4.2439497796443373E-3</v>
      </c>
      <c r="Y63" s="379">
        <v>339.740150416105</v>
      </c>
      <c r="Z63" s="380">
        <v>5.0805602442480823E-3</v>
      </c>
      <c r="AA63" s="379">
        <v>186.851878</v>
      </c>
      <c r="AB63" s="379"/>
      <c r="AC63" s="380"/>
      <c r="AD63" s="379"/>
      <c r="AE63" s="380"/>
      <c r="AF63" s="379"/>
      <c r="AG63" s="379">
        <v>588367</v>
      </c>
      <c r="AH63" s="380">
        <v>1</v>
      </c>
      <c r="AI63" s="379">
        <v>66870.607587172941</v>
      </c>
      <c r="AJ63" s="380">
        <v>1</v>
      </c>
      <c r="AK63" s="379">
        <v>36777.809733000002</v>
      </c>
    </row>
    <row r="64" spans="2:37" hidden="1" outlineLevel="1" x14ac:dyDescent="0.25">
      <c r="B64" s="285">
        <v>39965</v>
      </c>
      <c r="C64" s="379"/>
      <c r="D64" s="380"/>
      <c r="E64" s="379"/>
      <c r="F64" s="380"/>
      <c r="G64" s="379"/>
      <c r="H64" s="379">
        <v>377068</v>
      </c>
      <c r="I64" s="380">
        <v>0.63511323862813329</v>
      </c>
      <c r="J64" s="379">
        <v>41903.18493892323</v>
      </c>
      <c r="K64" s="380">
        <v>0.62146721977402331</v>
      </c>
      <c r="L64" s="379">
        <v>23123.443857999999</v>
      </c>
      <c r="M64" s="379">
        <v>12190</v>
      </c>
      <c r="N64" s="380">
        <v>2.0532186180945995E-2</v>
      </c>
      <c r="O64" s="379">
        <v>1351.1675039369079</v>
      </c>
      <c r="P64" s="380">
        <v>2.0039200202672098E-2</v>
      </c>
      <c r="Q64" s="379">
        <v>745.61506399999996</v>
      </c>
      <c r="R64" s="379">
        <v>201424</v>
      </c>
      <c r="S64" s="380">
        <v>0.33926784817972655</v>
      </c>
      <c r="T64" s="379">
        <v>23777.889758198879</v>
      </c>
      <c r="U64" s="380">
        <v>0.35265049808647797</v>
      </c>
      <c r="V64" s="379">
        <v>13121.358190000001</v>
      </c>
      <c r="W64" s="379">
        <v>3020</v>
      </c>
      <c r="X64" s="380">
        <v>5.0867270111941681E-3</v>
      </c>
      <c r="Y64" s="379">
        <v>393.97692303249153</v>
      </c>
      <c r="Z64" s="380">
        <v>5.8430819368266024E-3</v>
      </c>
      <c r="AA64" s="379">
        <v>217.40837300000001</v>
      </c>
      <c r="AB64" s="379"/>
      <c r="AC64" s="380"/>
      <c r="AD64" s="379"/>
      <c r="AE64" s="380"/>
      <c r="AF64" s="379"/>
      <c r="AG64" s="379">
        <v>593702</v>
      </c>
      <c r="AH64" s="380">
        <v>1</v>
      </c>
      <c r="AI64" s="379">
        <v>67426.219124091513</v>
      </c>
      <c r="AJ64" s="380">
        <v>1</v>
      </c>
      <c r="AK64" s="379">
        <v>37207.825485000001</v>
      </c>
    </row>
    <row r="65" spans="2:37" hidden="1" outlineLevel="1" x14ac:dyDescent="0.25">
      <c r="B65" s="285">
        <v>39995</v>
      </c>
      <c r="C65" s="379"/>
      <c r="D65" s="380"/>
      <c r="E65" s="379"/>
      <c r="F65" s="380"/>
      <c r="G65" s="379"/>
      <c r="H65" s="379">
        <v>378458</v>
      </c>
      <c r="I65" s="380">
        <v>0.63259680975360255</v>
      </c>
      <c r="J65" s="379">
        <v>52444.083018947407</v>
      </c>
      <c r="K65" s="380">
        <v>0.61863068875215665</v>
      </c>
      <c r="L65" s="379">
        <v>28816.125442</v>
      </c>
      <c r="M65" s="379">
        <v>13277</v>
      </c>
      <c r="N65" s="380">
        <v>2.2192655045206022E-2</v>
      </c>
      <c r="O65" s="379">
        <v>1927.9576125160991</v>
      </c>
      <c r="P65" s="380">
        <v>2.2742198491389243E-2</v>
      </c>
      <c r="Q65" s="379">
        <v>1059.3429269999999</v>
      </c>
      <c r="R65" s="379">
        <v>202738</v>
      </c>
      <c r="S65" s="380">
        <v>0.33887885053513433</v>
      </c>
      <c r="T65" s="379">
        <v>29682.852793630831</v>
      </c>
      <c r="U65" s="380">
        <v>0.35013909312168717</v>
      </c>
      <c r="V65" s="379">
        <v>16309.653259999999</v>
      </c>
      <c r="W65" s="379">
        <v>3788</v>
      </c>
      <c r="X65" s="380">
        <v>6.3316846660571224E-3</v>
      </c>
      <c r="Y65" s="379">
        <v>719.56728705145315</v>
      </c>
      <c r="Z65" s="380">
        <v>8.488019634766716E-3</v>
      </c>
      <c r="AA65" s="379">
        <v>395.37617999999998</v>
      </c>
      <c r="AB65" s="379"/>
      <c r="AC65" s="380"/>
      <c r="AD65" s="379"/>
      <c r="AE65" s="380"/>
      <c r="AF65" s="379"/>
      <c r="AG65" s="379">
        <v>598261</v>
      </c>
      <c r="AH65" s="380">
        <v>1</v>
      </c>
      <c r="AI65" s="379">
        <v>84774.46071214581</v>
      </c>
      <c r="AJ65" s="380">
        <v>0.99999999999999978</v>
      </c>
      <c r="AK65" s="379">
        <v>46580.497809</v>
      </c>
    </row>
    <row r="66" spans="2:37" hidden="1" outlineLevel="1" x14ac:dyDescent="0.25">
      <c r="B66" s="285">
        <v>40026</v>
      </c>
      <c r="C66" s="379"/>
      <c r="D66" s="380"/>
      <c r="E66" s="379"/>
      <c r="F66" s="380"/>
      <c r="G66" s="379"/>
      <c r="H66" s="379">
        <v>379265</v>
      </c>
      <c r="I66" s="380">
        <v>0.62885818461584375</v>
      </c>
      <c r="J66" s="379">
        <v>52965.692071560261</v>
      </c>
      <c r="K66" s="380">
        <v>0.60958882151824956</v>
      </c>
      <c r="L66" s="379">
        <v>28968.742633999998</v>
      </c>
      <c r="M66" s="379">
        <v>14655</v>
      </c>
      <c r="N66" s="380">
        <v>2.4299412536208695E-2</v>
      </c>
      <c r="O66" s="379">
        <v>2406.7059838959099</v>
      </c>
      <c r="P66" s="380">
        <v>2.7699082313167422E-2</v>
      </c>
      <c r="Q66" s="379">
        <v>1316.3095490000001</v>
      </c>
      <c r="R66" s="379">
        <v>204743</v>
      </c>
      <c r="S66" s="380">
        <v>0.33948376805874969</v>
      </c>
      <c r="T66" s="379">
        <v>30764.931176599908</v>
      </c>
      <c r="U66" s="380">
        <v>0.35407746800883327</v>
      </c>
      <c r="V66" s="379">
        <v>16826.389660000001</v>
      </c>
      <c r="W66" s="379">
        <v>4438</v>
      </c>
      <c r="X66" s="380">
        <v>7.3586347891978288E-3</v>
      </c>
      <c r="Y66" s="379">
        <v>750.24186815413498</v>
      </c>
      <c r="Z66" s="380">
        <v>8.6346281597497639E-3</v>
      </c>
      <c r="AA66" s="379">
        <v>410.332854</v>
      </c>
      <c r="AB66" s="379"/>
      <c r="AC66" s="380"/>
      <c r="AD66" s="379"/>
      <c r="AE66" s="380"/>
      <c r="AF66" s="379"/>
      <c r="AG66" s="379">
        <v>603101</v>
      </c>
      <c r="AH66" s="380">
        <v>1</v>
      </c>
      <c r="AI66" s="379">
        <v>86887.571100210218</v>
      </c>
      <c r="AJ66" s="380">
        <v>1</v>
      </c>
      <c r="AK66" s="379">
        <v>47521.774697000001</v>
      </c>
    </row>
    <row r="67" spans="2:37" hidden="1" outlineLevel="1" x14ac:dyDescent="0.25">
      <c r="B67" s="285">
        <v>40057</v>
      </c>
      <c r="C67" s="379"/>
      <c r="D67" s="380"/>
      <c r="E67" s="379"/>
      <c r="F67" s="380"/>
      <c r="G67" s="379"/>
      <c r="H67" s="379">
        <v>384674</v>
      </c>
      <c r="I67" s="380">
        <v>0.61716102782626558</v>
      </c>
      <c r="J67" s="379">
        <v>54290.47684062874</v>
      </c>
      <c r="K67" s="380">
        <v>0.60982284356029293</v>
      </c>
      <c r="L67" s="379">
        <v>30030.908394999999</v>
      </c>
      <c r="M67" s="379">
        <v>27203</v>
      </c>
      <c r="N67" s="380">
        <v>4.3643790430228979E-2</v>
      </c>
      <c r="O67" s="379">
        <v>3520.672816299802</v>
      </c>
      <c r="P67" s="380">
        <v>3.95462857028114E-2</v>
      </c>
      <c r="Q67" s="379">
        <v>1947.468672</v>
      </c>
      <c r="R67" s="379">
        <v>206439</v>
      </c>
      <c r="S67" s="380">
        <v>0.33120539839819285</v>
      </c>
      <c r="T67" s="379">
        <v>30443.09729586406</v>
      </c>
      <c r="U67" s="380">
        <v>0.34195492911665287</v>
      </c>
      <c r="V67" s="379">
        <v>16839.6728</v>
      </c>
      <c r="W67" s="379">
        <v>4980</v>
      </c>
      <c r="X67" s="380">
        <v>7.9897833453126607E-3</v>
      </c>
      <c r="Y67" s="379">
        <v>772.38990401623494</v>
      </c>
      <c r="Z67" s="380">
        <v>8.6759416202428618E-3</v>
      </c>
      <c r="AA67" s="379">
        <v>427.24934100000002</v>
      </c>
      <c r="AB67" s="379"/>
      <c r="AC67" s="380"/>
      <c r="AD67" s="379"/>
      <c r="AE67" s="380"/>
      <c r="AF67" s="379"/>
      <c r="AG67" s="379">
        <v>623296</v>
      </c>
      <c r="AH67" s="380">
        <v>1</v>
      </c>
      <c r="AI67" s="379">
        <v>89026.636856808836</v>
      </c>
      <c r="AJ67" s="380">
        <v>1</v>
      </c>
      <c r="AK67" s="379">
        <v>49245.299207999997</v>
      </c>
    </row>
    <row r="68" spans="2:37" hidden="1" outlineLevel="1" x14ac:dyDescent="0.25">
      <c r="B68" s="285">
        <v>40087</v>
      </c>
      <c r="C68" s="379"/>
      <c r="D68" s="380"/>
      <c r="E68" s="379"/>
      <c r="F68" s="380"/>
      <c r="G68" s="379"/>
      <c r="H68" s="379">
        <v>391967</v>
      </c>
      <c r="I68" s="380">
        <v>0.5049435819745729</v>
      </c>
      <c r="J68" s="379">
        <v>55442.955426161418</v>
      </c>
      <c r="K68" s="380">
        <v>0.54420682515871055</v>
      </c>
      <c r="L68" s="379">
        <v>30666.096494000001</v>
      </c>
      <c r="M68" s="379">
        <v>169034</v>
      </c>
      <c r="N68" s="380">
        <v>0.21775464117002186</v>
      </c>
      <c r="O68" s="379">
        <v>13898.29903821496</v>
      </c>
      <c r="P68" s="380">
        <v>0.13642038265377845</v>
      </c>
      <c r="Q68" s="379">
        <v>7687.2990650000002</v>
      </c>
      <c r="R68" s="379">
        <v>208340</v>
      </c>
      <c r="S68" s="380">
        <v>0.26838980288795361</v>
      </c>
      <c r="T68" s="379">
        <v>31168.81696989276</v>
      </c>
      <c r="U68" s="380">
        <v>0.30594117497449325</v>
      </c>
      <c r="V68" s="379">
        <v>17239.808763000001</v>
      </c>
      <c r="W68" s="379">
        <v>6918</v>
      </c>
      <c r="X68" s="380">
        <v>8.9119739674515842E-3</v>
      </c>
      <c r="Y68" s="379">
        <v>1368.3925302211969</v>
      </c>
      <c r="Z68" s="380">
        <v>1.3431617213017152E-2</v>
      </c>
      <c r="AA68" s="379">
        <v>756.87266399999999</v>
      </c>
      <c r="AB68" s="379"/>
      <c r="AC68" s="380"/>
      <c r="AD68" s="379"/>
      <c r="AE68" s="380"/>
      <c r="AF68" s="379"/>
      <c r="AG68" s="379">
        <v>776259</v>
      </c>
      <c r="AH68" s="380">
        <v>0.99999999999999989</v>
      </c>
      <c r="AI68" s="379">
        <v>101878.46396449039</v>
      </c>
      <c r="AJ68" s="380">
        <v>0.99999999999999933</v>
      </c>
      <c r="AK68" s="379">
        <v>56350.076986</v>
      </c>
    </row>
    <row r="69" spans="2:37" hidden="1" outlineLevel="1" x14ac:dyDescent="0.25">
      <c r="B69" s="285">
        <v>40118</v>
      </c>
      <c r="C69" s="379"/>
      <c r="D69" s="380"/>
      <c r="E69" s="379"/>
      <c r="F69" s="380"/>
      <c r="G69" s="379"/>
      <c r="H69" s="379">
        <v>393607</v>
      </c>
      <c r="I69" s="380">
        <v>0.48307962694544709</v>
      </c>
      <c r="J69" s="379">
        <v>54440.907509477911</v>
      </c>
      <c r="K69" s="380">
        <v>0.56902663823230815</v>
      </c>
      <c r="L69" s="379">
        <v>29992.656369</v>
      </c>
      <c r="M69" s="379">
        <v>203555</v>
      </c>
      <c r="N69" s="380">
        <v>0.24982602815214283</v>
      </c>
      <c r="O69" s="379">
        <v>9002.4749063681866</v>
      </c>
      <c r="P69" s="380">
        <v>9.409556647911449E-2</v>
      </c>
      <c r="Q69" s="379">
        <v>4959.6553160000003</v>
      </c>
      <c r="R69" s="379">
        <v>209889</v>
      </c>
      <c r="S69" s="380">
        <v>0.25759983897632144</v>
      </c>
      <c r="T69" s="379">
        <v>31016.762199471781</v>
      </c>
      <c r="U69" s="380">
        <v>0.32419305133999987</v>
      </c>
      <c r="V69" s="379">
        <v>17087.795426000001</v>
      </c>
      <c r="W69" s="379">
        <v>7736</v>
      </c>
      <c r="X69" s="380">
        <v>9.4945059260886592E-3</v>
      </c>
      <c r="Y69" s="379">
        <v>1213.596913900519</v>
      </c>
      <c r="Z69" s="380">
        <v>1.2684743948577479E-2</v>
      </c>
      <c r="AA69" s="379">
        <v>668.596408</v>
      </c>
      <c r="AB69" s="379"/>
      <c r="AC69" s="380"/>
      <c r="AD69" s="379"/>
      <c r="AE69" s="380"/>
      <c r="AF69" s="379"/>
      <c r="AG69" s="379">
        <v>814787</v>
      </c>
      <c r="AH69" s="380">
        <v>1</v>
      </c>
      <c r="AI69" s="379">
        <v>95673.741529218401</v>
      </c>
      <c r="AJ69" s="380">
        <v>1</v>
      </c>
      <c r="AK69" s="379">
        <v>52708.703519000002</v>
      </c>
    </row>
    <row r="70" spans="2:37" collapsed="1" x14ac:dyDescent="0.25">
      <c r="B70" s="285">
        <v>40148</v>
      </c>
      <c r="C70" s="379"/>
      <c r="D70" s="380"/>
      <c r="E70" s="379"/>
      <c r="F70" s="380"/>
      <c r="G70" s="379"/>
      <c r="H70" s="379">
        <v>398828</v>
      </c>
      <c r="I70" s="380">
        <v>0.46495534387142579</v>
      </c>
      <c r="J70" s="379">
        <v>56662.521732286783</v>
      </c>
      <c r="K70" s="380">
        <v>0.55645501643659978</v>
      </c>
      <c r="L70" s="379">
        <v>31098.135496999999</v>
      </c>
      <c r="M70" s="379">
        <v>237978</v>
      </c>
      <c r="N70" s="380">
        <v>0.27743574378888686</v>
      </c>
      <c r="O70" s="379">
        <v>11047.642464395611</v>
      </c>
      <c r="P70" s="380">
        <v>0.10849351354597463</v>
      </c>
      <c r="Q70" s="379">
        <v>6063.2861329999996</v>
      </c>
      <c r="R70" s="379">
        <v>212205</v>
      </c>
      <c r="S70" s="380">
        <v>0.2473894730215429</v>
      </c>
      <c r="T70" s="379">
        <v>32645.182623094639</v>
      </c>
      <c r="U70" s="380">
        <v>0.3205924317829828</v>
      </c>
      <c r="V70" s="379">
        <v>17916.680753000001</v>
      </c>
      <c r="W70" s="379">
        <v>8766</v>
      </c>
      <c r="X70" s="380">
        <v>1.0219439318144459E-2</v>
      </c>
      <c r="Y70" s="379">
        <v>1472.3302764590071</v>
      </c>
      <c r="Z70" s="380">
        <v>1.4459038234443148E-2</v>
      </c>
      <c r="AA70" s="379">
        <v>808.06016099999999</v>
      </c>
      <c r="AB70" s="379"/>
      <c r="AC70" s="380"/>
      <c r="AD70" s="379"/>
      <c r="AE70" s="380"/>
      <c r="AF70" s="379"/>
      <c r="AG70" s="379">
        <v>857777</v>
      </c>
      <c r="AH70" s="380">
        <v>1</v>
      </c>
      <c r="AI70" s="379">
        <v>101827.677096236</v>
      </c>
      <c r="AJ70" s="380">
        <v>1.0000000000000002</v>
      </c>
      <c r="AK70" s="379">
        <v>55886.162543999999</v>
      </c>
    </row>
    <row r="71" spans="2:37" hidden="1" outlineLevel="1" x14ac:dyDescent="0.25">
      <c r="B71" s="285">
        <v>40179</v>
      </c>
      <c r="C71" s="379"/>
      <c r="D71" s="380"/>
      <c r="E71" s="379"/>
      <c r="F71" s="380"/>
      <c r="G71" s="379"/>
      <c r="H71" s="379">
        <v>401503</v>
      </c>
      <c r="I71" s="380">
        <v>0.45844561265688655</v>
      </c>
      <c r="J71" s="379">
        <v>55142.752545858762</v>
      </c>
      <c r="K71" s="380">
        <v>0.56428748389835759</v>
      </c>
      <c r="L71" s="379">
        <v>30420.882973</v>
      </c>
      <c r="M71" s="379">
        <v>250933</v>
      </c>
      <c r="N71" s="380">
        <v>0.28652122878491698</v>
      </c>
      <c r="O71" s="379">
        <v>10172.48289406687</v>
      </c>
      <c r="P71" s="380">
        <v>0.10409717528188875</v>
      </c>
      <c r="Q71" s="379">
        <v>5611.9054159999996</v>
      </c>
      <c r="R71" s="379">
        <v>213689</v>
      </c>
      <c r="S71" s="380">
        <v>0.24399514953322249</v>
      </c>
      <c r="T71" s="379">
        <v>30913.17067502104</v>
      </c>
      <c r="U71" s="380">
        <v>0.31634103294029631</v>
      </c>
      <c r="V71" s="379">
        <v>17054.026214000001</v>
      </c>
      <c r="W71" s="379">
        <v>9667</v>
      </c>
      <c r="X71" s="380">
        <v>1.1038009024973967E-2</v>
      </c>
      <c r="Y71" s="379">
        <v>1492.621055295097</v>
      </c>
      <c r="Z71" s="380">
        <v>1.5274307879457426E-2</v>
      </c>
      <c r="AA71" s="379">
        <v>823.44185500000003</v>
      </c>
      <c r="AB71" s="379"/>
      <c r="AC71" s="380"/>
      <c r="AD71" s="379"/>
      <c r="AE71" s="380"/>
      <c r="AF71" s="379"/>
      <c r="AG71" s="379">
        <v>875792</v>
      </c>
      <c r="AH71" s="380">
        <v>1</v>
      </c>
      <c r="AI71" s="379">
        <v>97721.027170241767</v>
      </c>
      <c r="AJ71" s="380">
        <v>1.0000000000000002</v>
      </c>
      <c r="AK71" s="379">
        <v>53910.256458000003</v>
      </c>
    </row>
    <row r="72" spans="2:37" hidden="1" outlineLevel="1" x14ac:dyDescent="0.25">
      <c r="B72" s="285">
        <v>40210</v>
      </c>
      <c r="C72" s="379"/>
      <c r="D72" s="380"/>
      <c r="E72" s="379"/>
      <c r="F72" s="380"/>
      <c r="G72" s="379"/>
      <c r="H72" s="379">
        <v>399656</v>
      </c>
      <c r="I72" s="380">
        <v>0.4499100531125676</v>
      </c>
      <c r="J72" s="379">
        <v>54160.637819300879</v>
      </c>
      <c r="K72" s="380">
        <v>0.56799650996090334</v>
      </c>
      <c r="L72" s="379">
        <v>29963.034174</v>
      </c>
      <c r="M72" s="379">
        <v>265352</v>
      </c>
      <c r="N72" s="380">
        <v>0.29871822871050613</v>
      </c>
      <c r="O72" s="379">
        <v>10829.996125119629</v>
      </c>
      <c r="P72" s="380">
        <v>0.11357694904704245</v>
      </c>
      <c r="Q72" s="379">
        <v>5991.4276689999997</v>
      </c>
      <c r="R72" s="379">
        <v>212721</v>
      </c>
      <c r="S72" s="380">
        <v>0.23946923456211963</v>
      </c>
      <c r="T72" s="379">
        <v>28839.196499412781</v>
      </c>
      <c r="U72" s="380">
        <v>0.30244405570692384</v>
      </c>
      <c r="V72" s="379">
        <v>15954.572639</v>
      </c>
      <c r="W72" s="379">
        <v>10573</v>
      </c>
      <c r="X72" s="380">
        <v>1.1902483614806676E-2</v>
      </c>
      <c r="Y72" s="379">
        <v>1523.991048888375</v>
      </c>
      <c r="Z72" s="380">
        <v>1.5982485285130403E-2</v>
      </c>
      <c r="AA72" s="379">
        <v>843.11037899999997</v>
      </c>
      <c r="AB72" s="379"/>
      <c r="AC72" s="380"/>
      <c r="AD72" s="379"/>
      <c r="AE72" s="380"/>
      <c r="AF72" s="379"/>
      <c r="AG72" s="379">
        <v>888302</v>
      </c>
      <c r="AH72" s="380">
        <v>1</v>
      </c>
      <c r="AI72" s="379">
        <v>95353.821492721661</v>
      </c>
      <c r="AJ72" s="380">
        <v>0.99999999999999989</v>
      </c>
      <c r="AK72" s="379">
        <v>52752.144861000001</v>
      </c>
    </row>
    <row r="73" spans="2:37" hidden="1" outlineLevel="1" x14ac:dyDescent="0.25">
      <c r="B73" s="285">
        <v>40238</v>
      </c>
      <c r="C73" s="379"/>
      <c r="D73" s="380"/>
      <c r="E73" s="379"/>
      <c r="F73" s="380"/>
      <c r="G73" s="379"/>
      <c r="H73" s="379">
        <v>402294</v>
      </c>
      <c r="I73" s="380">
        <v>0.44120182405622199</v>
      </c>
      <c r="J73" s="379">
        <v>56130.900706572349</v>
      </c>
      <c r="K73" s="380">
        <v>0.55107759732160888</v>
      </c>
      <c r="L73" s="379">
        <v>31079.143866999999</v>
      </c>
      <c r="M73" s="379">
        <v>283774</v>
      </c>
      <c r="N73" s="380">
        <v>0.31121917408594296</v>
      </c>
      <c r="O73" s="379">
        <v>12783.910147609849</v>
      </c>
      <c r="P73" s="380">
        <v>0.1255088801326732</v>
      </c>
      <c r="Q73" s="379">
        <v>7078.3290070000003</v>
      </c>
      <c r="R73" s="379">
        <v>214407</v>
      </c>
      <c r="S73" s="380">
        <v>0.23514335160460356</v>
      </c>
      <c r="T73" s="379">
        <v>31218.889738949871</v>
      </c>
      <c r="U73" s="380">
        <v>0.30649839093663978</v>
      </c>
      <c r="V73" s="379">
        <v>17285.601216999999</v>
      </c>
      <c r="W73" s="379">
        <v>11339</v>
      </c>
      <c r="X73" s="380">
        <v>1.243565025323147E-2</v>
      </c>
      <c r="Y73" s="379">
        <v>1722.918110629791</v>
      </c>
      <c r="Z73" s="380">
        <v>1.691513160907783E-2</v>
      </c>
      <c r="AA73" s="379">
        <v>953.96330999999998</v>
      </c>
      <c r="AB73" s="379"/>
      <c r="AC73" s="380"/>
      <c r="AD73" s="379"/>
      <c r="AE73" s="380"/>
      <c r="AF73" s="379"/>
      <c r="AG73" s="379">
        <v>911814</v>
      </c>
      <c r="AH73" s="380">
        <v>1</v>
      </c>
      <c r="AI73" s="379">
        <v>101856.61870376189</v>
      </c>
      <c r="AJ73" s="380">
        <v>0.99999999999999967</v>
      </c>
      <c r="AK73" s="379">
        <v>56397.037401000001</v>
      </c>
    </row>
    <row r="74" spans="2:37" hidden="1" outlineLevel="1" x14ac:dyDescent="0.25">
      <c r="B74" s="285">
        <v>40269</v>
      </c>
      <c r="C74" s="379"/>
      <c r="D74" s="380"/>
      <c r="E74" s="379"/>
      <c r="F74" s="380"/>
      <c r="G74" s="379"/>
      <c r="H74" s="379">
        <v>403577</v>
      </c>
      <c r="I74" s="380">
        <v>0.43827049215933278</v>
      </c>
      <c r="J74" s="379">
        <v>55185.755946612422</v>
      </c>
      <c r="K74" s="380">
        <v>0.56380649761620694</v>
      </c>
      <c r="L74" s="379">
        <v>30697.055165000002</v>
      </c>
      <c r="M74" s="379">
        <v>290581</v>
      </c>
      <c r="N74" s="380">
        <v>0.31556079232005563</v>
      </c>
      <c r="O74" s="379">
        <v>11007.42406190721</v>
      </c>
      <c r="P74" s="380">
        <v>0.11245759166775036</v>
      </c>
      <c r="Q74" s="379">
        <v>6122.8753299999998</v>
      </c>
      <c r="R74" s="379">
        <v>214665</v>
      </c>
      <c r="S74" s="380">
        <v>0.23311867425394206</v>
      </c>
      <c r="T74" s="379">
        <v>29971.5303088896</v>
      </c>
      <c r="U74" s="380">
        <v>0.30620480306549702</v>
      </c>
      <c r="V74" s="379">
        <v>16671.652013999999</v>
      </c>
      <c r="W74" s="379">
        <v>12017</v>
      </c>
      <c r="X74" s="380">
        <v>1.3050041266669563E-2</v>
      </c>
      <c r="Y74" s="379">
        <v>1715.956507006015</v>
      </c>
      <c r="Z74" s="380">
        <v>1.7531107650545639E-2</v>
      </c>
      <c r="AA74" s="379">
        <v>954.500136</v>
      </c>
      <c r="AB74" s="379"/>
      <c r="AC74" s="380"/>
      <c r="AD74" s="379"/>
      <c r="AE74" s="380"/>
      <c r="AF74" s="379"/>
      <c r="AG74" s="379">
        <v>920840</v>
      </c>
      <c r="AH74" s="380">
        <v>1</v>
      </c>
      <c r="AI74" s="379">
        <v>97880.666824415253</v>
      </c>
      <c r="AJ74" s="380">
        <v>1</v>
      </c>
      <c r="AK74" s="379">
        <v>54446.082645000002</v>
      </c>
    </row>
    <row r="75" spans="2:37" hidden="1" outlineLevel="1" x14ac:dyDescent="0.25">
      <c r="B75" s="285">
        <v>40299</v>
      </c>
      <c r="C75" s="379"/>
      <c r="D75" s="380"/>
      <c r="E75" s="379"/>
      <c r="F75" s="380"/>
      <c r="G75" s="379"/>
      <c r="H75" s="379">
        <v>404226</v>
      </c>
      <c r="I75" s="380">
        <v>0.43466376479342433</v>
      </c>
      <c r="J75" s="379">
        <v>55228.723929841253</v>
      </c>
      <c r="K75" s="380">
        <v>0.56029958168225025</v>
      </c>
      <c r="L75" s="379">
        <v>30831.499243999999</v>
      </c>
      <c r="M75" s="379">
        <v>297968</v>
      </c>
      <c r="N75" s="380">
        <v>0.32040465647426702</v>
      </c>
      <c r="O75" s="379">
        <v>11560.857151846219</v>
      </c>
      <c r="P75" s="380">
        <v>0.11728577025057306</v>
      </c>
      <c r="Q75" s="379">
        <v>6453.8619250000002</v>
      </c>
      <c r="R75" s="379">
        <v>214850</v>
      </c>
      <c r="S75" s="380">
        <v>0.23102796422265567</v>
      </c>
      <c r="T75" s="379">
        <v>29907.934564281801</v>
      </c>
      <c r="U75" s="380">
        <v>0.30341825834387648</v>
      </c>
      <c r="V75" s="379">
        <v>16696.139188000001</v>
      </c>
      <c r="W75" s="379">
        <v>12930</v>
      </c>
      <c r="X75" s="380">
        <v>1.3903614509652959E-2</v>
      </c>
      <c r="Y75" s="379">
        <v>1872.4739371424309</v>
      </c>
      <c r="Z75" s="380">
        <v>1.89963897233002E-2</v>
      </c>
      <c r="AA75" s="379">
        <v>1045.310749</v>
      </c>
      <c r="AB75" s="379"/>
      <c r="AC75" s="380"/>
      <c r="AD75" s="379"/>
      <c r="AE75" s="380"/>
      <c r="AF75" s="379"/>
      <c r="AG75" s="379">
        <v>929974</v>
      </c>
      <c r="AH75" s="380">
        <v>1</v>
      </c>
      <c r="AI75" s="379">
        <v>98569.989583111703</v>
      </c>
      <c r="AJ75" s="380">
        <v>1</v>
      </c>
      <c r="AK75" s="379">
        <v>55026.811106000001</v>
      </c>
    </row>
    <row r="76" spans="2:37" hidden="1" outlineLevel="1" x14ac:dyDescent="0.25">
      <c r="B76" s="285">
        <v>40330</v>
      </c>
      <c r="C76" s="379"/>
      <c r="D76" s="380"/>
      <c r="E76" s="379"/>
      <c r="F76" s="380"/>
      <c r="G76" s="379"/>
      <c r="H76" s="379">
        <v>405141</v>
      </c>
      <c r="I76" s="380">
        <v>0.42909933210897239</v>
      </c>
      <c r="J76" s="379">
        <v>55183.394847563832</v>
      </c>
      <c r="K76" s="380">
        <v>0.55333693815810059</v>
      </c>
      <c r="L76" s="379">
        <v>30806.306613000001</v>
      </c>
      <c r="M76" s="379">
        <v>309440</v>
      </c>
      <c r="N76" s="380">
        <v>0.32773897810342673</v>
      </c>
      <c r="O76" s="379">
        <v>12030.09391465879</v>
      </c>
      <c r="P76" s="380">
        <v>0.12062859399788385</v>
      </c>
      <c r="Q76" s="379">
        <v>6715.8383919999997</v>
      </c>
      <c r="R76" s="379">
        <v>215430</v>
      </c>
      <c r="S76" s="380">
        <v>0.22816962271464974</v>
      </c>
      <c r="T76" s="379">
        <v>30263.171800715849</v>
      </c>
      <c r="U76" s="380">
        <v>0.30345597383811462</v>
      </c>
      <c r="V76" s="379">
        <v>16894.512418999999</v>
      </c>
      <c r="W76" s="379">
        <v>14155</v>
      </c>
      <c r="X76" s="380">
        <v>1.4992067072951155E-2</v>
      </c>
      <c r="Y76" s="379">
        <v>2251.716565206038</v>
      </c>
      <c r="Z76" s="380">
        <v>2.257849400590093E-2</v>
      </c>
      <c r="AA76" s="379">
        <v>1257.0279720000001</v>
      </c>
      <c r="AB76" s="379"/>
      <c r="AC76" s="380"/>
      <c r="AD76" s="379"/>
      <c r="AE76" s="380"/>
      <c r="AF76" s="379"/>
      <c r="AG76" s="379">
        <v>944166</v>
      </c>
      <c r="AH76" s="380">
        <v>1</v>
      </c>
      <c r="AI76" s="379">
        <v>99728.377128144508</v>
      </c>
      <c r="AJ76" s="380">
        <v>1</v>
      </c>
      <c r="AK76" s="379">
        <v>55673.685396000001</v>
      </c>
    </row>
    <row r="77" spans="2:37" hidden="1" outlineLevel="1" x14ac:dyDescent="0.25">
      <c r="B77" s="285">
        <v>40360</v>
      </c>
      <c r="C77" s="379"/>
      <c r="D77" s="380"/>
      <c r="E77" s="379"/>
      <c r="F77" s="380"/>
      <c r="G77" s="379"/>
      <c r="H77" s="379">
        <v>405859</v>
      </c>
      <c r="I77" s="380">
        <v>0.42549963778030092</v>
      </c>
      <c r="J77" s="379">
        <v>55618.561274850763</v>
      </c>
      <c r="K77" s="380">
        <v>0.50727639370041144</v>
      </c>
      <c r="L77" s="379">
        <v>31248.696782999999</v>
      </c>
      <c r="M77" s="379">
        <v>317232</v>
      </c>
      <c r="N77" s="380">
        <v>0.33258373250887724</v>
      </c>
      <c r="O77" s="379">
        <v>21348.335888560989</v>
      </c>
      <c r="P77" s="380">
        <v>0.19471030161204661</v>
      </c>
      <c r="Q77" s="379">
        <v>11994.335338999999</v>
      </c>
      <c r="R77" s="379">
        <v>215653</v>
      </c>
      <c r="S77" s="380">
        <v>0.22608904419080328</v>
      </c>
      <c r="T77" s="379">
        <v>30438.470651186009</v>
      </c>
      <c r="U77" s="380">
        <v>0.27761806971931391</v>
      </c>
      <c r="V77" s="379">
        <v>17101.530822000001</v>
      </c>
      <c r="W77" s="379">
        <v>15097</v>
      </c>
      <c r="X77" s="380">
        <v>1.5827585520018537E-2</v>
      </c>
      <c r="Y77" s="379">
        <v>2236.164820366706</v>
      </c>
      <c r="Z77" s="380">
        <v>2.0395234968227694E-2</v>
      </c>
      <c r="AA77" s="379">
        <v>1256.3654079999999</v>
      </c>
      <c r="AB77" s="379"/>
      <c r="AC77" s="380"/>
      <c r="AD77" s="379"/>
      <c r="AE77" s="380"/>
      <c r="AF77" s="379"/>
      <c r="AG77" s="379">
        <v>953841</v>
      </c>
      <c r="AH77" s="380">
        <v>1</v>
      </c>
      <c r="AI77" s="379">
        <v>109641.5326349645</v>
      </c>
      <c r="AJ77" s="380">
        <v>0.99999999999999967</v>
      </c>
      <c r="AK77" s="379">
        <v>61600.928352000003</v>
      </c>
    </row>
    <row r="78" spans="2:37" hidden="1" outlineLevel="1" x14ac:dyDescent="0.25">
      <c r="B78" s="285">
        <v>40391</v>
      </c>
      <c r="C78" s="379"/>
      <c r="D78" s="380"/>
      <c r="E78" s="379"/>
      <c r="F78" s="380"/>
      <c r="G78" s="379"/>
      <c r="H78" s="379">
        <v>407004</v>
      </c>
      <c r="I78" s="380">
        <v>0.42148364928762716</v>
      </c>
      <c r="J78" s="379">
        <v>55900.632546740657</v>
      </c>
      <c r="K78" s="380">
        <v>0.5033315246396296</v>
      </c>
      <c r="L78" s="379">
        <v>31376.299859999999</v>
      </c>
      <c r="M78" s="379">
        <v>326831</v>
      </c>
      <c r="N78" s="380">
        <v>0.33845839986910314</v>
      </c>
      <c r="O78" s="379">
        <v>22577.618708781029</v>
      </c>
      <c r="P78" s="380">
        <v>0.20328977919741931</v>
      </c>
      <c r="Q78" s="379">
        <v>12672.524486</v>
      </c>
      <c r="R78" s="379">
        <v>215989</v>
      </c>
      <c r="S78" s="380">
        <v>0.22367306445633287</v>
      </c>
      <c r="T78" s="379">
        <v>30291.387631436119</v>
      </c>
      <c r="U78" s="380">
        <v>0.27274486218438554</v>
      </c>
      <c r="V78" s="379">
        <v>17002.162913</v>
      </c>
      <c r="W78" s="379">
        <v>15822</v>
      </c>
      <c r="X78" s="380">
        <v>1.6384886386936828E-2</v>
      </c>
      <c r="Y78" s="379">
        <v>2291.6195684188101</v>
      </c>
      <c r="Z78" s="380">
        <v>2.0633833978565639E-2</v>
      </c>
      <c r="AA78" s="379">
        <v>1286.256335</v>
      </c>
      <c r="AB78" s="379"/>
      <c r="AC78" s="380"/>
      <c r="AD78" s="379"/>
      <c r="AE78" s="380"/>
      <c r="AF78" s="379"/>
      <c r="AG78" s="379">
        <v>965646</v>
      </c>
      <c r="AH78" s="380">
        <v>1</v>
      </c>
      <c r="AI78" s="379">
        <v>111061.25845537661</v>
      </c>
      <c r="AJ78" s="380">
        <v>1</v>
      </c>
      <c r="AK78" s="379">
        <v>62337.243594</v>
      </c>
    </row>
    <row r="79" spans="2:37" hidden="1" outlineLevel="1" x14ac:dyDescent="0.25">
      <c r="B79" s="285">
        <v>40422</v>
      </c>
      <c r="C79" s="379"/>
      <c r="D79" s="380"/>
      <c r="E79" s="379"/>
      <c r="F79" s="380"/>
      <c r="G79" s="379"/>
      <c r="H79" s="379">
        <v>405711</v>
      </c>
      <c r="I79" s="380">
        <v>0.41614713792488012</v>
      </c>
      <c r="J79" s="379">
        <v>54775.737415569383</v>
      </c>
      <c r="K79" s="380">
        <v>0.50140057751931011</v>
      </c>
      <c r="L79" s="379">
        <v>30867.869701</v>
      </c>
      <c r="M79" s="379">
        <v>337133</v>
      </c>
      <c r="N79" s="380">
        <v>0.34580510030546036</v>
      </c>
      <c r="O79" s="379">
        <v>22054.907678644311</v>
      </c>
      <c r="P79" s="380">
        <v>0.20188397215560105</v>
      </c>
      <c r="Q79" s="379">
        <v>12428.641742</v>
      </c>
      <c r="R79" s="379">
        <v>216293</v>
      </c>
      <c r="S79" s="380">
        <v>0.22185672289680611</v>
      </c>
      <c r="T79" s="379">
        <v>30289.949804460579</v>
      </c>
      <c r="U79" s="380">
        <v>0.27726506372273141</v>
      </c>
      <c r="V79" s="379">
        <v>17069.349824000001</v>
      </c>
      <c r="W79" s="379">
        <v>15785</v>
      </c>
      <c r="X79" s="380">
        <v>1.6191038872853419E-2</v>
      </c>
      <c r="Y79" s="379">
        <v>2124.8664579390061</v>
      </c>
      <c r="Z79" s="380">
        <v>1.945038660235723E-2</v>
      </c>
      <c r="AA79" s="379">
        <v>1197.4298120000001</v>
      </c>
      <c r="AB79" s="379"/>
      <c r="AC79" s="380"/>
      <c r="AD79" s="379"/>
      <c r="AE79" s="380"/>
      <c r="AF79" s="379"/>
      <c r="AG79" s="379">
        <v>974922</v>
      </c>
      <c r="AH79" s="380">
        <v>1</v>
      </c>
      <c r="AI79" s="379">
        <v>109245.4613566133</v>
      </c>
      <c r="AJ79" s="380">
        <v>0.99999999999999978</v>
      </c>
      <c r="AK79" s="379">
        <v>61563.291079000002</v>
      </c>
    </row>
    <row r="80" spans="2:37" hidden="1" outlineLevel="1" x14ac:dyDescent="0.25">
      <c r="B80" s="285">
        <v>40452</v>
      </c>
      <c r="C80" s="379"/>
      <c r="D80" s="380"/>
      <c r="E80" s="379"/>
      <c r="F80" s="380"/>
      <c r="G80" s="379"/>
      <c r="H80" s="379">
        <v>405916</v>
      </c>
      <c r="I80" s="380">
        <v>0.41141747446859406</v>
      </c>
      <c r="J80" s="379">
        <v>55369.024890017128</v>
      </c>
      <c r="K80" s="380">
        <v>0.49481363331721678</v>
      </c>
      <c r="L80" s="379">
        <v>31232.799297000001</v>
      </c>
      <c r="M80" s="379">
        <v>348007</v>
      </c>
      <c r="N80" s="380">
        <v>0.35272362024998277</v>
      </c>
      <c r="O80" s="379">
        <v>24063.24451294445</v>
      </c>
      <c r="P80" s="380">
        <v>0.21504481017142471</v>
      </c>
      <c r="Q80" s="379">
        <v>13573.699154</v>
      </c>
      <c r="R80" s="379">
        <v>216539</v>
      </c>
      <c r="S80" s="380">
        <v>0.21947380370311809</v>
      </c>
      <c r="T80" s="379">
        <v>30230.483259334109</v>
      </c>
      <c r="U80" s="380">
        <v>0.27015926843933591</v>
      </c>
      <c r="V80" s="379">
        <v>17052.541889</v>
      </c>
      <c r="W80" s="379">
        <v>16166</v>
      </c>
      <c r="X80" s="380">
        <v>1.6385101578305097E-2</v>
      </c>
      <c r="Y80" s="379">
        <v>2235.9929701250549</v>
      </c>
      <c r="Z80" s="380">
        <v>1.9982288072022989E-2</v>
      </c>
      <c r="AA80" s="379">
        <v>1261.2885960000001</v>
      </c>
      <c r="AB80" s="379"/>
      <c r="AC80" s="380"/>
      <c r="AD80" s="379"/>
      <c r="AE80" s="380"/>
      <c r="AF80" s="379"/>
      <c r="AG80" s="379">
        <v>986628</v>
      </c>
      <c r="AH80" s="380">
        <v>1</v>
      </c>
      <c r="AI80" s="379">
        <v>111898.7456324207</v>
      </c>
      <c r="AJ80" s="380">
        <v>1.0000000000000004</v>
      </c>
      <c r="AK80" s="379">
        <v>63120.328935999998</v>
      </c>
    </row>
    <row r="81" spans="2:37" hidden="1" outlineLevel="1" x14ac:dyDescent="0.25">
      <c r="B81" s="285">
        <v>40483</v>
      </c>
      <c r="C81" s="379"/>
      <c r="D81" s="380"/>
      <c r="E81" s="379"/>
      <c r="F81" s="380"/>
      <c r="G81" s="379"/>
      <c r="H81" s="379">
        <v>406466</v>
      </c>
      <c r="I81" s="380">
        <v>0.40554460266275022</v>
      </c>
      <c r="J81" s="379">
        <v>55668.729120111777</v>
      </c>
      <c r="K81" s="380">
        <v>0.48876839213209139</v>
      </c>
      <c r="L81" s="379">
        <v>31423.959846999998</v>
      </c>
      <c r="M81" s="379">
        <v>362534</v>
      </c>
      <c r="N81" s="380">
        <v>0.36171218990453691</v>
      </c>
      <c r="O81" s="379">
        <v>25608.195921738239</v>
      </c>
      <c r="P81" s="380">
        <v>0.22483855737151501</v>
      </c>
      <c r="Q81" s="379">
        <v>14455.349226</v>
      </c>
      <c r="R81" s="379">
        <v>216508</v>
      </c>
      <c r="S81" s="380">
        <v>0.21601720890137607</v>
      </c>
      <c r="T81" s="379">
        <v>30202.81785626684</v>
      </c>
      <c r="U81" s="380">
        <v>0.26517908626250175</v>
      </c>
      <c r="V81" s="379">
        <v>17048.927658000001</v>
      </c>
      <c r="W81" s="379">
        <v>16764</v>
      </c>
      <c r="X81" s="380">
        <v>1.6725998531336803E-2</v>
      </c>
      <c r="Y81" s="379">
        <v>2416.1841221948712</v>
      </c>
      <c r="Z81" s="380">
        <v>2.1213964233892046E-2</v>
      </c>
      <c r="AA81" s="379">
        <v>1363.8908960000001</v>
      </c>
      <c r="AB81" s="379"/>
      <c r="AC81" s="380"/>
      <c r="AD81" s="379"/>
      <c r="AE81" s="380"/>
      <c r="AF81" s="379"/>
      <c r="AG81" s="379">
        <v>1002272</v>
      </c>
      <c r="AH81" s="380">
        <v>1</v>
      </c>
      <c r="AI81" s="379">
        <v>113895.9270203117</v>
      </c>
      <c r="AJ81" s="380">
        <v>1.0000000000000002</v>
      </c>
      <c r="AK81" s="379">
        <v>64292.127627000002</v>
      </c>
    </row>
    <row r="82" spans="2:37" collapsed="1" x14ac:dyDescent="0.25">
      <c r="B82" s="285">
        <v>40513</v>
      </c>
      <c r="C82" s="379"/>
      <c r="D82" s="380"/>
      <c r="E82" s="379"/>
      <c r="F82" s="380"/>
      <c r="G82" s="379"/>
      <c r="H82" s="379">
        <v>407118</v>
      </c>
      <c r="I82" s="380">
        <v>0.40265059168525213</v>
      </c>
      <c r="J82" s="379">
        <v>55689.242075037888</v>
      </c>
      <c r="K82" s="380">
        <v>0.49036701508285679</v>
      </c>
      <c r="L82" s="379">
        <v>31472.596183000001</v>
      </c>
      <c r="M82" s="379">
        <v>370216</v>
      </c>
      <c r="N82" s="380">
        <v>0.36615352662212752</v>
      </c>
      <c r="O82" s="379">
        <v>25337.89085667767</v>
      </c>
      <c r="P82" s="380">
        <v>0.22311070226350865</v>
      </c>
      <c r="Q82" s="379">
        <v>14319.627586000001</v>
      </c>
      <c r="R82" s="379">
        <v>216390</v>
      </c>
      <c r="S82" s="380">
        <v>0.21401549804914474</v>
      </c>
      <c r="T82" s="379">
        <v>30044.636006946821</v>
      </c>
      <c r="U82" s="380">
        <v>0.26455555739339642</v>
      </c>
      <c r="V82" s="379">
        <v>16979.629481</v>
      </c>
      <c r="W82" s="379">
        <v>17371</v>
      </c>
      <c r="X82" s="380">
        <v>1.7180383643475638E-2</v>
      </c>
      <c r="Y82" s="379">
        <v>2494.6830496063371</v>
      </c>
      <c r="Z82" s="380">
        <v>2.1966725260238254E-2</v>
      </c>
      <c r="AA82" s="379">
        <v>1409.862108</v>
      </c>
      <c r="AB82" s="379"/>
      <c r="AC82" s="380"/>
      <c r="AD82" s="379"/>
      <c r="AE82" s="380"/>
      <c r="AF82" s="379"/>
      <c r="AG82" s="379">
        <v>1011095</v>
      </c>
      <c r="AH82" s="380">
        <v>1.0000000000000002</v>
      </c>
      <c r="AI82" s="379">
        <v>113566.4519882687</v>
      </c>
      <c r="AJ82" s="380">
        <v>1.0000000000000002</v>
      </c>
      <c r="AK82" s="379">
        <v>64181.715358000001</v>
      </c>
    </row>
    <row r="83" spans="2:37" hidden="1" outlineLevel="1" x14ac:dyDescent="0.25">
      <c r="B83" s="285">
        <v>40544</v>
      </c>
      <c r="C83" s="379"/>
      <c r="D83" s="380"/>
      <c r="E83" s="379"/>
      <c r="F83" s="380"/>
      <c r="G83" s="379"/>
      <c r="H83" s="379">
        <v>408161</v>
      </c>
      <c r="I83" s="380">
        <v>0.4019207780007602</v>
      </c>
      <c r="J83" s="379">
        <v>56226.138048686393</v>
      </c>
      <c r="K83" s="380">
        <v>0.49319949204690761</v>
      </c>
      <c r="L83" s="379">
        <v>31862.037417</v>
      </c>
      <c r="M83" s="379">
        <v>372853</v>
      </c>
      <c r="N83" s="380">
        <v>0.36715258890466618</v>
      </c>
      <c r="O83" s="379">
        <v>25221.337421678742</v>
      </c>
      <c r="P83" s="380">
        <v>0.22123430910983993</v>
      </c>
      <c r="Q83" s="379">
        <v>14292.342041</v>
      </c>
      <c r="R83" s="379">
        <v>216183</v>
      </c>
      <c r="S83" s="380">
        <v>0.2128778583709329</v>
      </c>
      <c r="T83" s="379">
        <v>29695.758506243699</v>
      </c>
      <c r="U83" s="380">
        <v>0.26048264240636743</v>
      </c>
      <c r="V83" s="379">
        <v>16827.891822000001</v>
      </c>
      <c r="W83" s="379">
        <v>18329</v>
      </c>
      <c r="X83" s="380">
        <v>1.8048774723640755E-2</v>
      </c>
      <c r="Y83" s="379">
        <v>2859.596430480904</v>
      </c>
      <c r="Z83" s="380">
        <v>2.5083556436885354E-2</v>
      </c>
      <c r="AA83" s="379">
        <v>1620.4664170000001</v>
      </c>
      <c r="AB83" s="379"/>
      <c r="AC83" s="380"/>
      <c r="AD83" s="379"/>
      <c r="AE83" s="380"/>
      <c r="AF83" s="379"/>
      <c r="AG83" s="379">
        <v>1015526</v>
      </c>
      <c r="AH83" s="380">
        <v>1</v>
      </c>
      <c r="AI83" s="379">
        <v>114002.8304070897</v>
      </c>
      <c r="AJ83" s="380">
        <v>1.0000000000000002</v>
      </c>
      <c r="AK83" s="379">
        <v>64602.737696999997</v>
      </c>
    </row>
    <row r="84" spans="2:37" hidden="1" outlineLevel="1" x14ac:dyDescent="0.25">
      <c r="B84" s="285">
        <v>40575</v>
      </c>
      <c r="C84" s="379"/>
      <c r="D84" s="380"/>
      <c r="E84" s="379"/>
      <c r="F84" s="380"/>
      <c r="G84" s="379"/>
      <c r="H84" s="379">
        <v>407627</v>
      </c>
      <c r="I84" s="380">
        <v>0.39832102587253987</v>
      </c>
      <c r="J84" s="379">
        <v>55072.700217658341</v>
      </c>
      <c r="K84" s="380">
        <v>0.4844166065124404</v>
      </c>
      <c r="L84" s="379">
        <v>31280.217891</v>
      </c>
      <c r="M84" s="379">
        <v>381231</v>
      </c>
      <c r="N84" s="380">
        <v>0.37252763682095208</v>
      </c>
      <c r="O84" s="379">
        <v>26605.155914874838</v>
      </c>
      <c r="P84" s="380">
        <v>0.23401756756218917</v>
      </c>
      <c r="Q84" s="379">
        <v>15111.208833999999</v>
      </c>
      <c r="R84" s="379">
        <v>215873</v>
      </c>
      <c r="S84" s="380">
        <v>0.21094469899732549</v>
      </c>
      <c r="T84" s="379">
        <v>29476.540277266049</v>
      </c>
      <c r="U84" s="380">
        <v>0.25927411505895503</v>
      </c>
      <c r="V84" s="379">
        <v>16742.09906</v>
      </c>
      <c r="W84" s="379">
        <v>18632</v>
      </c>
      <c r="X84" s="380">
        <v>1.8206638309182569E-2</v>
      </c>
      <c r="Y84" s="379">
        <v>2534.3159036668849</v>
      </c>
      <c r="Z84" s="380">
        <v>2.2291710866415564E-2</v>
      </c>
      <c r="AA84" s="379">
        <v>1439.441926</v>
      </c>
      <c r="AB84" s="379"/>
      <c r="AC84" s="380"/>
      <c r="AD84" s="379"/>
      <c r="AE84" s="380"/>
      <c r="AF84" s="379"/>
      <c r="AG84" s="379">
        <v>1023363</v>
      </c>
      <c r="AH84" s="380">
        <v>1</v>
      </c>
      <c r="AI84" s="379">
        <v>113688.71231346609</v>
      </c>
      <c r="AJ84" s="380">
        <v>1.0000000000000002</v>
      </c>
      <c r="AK84" s="379">
        <v>64572.967710999998</v>
      </c>
    </row>
    <row r="85" spans="2:37" hidden="1" outlineLevel="1" x14ac:dyDescent="0.25">
      <c r="B85" s="285">
        <v>40603</v>
      </c>
      <c r="C85" s="379"/>
      <c r="D85" s="380"/>
      <c r="E85" s="379"/>
      <c r="F85" s="380"/>
      <c r="G85" s="379"/>
      <c r="H85" s="379">
        <v>408158</v>
      </c>
      <c r="I85" s="380">
        <v>0.39701768379277474</v>
      </c>
      <c r="J85" s="379">
        <v>55053.395976868582</v>
      </c>
      <c r="K85" s="380">
        <v>0.48977940697454192</v>
      </c>
      <c r="L85" s="379">
        <v>31508.366419000002</v>
      </c>
      <c r="M85" s="379">
        <v>384417</v>
      </c>
      <c r="N85" s="380">
        <v>0.37392467365717952</v>
      </c>
      <c r="O85" s="379">
        <v>24869.395922951651</v>
      </c>
      <c r="P85" s="380">
        <v>0.22124916675578302</v>
      </c>
      <c r="Q85" s="379">
        <v>14233.346108</v>
      </c>
      <c r="R85" s="379">
        <v>215968</v>
      </c>
      <c r="S85" s="380">
        <v>0.21007334202283914</v>
      </c>
      <c r="T85" s="379">
        <v>29535.960847980899</v>
      </c>
      <c r="U85" s="380">
        <v>0.26276499627062971</v>
      </c>
      <c r="V85" s="379">
        <v>16904.132077999999</v>
      </c>
      <c r="W85" s="379">
        <v>19517</v>
      </c>
      <c r="X85" s="380">
        <v>1.8984300527206583E-2</v>
      </c>
      <c r="Y85" s="379">
        <v>2945.7199452089749</v>
      </c>
      <c r="Z85" s="380">
        <v>2.620642999904536E-2</v>
      </c>
      <c r="AA85" s="379">
        <v>1685.9055060000001</v>
      </c>
      <c r="AB85" s="379"/>
      <c r="AC85" s="380"/>
      <c r="AD85" s="379"/>
      <c r="AE85" s="380"/>
      <c r="AF85" s="379"/>
      <c r="AG85" s="379">
        <v>1028060</v>
      </c>
      <c r="AH85" s="380">
        <v>1</v>
      </c>
      <c r="AI85" s="379">
        <v>112404.4726930101</v>
      </c>
      <c r="AJ85" s="380">
        <v>0.99999999999999989</v>
      </c>
      <c r="AK85" s="379">
        <v>64331.750111000001</v>
      </c>
    </row>
    <row r="86" spans="2:37" hidden="1" outlineLevel="1" x14ac:dyDescent="0.25">
      <c r="B86" s="285">
        <v>40634</v>
      </c>
      <c r="C86" s="379"/>
      <c r="D86" s="380"/>
      <c r="E86" s="379"/>
      <c r="F86" s="380"/>
      <c r="G86" s="379"/>
      <c r="H86" s="379">
        <v>403355</v>
      </c>
      <c r="I86" s="380">
        <v>0.39436004180643697</v>
      </c>
      <c r="J86" s="379">
        <v>53249.087141235599</v>
      </c>
      <c r="K86" s="380">
        <v>0.48945379262799205</v>
      </c>
      <c r="L86" s="379">
        <v>30572.922061000001</v>
      </c>
      <c r="M86" s="379">
        <v>383911</v>
      </c>
      <c r="N86" s="380">
        <v>0.3753496498368708</v>
      </c>
      <c r="O86" s="379">
        <v>23568.223850691949</v>
      </c>
      <c r="P86" s="380">
        <v>0.21663388366884595</v>
      </c>
      <c r="Q86" s="379">
        <v>13531.677435</v>
      </c>
      <c r="R86" s="379">
        <v>215453</v>
      </c>
      <c r="S86" s="380">
        <v>0.21064832241405776</v>
      </c>
      <c r="T86" s="379">
        <v>29456.99629285984</v>
      </c>
      <c r="U86" s="380">
        <v>0.27076217319421259</v>
      </c>
      <c r="V86" s="379">
        <v>16912.711563000001</v>
      </c>
      <c r="W86" s="379">
        <v>20090</v>
      </c>
      <c r="X86" s="380">
        <v>1.964198594263445E-2</v>
      </c>
      <c r="Y86" s="379">
        <v>2518.5715186002731</v>
      </c>
      <c r="Z86" s="380">
        <v>2.3150150508949002E-2</v>
      </c>
      <c r="AA86" s="379">
        <v>1446.035883</v>
      </c>
      <c r="AB86" s="379"/>
      <c r="AC86" s="380"/>
      <c r="AD86" s="379"/>
      <c r="AE86" s="380"/>
      <c r="AF86" s="379"/>
      <c r="AG86" s="379">
        <v>1022809</v>
      </c>
      <c r="AH86" s="380">
        <v>0.99999999999999989</v>
      </c>
      <c r="AI86" s="379">
        <v>108792.87880338771</v>
      </c>
      <c r="AJ86" s="380">
        <v>0.99999999999999956</v>
      </c>
      <c r="AK86" s="379">
        <v>62463.346941999996</v>
      </c>
    </row>
    <row r="87" spans="2:37" hidden="1" outlineLevel="1" x14ac:dyDescent="0.25">
      <c r="B87" s="285">
        <v>40664</v>
      </c>
      <c r="C87" s="379"/>
      <c r="D87" s="380"/>
      <c r="E87" s="379"/>
      <c r="F87" s="380"/>
      <c r="G87" s="379"/>
      <c r="H87" s="379">
        <v>406131</v>
      </c>
      <c r="I87" s="380">
        <v>0.3934630632166759</v>
      </c>
      <c r="J87" s="379">
        <v>55416.935562151193</v>
      </c>
      <c r="K87" s="380">
        <v>0.48762634671125854</v>
      </c>
      <c r="L87" s="379">
        <v>31944.810621000001</v>
      </c>
      <c r="M87" s="379">
        <v>389170</v>
      </c>
      <c r="N87" s="380">
        <v>0.37703110649527805</v>
      </c>
      <c r="O87" s="379">
        <v>25723.783572913009</v>
      </c>
      <c r="P87" s="380">
        <v>0.22634948107483796</v>
      </c>
      <c r="Q87" s="379">
        <v>14828.344193999999</v>
      </c>
      <c r="R87" s="379">
        <v>215354</v>
      </c>
      <c r="S87" s="380">
        <v>0.20863673178349848</v>
      </c>
      <c r="T87" s="379">
        <v>29087.416287728229</v>
      </c>
      <c r="U87" s="380">
        <v>0.25594685804571549</v>
      </c>
      <c r="V87" s="379">
        <v>16767.293162999998</v>
      </c>
      <c r="W87" s="379">
        <v>21541</v>
      </c>
      <c r="X87" s="380">
        <v>2.0869098504547587E-2</v>
      </c>
      <c r="Y87" s="379">
        <v>3418.1758069115208</v>
      </c>
      <c r="Z87" s="380">
        <v>3.0077314168188391E-2</v>
      </c>
      <c r="AA87" s="379">
        <v>1970.3900570000001</v>
      </c>
      <c r="AB87" s="379"/>
      <c r="AC87" s="380"/>
      <c r="AD87" s="379"/>
      <c r="AE87" s="380"/>
      <c r="AF87" s="379"/>
      <c r="AG87" s="379">
        <v>1032196</v>
      </c>
      <c r="AH87" s="380">
        <v>1</v>
      </c>
      <c r="AI87" s="379">
        <v>113646.3112297039</v>
      </c>
      <c r="AJ87" s="380">
        <v>1.0000000000000004</v>
      </c>
      <c r="AK87" s="379">
        <v>65510.838035000001</v>
      </c>
    </row>
    <row r="88" spans="2:37" hidden="1" outlineLevel="1" x14ac:dyDescent="0.25">
      <c r="B88" s="285">
        <v>40695</v>
      </c>
      <c r="C88" s="379"/>
      <c r="D88" s="380"/>
      <c r="E88" s="379"/>
      <c r="F88" s="380"/>
      <c r="G88" s="379"/>
      <c r="H88" s="379">
        <v>406612</v>
      </c>
      <c r="I88" s="380">
        <v>0.39025410877652328</v>
      </c>
      <c r="J88" s="379">
        <v>54300.349039663757</v>
      </c>
      <c r="K88" s="380">
        <v>0.47884412502391199</v>
      </c>
      <c r="L88" s="379">
        <v>31354.279933000002</v>
      </c>
      <c r="M88" s="379">
        <v>397492</v>
      </c>
      <c r="N88" s="380">
        <v>0.38150100391970176</v>
      </c>
      <c r="O88" s="379">
        <v>26742.30429259632</v>
      </c>
      <c r="P88" s="380">
        <v>0.2358252852252897</v>
      </c>
      <c r="Q88" s="379">
        <v>15441.626244999999</v>
      </c>
      <c r="R88" s="379">
        <v>215443</v>
      </c>
      <c r="S88" s="380">
        <v>0.20677578614782766</v>
      </c>
      <c r="T88" s="379">
        <v>29149.478354462339</v>
      </c>
      <c r="U88" s="380">
        <v>0.2570527944000931</v>
      </c>
      <c r="V88" s="379">
        <v>16831.584333999999</v>
      </c>
      <c r="W88" s="379">
        <v>22369</v>
      </c>
      <c r="X88" s="380">
        <v>2.1469101155947311E-2</v>
      </c>
      <c r="Y88" s="379">
        <v>3206.6680520279961</v>
      </c>
      <c r="Z88" s="380">
        <v>2.8277795350705289E-2</v>
      </c>
      <c r="AA88" s="379">
        <v>1851.6044469999999</v>
      </c>
      <c r="AB88" s="379"/>
      <c r="AC88" s="380"/>
      <c r="AD88" s="379"/>
      <c r="AE88" s="380"/>
      <c r="AF88" s="379"/>
      <c r="AG88" s="379">
        <v>1041916</v>
      </c>
      <c r="AH88" s="380">
        <v>1</v>
      </c>
      <c r="AI88" s="379">
        <v>113398.7997387504</v>
      </c>
      <c r="AJ88" s="380">
        <v>1</v>
      </c>
      <c r="AK88" s="379">
        <v>65479.094959000002</v>
      </c>
    </row>
    <row r="89" spans="2:37" hidden="1" outlineLevel="1" x14ac:dyDescent="0.25">
      <c r="B89" s="285">
        <v>40725</v>
      </c>
      <c r="C89" s="379"/>
      <c r="D89" s="380"/>
      <c r="E89" s="379"/>
      <c r="F89" s="380"/>
      <c r="G89" s="379"/>
      <c r="H89" s="379">
        <v>405603</v>
      </c>
      <c r="I89" s="380">
        <v>0.38809004847262435</v>
      </c>
      <c r="J89" s="379">
        <v>55833.317857325528</v>
      </c>
      <c r="K89" s="380">
        <v>0.45769448394037154</v>
      </c>
      <c r="L89" s="379">
        <v>32280.384067999999</v>
      </c>
      <c r="M89" s="379">
        <v>402342</v>
      </c>
      <c r="N89" s="380">
        <v>0.38496985052519983</v>
      </c>
      <c r="O89" s="379">
        <v>33220.478193632232</v>
      </c>
      <c r="P89" s="380">
        <v>0.27232538216590946</v>
      </c>
      <c r="Q89" s="379">
        <v>19206.628518000001</v>
      </c>
      <c r="R89" s="379">
        <v>214230</v>
      </c>
      <c r="S89" s="380">
        <v>0.2049800693887627</v>
      </c>
      <c r="T89" s="379">
        <v>29704.467785617009</v>
      </c>
      <c r="U89" s="380">
        <v>0.24350283263844369</v>
      </c>
      <c r="V89" s="379">
        <v>17173.824975</v>
      </c>
      <c r="W89" s="379">
        <v>22951</v>
      </c>
      <c r="X89" s="380">
        <v>2.196003161341312E-2</v>
      </c>
      <c r="Y89" s="379">
        <v>3229.917835720606</v>
      </c>
      <c r="Z89" s="380">
        <v>2.6477301255275199E-2</v>
      </c>
      <c r="AA89" s="379">
        <v>1867.397322</v>
      </c>
      <c r="AB89" s="379"/>
      <c r="AC89" s="380"/>
      <c r="AD89" s="379"/>
      <c r="AE89" s="380"/>
      <c r="AF89" s="379"/>
      <c r="AG89" s="379">
        <v>1045126</v>
      </c>
      <c r="AH89" s="380">
        <v>0.99999999999999989</v>
      </c>
      <c r="AI89" s="379">
        <v>121988.1816722954</v>
      </c>
      <c r="AJ89" s="380">
        <v>1</v>
      </c>
      <c r="AK89" s="379">
        <v>70528.234882999997</v>
      </c>
    </row>
    <row r="90" spans="2:37" hidden="1" outlineLevel="1" x14ac:dyDescent="0.25">
      <c r="B90" s="285">
        <v>40756</v>
      </c>
      <c r="C90" s="379"/>
      <c r="D90" s="380"/>
      <c r="E90" s="379"/>
      <c r="F90" s="380"/>
      <c r="G90" s="379"/>
      <c r="H90" s="379">
        <v>405997</v>
      </c>
      <c r="I90" s="380">
        <v>0.38525524297354719</v>
      </c>
      <c r="J90" s="379">
        <v>55837.017266519833</v>
      </c>
      <c r="K90" s="380">
        <v>0.45146023061924567</v>
      </c>
      <c r="L90" s="379">
        <v>32334.868839999999</v>
      </c>
      <c r="M90" s="379">
        <v>409747</v>
      </c>
      <c r="N90" s="380">
        <v>0.38881366128981754</v>
      </c>
      <c r="O90" s="379">
        <v>34687.245279009127</v>
      </c>
      <c r="P90" s="380">
        <v>0.28045752656271566</v>
      </c>
      <c r="Q90" s="379">
        <v>20087.167643000001</v>
      </c>
      <c r="R90" s="379">
        <v>214543</v>
      </c>
      <c r="S90" s="380">
        <v>0.20358233088735567</v>
      </c>
      <c r="T90" s="379">
        <v>29803.502317118338</v>
      </c>
      <c r="U90" s="380">
        <v>0.2409708950806585</v>
      </c>
      <c r="V90" s="379">
        <v>17259.022518999998</v>
      </c>
      <c r="W90" s="379">
        <v>23552</v>
      </c>
      <c r="X90" s="380">
        <v>2.2348764849279633E-2</v>
      </c>
      <c r="Y90" s="379">
        <v>3353.156466637779</v>
      </c>
      <c r="Z90" s="380">
        <v>2.7111347737379932E-2</v>
      </c>
      <c r="AA90" s="379">
        <v>1941.7920200000001</v>
      </c>
      <c r="AB90" s="379"/>
      <c r="AC90" s="380"/>
      <c r="AD90" s="379"/>
      <c r="AE90" s="380"/>
      <c r="AF90" s="379"/>
      <c r="AG90" s="379">
        <v>1053839</v>
      </c>
      <c r="AH90" s="380">
        <v>1</v>
      </c>
      <c r="AI90" s="379">
        <v>123680.92132928511</v>
      </c>
      <c r="AJ90" s="380">
        <v>0.99999999999999967</v>
      </c>
      <c r="AK90" s="379">
        <v>71622.851022000003</v>
      </c>
    </row>
    <row r="91" spans="2:37" hidden="1" outlineLevel="1" x14ac:dyDescent="0.25">
      <c r="B91" s="285">
        <v>40787</v>
      </c>
      <c r="C91" s="379"/>
      <c r="D91" s="380"/>
      <c r="E91" s="379"/>
      <c r="F91" s="380"/>
      <c r="G91" s="379"/>
      <c r="H91" s="379">
        <v>405744</v>
      </c>
      <c r="I91" s="380">
        <v>0.38511420240554001</v>
      </c>
      <c r="J91" s="379">
        <v>55600.604777973604</v>
      </c>
      <c r="K91" s="380">
        <v>0.45972646739031825</v>
      </c>
      <c r="L91" s="379">
        <v>32357.993809</v>
      </c>
      <c r="M91" s="379">
        <v>409464</v>
      </c>
      <c r="N91" s="380">
        <v>0.38864506135341997</v>
      </c>
      <c r="O91" s="379">
        <v>32089.942734274449</v>
      </c>
      <c r="P91" s="380">
        <v>0.26533157455564049</v>
      </c>
      <c r="Q91" s="379">
        <v>18675.447370999998</v>
      </c>
      <c r="R91" s="379">
        <v>214849</v>
      </c>
      <c r="S91" s="380">
        <v>0.2039251381970599</v>
      </c>
      <c r="T91" s="379">
        <v>30216.088968696211</v>
      </c>
      <c r="U91" s="380">
        <v>0.24983785509889456</v>
      </c>
      <c r="V91" s="379">
        <v>17584.916992999999</v>
      </c>
      <c r="W91" s="379">
        <v>23511</v>
      </c>
      <c r="X91" s="380">
        <v>2.2315598043980076E-2</v>
      </c>
      <c r="Y91" s="379">
        <v>3036.1604252156312</v>
      </c>
      <c r="Z91" s="380">
        <v>2.5104102955146663E-2</v>
      </c>
      <c r="AA91" s="379">
        <v>1766.9602809999999</v>
      </c>
      <c r="AB91" s="379"/>
      <c r="AC91" s="380"/>
      <c r="AD91" s="379"/>
      <c r="AE91" s="380"/>
      <c r="AF91" s="379"/>
      <c r="AG91" s="379">
        <v>1053568</v>
      </c>
      <c r="AH91" s="380">
        <v>1</v>
      </c>
      <c r="AI91" s="379">
        <v>120942.7969061599</v>
      </c>
      <c r="AJ91" s="380">
        <v>0.99999999999999989</v>
      </c>
      <c r="AK91" s="379">
        <v>70385.318453999993</v>
      </c>
    </row>
    <row r="92" spans="2:37" hidden="1" outlineLevel="1" x14ac:dyDescent="0.25">
      <c r="B92" s="285">
        <v>40817</v>
      </c>
      <c r="C92" s="379"/>
      <c r="D92" s="380"/>
      <c r="E92" s="379"/>
      <c r="F92" s="380"/>
      <c r="G92" s="379"/>
      <c r="H92" s="379">
        <v>403625</v>
      </c>
      <c r="I92" s="380">
        <v>0.37899843940438205</v>
      </c>
      <c r="J92" s="379">
        <v>54724.563424879467</v>
      </c>
      <c r="K92" s="380">
        <v>0.43739465880348799</v>
      </c>
      <c r="L92" s="379">
        <v>32002.757372</v>
      </c>
      <c r="M92" s="379">
        <v>422164</v>
      </c>
      <c r="N92" s="380">
        <v>0.39640631074069138</v>
      </c>
      <c r="O92" s="379">
        <v>37007.120708393617</v>
      </c>
      <c r="P92" s="380">
        <v>0.29578521823690496</v>
      </c>
      <c r="Q92" s="379">
        <v>21641.651042000001</v>
      </c>
      <c r="R92" s="379">
        <v>214346</v>
      </c>
      <c r="S92" s="380">
        <v>0.20126800741423767</v>
      </c>
      <c r="T92" s="379">
        <v>29592.25890309436</v>
      </c>
      <c r="U92" s="380">
        <v>0.23652077195482801</v>
      </c>
      <c r="V92" s="379">
        <v>17305.462529</v>
      </c>
      <c r="W92" s="379">
        <v>24843</v>
      </c>
      <c r="X92" s="380">
        <v>2.3327242440688914E-2</v>
      </c>
      <c r="Y92" s="379">
        <v>3790.898499605712</v>
      </c>
      <c r="Z92" s="380">
        <v>3.0299351004778655E-2</v>
      </c>
      <c r="AA92" s="379">
        <v>2216.9058519999999</v>
      </c>
      <c r="AB92" s="379"/>
      <c r="AC92" s="380"/>
      <c r="AD92" s="379"/>
      <c r="AE92" s="380"/>
      <c r="AF92" s="379"/>
      <c r="AG92" s="379">
        <v>1064978</v>
      </c>
      <c r="AH92" s="380">
        <v>1</v>
      </c>
      <c r="AI92" s="379">
        <v>125114.8415359732</v>
      </c>
      <c r="AJ92" s="380">
        <v>0.99999999999999967</v>
      </c>
      <c r="AK92" s="379">
        <v>73166.776794999998</v>
      </c>
    </row>
    <row r="93" spans="2:37" hidden="1" outlineLevel="1" x14ac:dyDescent="0.25">
      <c r="B93" s="285">
        <v>40848</v>
      </c>
      <c r="C93" s="379"/>
      <c r="D93" s="380"/>
      <c r="E93" s="379"/>
      <c r="F93" s="380"/>
      <c r="G93" s="379"/>
      <c r="H93" s="379">
        <v>401693</v>
      </c>
      <c r="I93" s="380">
        <v>0.3778840382838855</v>
      </c>
      <c r="J93" s="379">
        <v>53687.152207444633</v>
      </c>
      <c r="K93" s="380">
        <v>0.44669860673176254</v>
      </c>
      <c r="L93" s="379">
        <v>31495.705231</v>
      </c>
      <c r="M93" s="379">
        <v>422687</v>
      </c>
      <c r="N93" s="380">
        <v>0.39763369162544709</v>
      </c>
      <c r="O93" s="379">
        <v>34093.756246691817</v>
      </c>
      <c r="P93" s="380">
        <v>0.2836737056717587</v>
      </c>
      <c r="Q93" s="379">
        <v>20001.189350000001</v>
      </c>
      <c r="R93" s="379">
        <v>213867</v>
      </c>
      <c r="S93" s="380">
        <v>0.20119077408782265</v>
      </c>
      <c r="T93" s="379">
        <v>29215.367365889</v>
      </c>
      <c r="U93" s="380">
        <v>0.24308355651037031</v>
      </c>
      <c r="V93" s="379">
        <v>17139.270028999999</v>
      </c>
      <c r="W93" s="379">
        <v>24759</v>
      </c>
      <c r="X93" s="380">
        <v>2.3291496002844764E-2</v>
      </c>
      <c r="Y93" s="379">
        <v>3190.2468115151801</v>
      </c>
      <c r="Z93" s="380">
        <v>2.6544131086108671E-2</v>
      </c>
      <c r="AA93" s="379">
        <v>1871.566456</v>
      </c>
      <c r="AB93" s="379"/>
      <c r="AC93" s="380"/>
      <c r="AD93" s="379"/>
      <c r="AE93" s="380"/>
      <c r="AF93" s="379"/>
      <c r="AG93" s="379">
        <v>1063006</v>
      </c>
      <c r="AH93" s="380">
        <v>1</v>
      </c>
      <c r="AI93" s="379">
        <v>120186.5226315406</v>
      </c>
      <c r="AJ93" s="380">
        <v>1.0000000000000002</v>
      </c>
      <c r="AK93" s="379">
        <v>70507.731065999993</v>
      </c>
    </row>
    <row r="94" spans="2:37" collapsed="1" x14ac:dyDescent="0.25">
      <c r="B94" s="285">
        <v>40878</v>
      </c>
      <c r="C94" s="379"/>
      <c r="D94" s="380"/>
      <c r="E94" s="379"/>
      <c r="F94" s="380"/>
      <c r="G94" s="379"/>
      <c r="H94" s="379">
        <v>405116</v>
      </c>
      <c r="I94" s="380">
        <v>0.37454835930074742</v>
      </c>
      <c r="J94" s="379">
        <v>56151.012849693638</v>
      </c>
      <c r="K94" s="380">
        <v>0.44180205287802488</v>
      </c>
      <c r="L94" s="379">
        <v>33141.81525</v>
      </c>
      <c r="M94" s="379">
        <v>436791</v>
      </c>
      <c r="N94" s="380">
        <v>0.40383335244061641</v>
      </c>
      <c r="O94" s="379">
        <v>37776.242387318001</v>
      </c>
      <c r="P94" s="380">
        <v>0.29722743348210168</v>
      </c>
      <c r="Q94" s="379">
        <v>22296.538967</v>
      </c>
      <c r="R94" s="379">
        <v>213801</v>
      </c>
      <c r="S94" s="380">
        <v>0.19766884982784955</v>
      </c>
      <c r="T94" s="379">
        <v>29298.53667453703</v>
      </c>
      <c r="U94" s="380">
        <v>0.23052395659864189</v>
      </c>
      <c r="V94" s="379">
        <v>17292.772476999999</v>
      </c>
      <c r="W94" s="379">
        <v>25904</v>
      </c>
      <c r="X94" s="380">
        <v>2.3949438430786639E-2</v>
      </c>
      <c r="Y94" s="379">
        <v>3869.6176364828279</v>
      </c>
      <c r="Z94" s="380">
        <v>3.0446557041231566E-2</v>
      </c>
      <c r="AA94" s="379">
        <v>2283.9508369999999</v>
      </c>
      <c r="AB94" s="379"/>
      <c r="AC94" s="380"/>
      <c r="AD94" s="379"/>
      <c r="AE94" s="380"/>
      <c r="AF94" s="379"/>
      <c r="AG94" s="379">
        <v>1081612</v>
      </c>
      <c r="AH94" s="380">
        <v>1</v>
      </c>
      <c r="AI94" s="379">
        <v>127095.4095480315</v>
      </c>
      <c r="AJ94" s="380">
        <v>1</v>
      </c>
      <c r="AK94" s="379">
        <v>75015.077531000003</v>
      </c>
    </row>
    <row r="95" spans="2:37" hidden="1" outlineLevel="1" x14ac:dyDescent="0.25">
      <c r="B95" s="285">
        <v>40909</v>
      </c>
      <c r="C95" s="379"/>
      <c r="D95" s="380"/>
      <c r="E95" s="379"/>
      <c r="F95" s="380"/>
      <c r="G95" s="379"/>
      <c r="H95" s="379">
        <v>405147</v>
      </c>
      <c r="I95" s="380">
        <v>0.37581396815738016</v>
      </c>
      <c r="J95" s="379">
        <v>54604.130077309681</v>
      </c>
      <c r="K95" s="380">
        <v>0.45393341351649913</v>
      </c>
      <c r="L95" s="379">
        <v>32257.170563</v>
      </c>
      <c r="M95" s="379">
        <v>434885</v>
      </c>
      <c r="N95" s="380">
        <v>0.40339890840145004</v>
      </c>
      <c r="O95" s="379">
        <v>33564.042906542309</v>
      </c>
      <c r="P95" s="380">
        <v>0.27902359302143931</v>
      </c>
      <c r="Q95" s="379">
        <v>19827.823560000001</v>
      </c>
      <c r="R95" s="379">
        <v>212218</v>
      </c>
      <c r="S95" s="380">
        <v>0.19685321301755387</v>
      </c>
      <c r="T95" s="379">
        <v>28837.473083372701</v>
      </c>
      <c r="U95" s="380">
        <v>0.23973081478254524</v>
      </c>
      <c r="V95" s="379">
        <v>17035.621417999999</v>
      </c>
      <c r="W95" s="379">
        <v>25802</v>
      </c>
      <c r="X95" s="380">
        <v>2.393391042361593E-2</v>
      </c>
      <c r="Y95" s="379">
        <v>3285.4108397923151</v>
      </c>
      <c r="Z95" s="380">
        <v>2.7312178679516328E-2</v>
      </c>
      <c r="AA95" s="379">
        <v>1940.8432600000001</v>
      </c>
      <c r="AB95" s="379"/>
      <c r="AC95" s="380"/>
      <c r="AD95" s="379"/>
      <c r="AE95" s="380"/>
      <c r="AF95" s="379"/>
      <c r="AG95" s="379">
        <v>1078052</v>
      </c>
      <c r="AH95" s="380">
        <v>1</v>
      </c>
      <c r="AI95" s="379">
        <v>120291.056907017</v>
      </c>
      <c r="AJ95" s="380">
        <v>1</v>
      </c>
      <c r="AK95" s="379">
        <v>71061.458801000001</v>
      </c>
    </row>
    <row r="96" spans="2:37" hidden="1" outlineLevel="1" x14ac:dyDescent="0.25">
      <c r="B96" s="285">
        <v>40940</v>
      </c>
      <c r="C96" s="379"/>
      <c r="D96" s="380"/>
      <c r="E96" s="379"/>
      <c r="F96" s="380"/>
      <c r="G96" s="379"/>
      <c r="H96" s="379">
        <v>405788</v>
      </c>
      <c r="I96" s="380">
        <v>0.37228120263778847</v>
      </c>
      <c r="J96" s="379">
        <v>54690.695659777841</v>
      </c>
      <c r="K96" s="380">
        <v>0.43889155242458838</v>
      </c>
      <c r="L96" s="379">
        <v>32433.792901000001</v>
      </c>
      <c r="M96" s="379">
        <v>445464</v>
      </c>
      <c r="N96" s="380">
        <v>0.40868106906029705</v>
      </c>
      <c r="O96" s="379">
        <v>37288.348470676057</v>
      </c>
      <c r="P96" s="380">
        <v>0.29923812360061175</v>
      </c>
      <c r="Q96" s="379">
        <v>22113.497685999999</v>
      </c>
      <c r="R96" s="379">
        <v>211479</v>
      </c>
      <c r="S96" s="380">
        <v>0.19401671920470018</v>
      </c>
      <c r="T96" s="379">
        <v>28468.871393568719</v>
      </c>
      <c r="U96" s="380">
        <v>0.22846202651045389</v>
      </c>
      <c r="V96" s="379">
        <v>16883.191331999999</v>
      </c>
      <c r="W96" s="379">
        <v>27273</v>
      </c>
      <c r="X96" s="380">
        <v>2.5021009097214324E-2</v>
      </c>
      <c r="Y96" s="379">
        <v>4163.0398649511844</v>
      </c>
      <c r="Z96" s="380">
        <v>3.3408297464345989E-2</v>
      </c>
      <c r="AA96" s="379">
        <v>2468.8508929999998</v>
      </c>
      <c r="AB96" s="379"/>
      <c r="AC96" s="380"/>
      <c r="AD96" s="379"/>
      <c r="AE96" s="380"/>
      <c r="AF96" s="379"/>
      <c r="AG96" s="379">
        <v>1090004</v>
      </c>
      <c r="AH96" s="380">
        <v>1</v>
      </c>
      <c r="AI96" s="379">
        <v>124610.9553889738</v>
      </c>
      <c r="AJ96" s="380">
        <v>1</v>
      </c>
      <c r="AK96" s="379">
        <v>73899.332811999993</v>
      </c>
    </row>
    <row r="97" spans="2:37" hidden="1" outlineLevel="1" x14ac:dyDescent="0.25">
      <c r="B97" s="285">
        <v>40969</v>
      </c>
      <c r="C97" s="379"/>
      <c r="D97" s="380"/>
      <c r="E97" s="379"/>
      <c r="F97" s="380"/>
      <c r="G97" s="379"/>
      <c r="H97" s="379">
        <v>405724</v>
      </c>
      <c r="I97" s="380">
        <v>0.36716306614154987</v>
      </c>
      <c r="J97" s="379">
        <v>54570.856600302068</v>
      </c>
      <c r="K97" s="380">
        <v>0.43558475508604405</v>
      </c>
      <c r="L97" s="379">
        <v>32415.538608999999</v>
      </c>
      <c r="M97" s="379">
        <v>459460</v>
      </c>
      <c r="N97" s="380">
        <v>0.41579187420363722</v>
      </c>
      <c r="O97" s="379">
        <v>38020.146673749987</v>
      </c>
      <c r="P97" s="380">
        <v>0.30347693455721181</v>
      </c>
      <c r="Q97" s="379">
        <v>22584.280497</v>
      </c>
      <c r="R97" s="379">
        <v>211975</v>
      </c>
      <c r="S97" s="380">
        <v>0.19182841277655507</v>
      </c>
      <c r="T97" s="379">
        <v>28835.236361672949</v>
      </c>
      <c r="U97" s="380">
        <v>0.23016295053682514</v>
      </c>
      <c r="V97" s="379">
        <v>17128.368066999999</v>
      </c>
      <c r="W97" s="379">
        <v>27865</v>
      </c>
      <c r="X97" s="380">
        <v>2.5216646878257847E-2</v>
      </c>
      <c r="Y97" s="379">
        <v>3855.593493449368</v>
      </c>
      <c r="Z97" s="380">
        <v>3.0775359819918819E-2</v>
      </c>
      <c r="AA97" s="379">
        <v>2290.2543139999998</v>
      </c>
      <c r="AB97" s="379"/>
      <c r="AC97" s="380"/>
      <c r="AD97" s="379"/>
      <c r="AE97" s="380"/>
      <c r="AF97" s="379"/>
      <c r="AG97" s="379">
        <v>1105024</v>
      </c>
      <c r="AH97" s="380">
        <v>1</v>
      </c>
      <c r="AI97" s="379">
        <v>125281.8331291744</v>
      </c>
      <c r="AJ97" s="380">
        <v>0.99999999999999978</v>
      </c>
      <c r="AK97" s="379">
        <v>74418.441487000004</v>
      </c>
    </row>
    <row r="98" spans="2:37" hidden="1" outlineLevel="1" x14ac:dyDescent="0.25">
      <c r="B98" s="285">
        <v>41000</v>
      </c>
      <c r="C98" s="379"/>
      <c r="D98" s="380"/>
      <c r="E98" s="379"/>
      <c r="F98" s="380"/>
      <c r="G98" s="379"/>
      <c r="H98" s="379">
        <v>405278</v>
      </c>
      <c r="I98" s="380">
        <v>0.3653901809018496</v>
      </c>
      <c r="J98" s="379">
        <v>54402.682551568891</v>
      </c>
      <c r="K98" s="380">
        <v>0.44139917627248515</v>
      </c>
      <c r="L98" s="379">
        <v>32332.027182000002</v>
      </c>
      <c r="M98" s="379">
        <v>464267</v>
      </c>
      <c r="N98" s="380">
        <v>0.41857343136503589</v>
      </c>
      <c r="O98" s="379">
        <v>36202.649659069029</v>
      </c>
      <c r="P98" s="380">
        <v>0.29373220195983885</v>
      </c>
      <c r="Q98" s="379">
        <v>21515.576033000001</v>
      </c>
      <c r="R98" s="379">
        <v>210835</v>
      </c>
      <c r="S98" s="380">
        <v>0.19008443288419666</v>
      </c>
      <c r="T98" s="379">
        <v>28741.158618313311</v>
      </c>
      <c r="U98" s="380">
        <v>0.23319298137945366</v>
      </c>
      <c r="V98" s="379">
        <v>17081.141555999999</v>
      </c>
      <c r="W98" s="379">
        <v>28785</v>
      </c>
      <c r="X98" s="380">
        <v>2.595195484891788E-2</v>
      </c>
      <c r="Y98" s="379">
        <v>3904.0394755841821</v>
      </c>
      <c r="Z98" s="380">
        <v>3.1675640388222494E-2</v>
      </c>
      <c r="AA98" s="379">
        <v>2320.2074699999998</v>
      </c>
      <c r="AB98" s="379"/>
      <c r="AC98" s="380"/>
      <c r="AD98" s="379"/>
      <c r="AE98" s="380"/>
      <c r="AF98" s="379"/>
      <c r="AG98" s="379">
        <v>1109165</v>
      </c>
      <c r="AH98" s="380">
        <v>1</v>
      </c>
      <c r="AI98" s="379">
        <v>123250.53030453539</v>
      </c>
      <c r="AJ98" s="380">
        <v>1.0000000000000002</v>
      </c>
      <c r="AK98" s="379">
        <v>73248.952241000006</v>
      </c>
    </row>
    <row r="99" spans="2:37" hidden="1" outlineLevel="1" x14ac:dyDescent="0.25">
      <c r="B99" s="285">
        <v>41030</v>
      </c>
      <c r="C99" s="379"/>
      <c r="D99" s="380"/>
      <c r="E99" s="379"/>
      <c r="F99" s="380"/>
      <c r="G99" s="379"/>
      <c r="H99" s="379">
        <v>405077</v>
      </c>
      <c r="I99" s="380">
        <v>0.36230928712874827</v>
      </c>
      <c r="J99" s="379">
        <v>54177.019322615757</v>
      </c>
      <c r="K99" s="380">
        <v>0.4329781851338369</v>
      </c>
      <c r="L99" s="379">
        <v>32207.790520999999</v>
      </c>
      <c r="M99" s="379">
        <v>472382</v>
      </c>
      <c r="N99" s="380">
        <v>0.42250827786433781</v>
      </c>
      <c r="O99" s="379">
        <v>38092.606137419323</v>
      </c>
      <c r="P99" s="380">
        <v>0.30443290676777585</v>
      </c>
      <c r="Q99" s="379">
        <v>22645.739729000001</v>
      </c>
      <c r="R99" s="379">
        <v>211171</v>
      </c>
      <c r="S99" s="380">
        <v>0.18887573096538413</v>
      </c>
      <c r="T99" s="379">
        <v>28851.11930552686</v>
      </c>
      <c r="U99" s="380">
        <v>0.23057572070547963</v>
      </c>
      <c r="V99" s="379">
        <v>17151.752135999999</v>
      </c>
      <c r="W99" s="379">
        <v>29412</v>
      </c>
      <c r="X99" s="380">
        <v>2.6306704041529745E-2</v>
      </c>
      <c r="Y99" s="379">
        <v>4005.6962025188081</v>
      </c>
      <c r="Z99" s="380">
        <v>3.2013187392908003E-2</v>
      </c>
      <c r="AA99" s="379">
        <v>2381.3533080000002</v>
      </c>
      <c r="AB99" s="379"/>
      <c r="AC99" s="380"/>
      <c r="AD99" s="379"/>
      <c r="AE99" s="380"/>
      <c r="AF99" s="379"/>
      <c r="AG99" s="379">
        <v>1118042</v>
      </c>
      <c r="AH99" s="380">
        <v>1</v>
      </c>
      <c r="AI99" s="379">
        <v>125126.4409680807</v>
      </c>
      <c r="AJ99" s="380">
        <v>1.0000000000000004</v>
      </c>
      <c r="AK99" s="379">
        <v>74386.635693999997</v>
      </c>
    </row>
    <row r="100" spans="2:37" hidden="1" outlineLevel="1" x14ac:dyDescent="0.25">
      <c r="B100" s="285">
        <v>41061</v>
      </c>
      <c r="C100" s="379"/>
      <c r="D100" s="380"/>
      <c r="E100" s="379"/>
      <c r="F100" s="380"/>
      <c r="G100" s="379"/>
      <c r="H100" s="379">
        <v>405447</v>
      </c>
      <c r="I100" s="380">
        <v>0.35951851030813564</v>
      </c>
      <c r="J100" s="379">
        <v>54500.281829658248</v>
      </c>
      <c r="K100" s="380">
        <v>0.43216834628017897</v>
      </c>
      <c r="L100" s="379">
        <v>32304.016004000001</v>
      </c>
      <c r="M100" s="379">
        <v>480566</v>
      </c>
      <c r="N100" s="380">
        <v>0.42612813123475946</v>
      </c>
      <c r="O100" s="379">
        <v>38484.547195302563</v>
      </c>
      <c r="P100" s="380">
        <v>0.3051691213399309</v>
      </c>
      <c r="Q100" s="379">
        <v>22810.990819999999</v>
      </c>
      <c r="R100" s="379">
        <v>211515</v>
      </c>
      <c r="S100" s="380">
        <v>0.18755486588339615</v>
      </c>
      <c r="T100" s="379">
        <v>29020.011760050718</v>
      </c>
      <c r="U100" s="380">
        <v>0.23011863554341383</v>
      </c>
      <c r="V100" s="379">
        <v>17201.065624999999</v>
      </c>
      <c r="W100" s="379">
        <v>30222</v>
      </c>
      <c r="X100" s="380">
        <v>2.6798492573708713E-2</v>
      </c>
      <c r="Y100" s="379">
        <v>4104.0755638160317</v>
      </c>
      <c r="Z100" s="380">
        <v>3.2543896836476037E-2</v>
      </c>
      <c r="AA100" s="379">
        <v>2432.6135250000002</v>
      </c>
      <c r="AB100" s="379"/>
      <c r="AC100" s="380"/>
      <c r="AD100" s="379"/>
      <c r="AE100" s="380"/>
      <c r="AF100" s="379"/>
      <c r="AG100" s="379">
        <v>1127750</v>
      </c>
      <c r="AH100" s="380">
        <v>0.99999999999999989</v>
      </c>
      <c r="AI100" s="379">
        <v>126108.9163488276</v>
      </c>
      <c r="AJ100" s="380">
        <v>0.99999999999999978</v>
      </c>
      <c r="AK100" s="379">
        <v>74748.685974000007</v>
      </c>
    </row>
    <row r="101" spans="2:37" hidden="1" outlineLevel="1" x14ac:dyDescent="0.25">
      <c r="B101" s="285">
        <v>41091</v>
      </c>
      <c r="C101" s="379"/>
      <c r="D101" s="380"/>
      <c r="E101" s="379"/>
      <c r="F101" s="380"/>
      <c r="G101" s="379"/>
      <c r="H101" s="379">
        <v>405988</v>
      </c>
      <c r="I101" s="380">
        <v>0.3605279492901563</v>
      </c>
      <c r="J101" s="379">
        <v>56026.771623296969</v>
      </c>
      <c r="K101" s="380">
        <v>0.43364826145176466</v>
      </c>
      <c r="L101" s="379">
        <v>33204.447982999998</v>
      </c>
      <c r="M101" s="379">
        <v>478596</v>
      </c>
      <c r="N101" s="380">
        <v>0.42500574996914109</v>
      </c>
      <c r="O101" s="379">
        <v>39261.968229862629</v>
      </c>
      <c r="P101" s="380">
        <v>0.30388836926978441</v>
      </c>
      <c r="Q101" s="379">
        <v>23268.732857999999</v>
      </c>
      <c r="R101" s="379">
        <v>211177</v>
      </c>
      <c r="S101" s="380">
        <v>0.18753069240284773</v>
      </c>
      <c r="T101" s="379">
        <v>29727.2206465665</v>
      </c>
      <c r="U101" s="380">
        <v>0.23008924443928133</v>
      </c>
      <c r="V101" s="379">
        <v>17617.933766999999</v>
      </c>
      <c r="W101" s="379">
        <v>30332</v>
      </c>
      <c r="X101" s="380">
        <v>2.6935608337854865E-2</v>
      </c>
      <c r="Y101" s="379">
        <v>4182.6933487430006</v>
      </c>
      <c r="Z101" s="380">
        <v>3.237412483916962E-2</v>
      </c>
      <c r="AA101" s="379">
        <v>2478.8867839999998</v>
      </c>
      <c r="AB101" s="379"/>
      <c r="AC101" s="380"/>
      <c r="AD101" s="379"/>
      <c r="AE101" s="380"/>
      <c r="AF101" s="379"/>
      <c r="AG101" s="379">
        <v>1126093</v>
      </c>
      <c r="AH101" s="380">
        <v>1</v>
      </c>
      <c r="AI101" s="379">
        <v>129198.6538484691</v>
      </c>
      <c r="AJ101" s="380">
        <v>1</v>
      </c>
      <c r="AK101" s="379">
        <v>76570.001392000006</v>
      </c>
    </row>
    <row r="102" spans="2:37" hidden="1" outlineLevel="1" x14ac:dyDescent="0.25">
      <c r="B102" s="285">
        <v>41122</v>
      </c>
      <c r="C102" s="379"/>
      <c r="D102" s="380"/>
      <c r="E102" s="379"/>
      <c r="F102" s="380"/>
      <c r="G102" s="379"/>
      <c r="H102" s="379">
        <v>403875</v>
      </c>
      <c r="I102" s="380">
        <v>0.35582916675844145</v>
      </c>
      <c r="J102" s="379">
        <v>55687.248946740707</v>
      </c>
      <c r="K102" s="380">
        <v>0.42874193510125619</v>
      </c>
      <c r="L102" s="379">
        <v>33076.216285000002</v>
      </c>
      <c r="M102" s="379">
        <v>489880</v>
      </c>
      <c r="N102" s="380">
        <v>0.43160282813153894</v>
      </c>
      <c r="O102" s="379">
        <v>40901.207979031533</v>
      </c>
      <c r="P102" s="380">
        <v>0.3149026642289407</v>
      </c>
      <c r="Q102" s="379">
        <v>24293.841535</v>
      </c>
      <c r="R102" s="379">
        <v>198447</v>
      </c>
      <c r="S102" s="380">
        <v>0.17483932071980793</v>
      </c>
      <c r="T102" s="379">
        <v>27523.565346275282</v>
      </c>
      <c r="U102" s="380">
        <v>0.21190679896458786</v>
      </c>
      <c r="V102" s="379">
        <v>16348.004570999999</v>
      </c>
      <c r="W102" s="379">
        <v>42823</v>
      </c>
      <c r="X102" s="380">
        <v>3.7728684390211667E-2</v>
      </c>
      <c r="Y102" s="379">
        <v>5773.2172802464274</v>
      </c>
      <c r="Z102" s="380">
        <v>4.4448601705215599E-2</v>
      </c>
      <c r="AA102" s="379">
        <v>3429.0827260000001</v>
      </c>
      <c r="AB102" s="379"/>
      <c r="AC102" s="380"/>
      <c r="AD102" s="379"/>
      <c r="AE102" s="380"/>
      <c r="AF102" s="379"/>
      <c r="AG102" s="379">
        <v>1135025</v>
      </c>
      <c r="AH102" s="380">
        <v>1</v>
      </c>
      <c r="AI102" s="379">
        <v>129885.2395522939</v>
      </c>
      <c r="AJ102" s="380">
        <v>1.0000000000000004</v>
      </c>
      <c r="AK102" s="379">
        <v>77147.145116999993</v>
      </c>
    </row>
    <row r="103" spans="2:37" hidden="1" outlineLevel="1" x14ac:dyDescent="0.25">
      <c r="B103" s="285">
        <v>41153</v>
      </c>
      <c r="C103" s="379"/>
      <c r="D103" s="380"/>
      <c r="E103" s="379"/>
      <c r="F103" s="380"/>
      <c r="G103" s="379"/>
      <c r="H103" s="379">
        <v>403144</v>
      </c>
      <c r="I103" s="380">
        <v>0.35241061539685359</v>
      </c>
      <c r="J103" s="379">
        <v>54831.820664859923</v>
      </c>
      <c r="K103" s="380">
        <v>0.42433171253565899</v>
      </c>
      <c r="L103" s="379">
        <v>32818.428891000003</v>
      </c>
      <c r="M103" s="379">
        <v>499207</v>
      </c>
      <c r="N103" s="380">
        <v>0.43638463199357319</v>
      </c>
      <c r="O103" s="379">
        <v>40953.608116681622</v>
      </c>
      <c r="P103" s="380">
        <v>0.31693119899997713</v>
      </c>
      <c r="Q103" s="379">
        <v>24511.917706</v>
      </c>
      <c r="R103" s="379">
        <v>198376</v>
      </c>
      <c r="S103" s="380">
        <v>0.17341150616148626</v>
      </c>
      <c r="T103" s="379">
        <v>27641.577810164628</v>
      </c>
      <c r="U103" s="380">
        <v>0.21391224852928731</v>
      </c>
      <c r="V103" s="379">
        <v>16544.282951000001</v>
      </c>
      <c r="W103" s="379">
        <v>43234</v>
      </c>
      <c r="X103" s="380">
        <v>3.7793246448086952E-2</v>
      </c>
      <c r="Y103" s="379">
        <v>5792.2316716892301</v>
      </c>
      <c r="Z103" s="380">
        <v>4.4824839935076646E-2</v>
      </c>
      <c r="AA103" s="379">
        <v>3466.8180069999999</v>
      </c>
      <c r="AB103" s="379"/>
      <c r="AC103" s="380"/>
      <c r="AD103" s="379"/>
      <c r="AE103" s="380"/>
      <c r="AF103" s="379"/>
      <c r="AG103" s="379">
        <v>1143961</v>
      </c>
      <c r="AH103" s="380">
        <v>0.99999999999999989</v>
      </c>
      <c r="AI103" s="379">
        <v>129219.2382633954</v>
      </c>
      <c r="AJ103" s="380">
        <v>1</v>
      </c>
      <c r="AK103" s="379">
        <v>77341.447555000006</v>
      </c>
    </row>
    <row r="104" spans="2:37" hidden="1" outlineLevel="1" x14ac:dyDescent="0.25">
      <c r="B104" s="285">
        <v>41183</v>
      </c>
      <c r="C104" s="379"/>
      <c r="D104" s="380"/>
      <c r="E104" s="379"/>
      <c r="F104" s="380"/>
      <c r="G104" s="379"/>
      <c r="H104" s="379">
        <v>403812</v>
      </c>
      <c r="I104" s="380">
        <v>0.35006267652153106</v>
      </c>
      <c r="J104" s="379">
        <v>55123.646167219478</v>
      </c>
      <c r="K104" s="380">
        <v>0.42507821560282544</v>
      </c>
      <c r="L104" s="379">
        <v>33177.418311000001</v>
      </c>
      <c r="M104" s="379">
        <v>510960</v>
      </c>
      <c r="N104" s="380">
        <v>0.44294876129347693</v>
      </c>
      <c r="O104" s="379">
        <v>42213.211151315641</v>
      </c>
      <c r="P104" s="380">
        <v>0.32552121854626703</v>
      </c>
      <c r="Q104" s="379">
        <v>25406.979799000001</v>
      </c>
      <c r="R104" s="379">
        <v>197358</v>
      </c>
      <c r="S104" s="380">
        <v>0.17108869898105142</v>
      </c>
      <c r="T104" s="379">
        <v>26797.088509750491</v>
      </c>
      <c r="U104" s="380">
        <v>0.2066419650928234</v>
      </c>
      <c r="V104" s="379">
        <v>16128.436285</v>
      </c>
      <c r="W104" s="379">
        <v>41412</v>
      </c>
      <c r="X104" s="380">
        <v>3.5899863203940556E-2</v>
      </c>
      <c r="Y104" s="379">
        <v>5544.8853699817519</v>
      </c>
      <c r="Z104" s="380">
        <v>4.2758600758084561E-2</v>
      </c>
      <c r="AA104" s="379">
        <v>3337.3151849999999</v>
      </c>
      <c r="AB104" s="379"/>
      <c r="AC104" s="380"/>
      <c r="AD104" s="379"/>
      <c r="AE104" s="380"/>
      <c r="AF104" s="379"/>
      <c r="AG104" s="379">
        <v>1153542</v>
      </c>
      <c r="AH104" s="380">
        <v>0.99999999999999989</v>
      </c>
      <c r="AI104" s="379">
        <v>129678.8311982673</v>
      </c>
      <c r="AJ104" s="380">
        <v>1.0000000000000004</v>
      </c>
      <c r="AK104" s="379">
        <v>78050.149579999998</v>
      </c>
    </row>
    <row r="105" spans="2:37" hidden="1" outlineLevel="1" x14ac:dyDescent="0.25">
      <c r="B105" s="285">
        <v>41214</v>
      </c>
      <c r="C105" s="379"/>
      <c r="D105" s="380"/>
      <c r="E105" s="379"/>
      <c r="F105" s="380"/>
      <c r="G105" s="379"/>
      <c r="H105" s="379">
        <v>403590</v>
      </c>
      <c r="I105" s="380">
        <v>0.34642115590454126</v>
      </c>
      <c r="J105" s="379">
        <v>54915.936388545932</v>
      </c>
      <c r="K105" s="380">
        <v>0.41859241624605409</v>
      </c>
      <c r="L105" s="379">
        <v>32903.542734000002</v>
      </c>
      <c r="M105" s="379">
        <v>526706</v>
      </c>
      <c r="N105" s="380">
        <v>0.4520976767062051</v>
      </c>
      <c r="O105" s="379">
        <v>43675.3030393831</v>
      </c>
      <c r="P105" s="380">
        <v>0.33291157051720954</v>
      </c>
      <c r="Q105" s="379">
        <v>26168.582281999999</v>
      </c>
      <c r="R105" s="379">
        <v>196261</v>
      </c>
      <c r="S105" s="380">
        <v>0.16846047344825485</v>
      </c>
      <c r="T105" s="379">
        <v>27548.645086745739</v>
      </c>
      <c r="U105" s="380">
        <v>0.20998738562110897</v>
      </c>
      <c r="V105" s="379">
        <v>16506.101515999999</v>
      </c>
      <c r="W105" s="379">
        <v>38470</v>
      </c>
      <c r="X105" s="380">
        <v>3.302069394099879E-2</v>
      </c>
      <c r="Y105" s="379">
        <v>5052.0202050363068</v>
      </c>
      <c r="Z105" s="380">
        <v>3.8508627615628052E-2</v>
      </c>
      <c r="AA105" s="379">
        <v>3026.978572</v>
      </c>
      <c r="AB105" s="379"/>
      <c r="AC105" s="380"/>
      <c r="AD105" s="379"/>
      <c r="AE105" s="380"/>
      <c r="AF105" s="379"/>
      <c r="AG105" s="379">
        <v>1165027</v>
      </c>
      <c r="AH105" s="380">
        <v>1</v>
      </c>
      <c r="AI105" s="379">
        <v>131191.90471971099</v>
      </c>
      <c r="AJ105" s="380">
        <v>1.0000000000000007</v>
      </c>
      <c r="AK105" s="379">
        <v>78605.205103999993</v>
      </c>
    </row>
    <row r="106" spans="2:37" collapsed="1" x14ac:dyDescent="0.25">
      <c r="B106" s="285">
        <v>41244</v>
      </c>
      <c r="C106" s="379"/>
      <c r="D106" s="380"/>
      <c r="E106" s="379"/>
      <c r="F106" s="380"/>
      <c r="G106" s="379"/>
      <c r="H106" s="379">
        <v>406123</v>
      </c>
      <c r="I106" s="380">
        <v>0.34387216571311968</v>
      </c>
      <c r="J106" s="379">
        <v>55950.514387461153</v>
      </c>
      <c r="K106" s="380">
        <v>0.42191777193179691</v>
      </c>
      <c r="L106" s="379">
        <v>33514.523148</v>
      </c>
      <c r="M106" s="379">
        <v>539888</v>
      </c>
      <c r="N106" s="380">
        <v>0.45713356742298455</v>
      </c>
      <c r="O106" s="379">
        <v>44223.839475338413</v>
      </c>
      <c r="P106" s="380">
        <v>0.33348797633012978</v>
      </c>
      <c r="Q106" s="379">
        <v>26490.210287000002</v>
      </c>
      <c r="R106" s="379">
        <v>194854</v>
      </c>
      <c r="S106" s="380">
        <v>0.16498663453649318</v>
      </c>
      <c r="T106" s="379">
        <v>26974.48199315571</v>
      </c>
      <c r="U106" s="380">
        <v>0.20341213063301503</v>
      </c>
      <c r="V106" s="379">
        <v>16157.794277000001</v>
      </c>
      <c r="W106" s="379">
        <v>40164</v>
      </c>
      <c r="X106" s="380">
        <v>3.4007632327402629E-2</v>
      </c>
      <c r="Y106" s="379">
        <v>5461.1609481271826</v>
      </c>
      <c r="Z106" s="380">
        <v>4.1182121105058811E-2</v>
      </c>
      <c r="AA106" s="379">
        <v>3271.2515159999998</v>
      </c>
      <c r="AB106" s="379"/>
      <c r="AC106" s="380"/>
      <c r="AD106" s="379"/>
      <c r="AE106" s="380"/>
      <c r="AF106" s="379"/>
      <c r="AG106" s="379">
        <v>1181029</v>
      </c>
      <c r="AH106" s="380">
        <v>1</v>
      </c>
      <c r="AI106" s="379">
        <v>132609.99680408239</v>
      </c>
      <c r="AJ106" s="380">
        <v>1.0000000000000004</v>
      </c>
      <c r="AK106" s="379">
        <v>79433.779227999999</v>
      </c>
    </row>
    <row r="107" spans="2:37" hidden="1" outlineLevel="1" x14ac:dyDescent="0.25">
      <c r="B107" s="285">
        <v>41275</v>
      </c>
      <c r="C107" s="379"/>
      <c r="D107" s="380"/>
      <c r="E107" s="379"/>
      <c r="F107" s="380"/>
      <c r="G107" s="379"/>
      <c r="H107" s="379">
        <v>407292</v>
      </c>
      <c r="I107" s="380">
        <v>0.34219173363467187</v>
      </c>
      <c r="J107" s="379">
        <v>55520.808589389373</v>
      </c>
      <c r="K107" s="380">
        <v>0.42065001039593186</v>
      </c>
      <c r="L107" s="379">
        <v>33316.246744999997</v>
      </c>
      <c r="M107" s="379">
        <v>546324</v>
      </c>
      <c r="N107" s="380">
        <v>0.45900129805208173</v>
      </c>
      <c r="O107" s="379">
        <v>43782.648199938412</v>
      </c>
      <c r="P107" s="380">
        <v>0.33171655615954487</v>
      </c>
      <c r="Q107" s="379">
        <v>26272.555239000001</v>
      </c>
      <c r="R107" s="379">
        <v>195551</v>
      </c>
      <c r="S107" s="380">
        <v>0.16429474603968092</v>
      </c>
      <c r="T107" s="379">
        <v>27243.689190486231</v>
      </c>
      <c r="U107" s="380">
        <v>0.20641014481535686</v>
      </c>
      <c r="V107" s="379">
        <v>16348.059302</v>
      </c>
      <c r="W107" s="379">
        <v>41078</v>
      </c>
      <c r="X107" s="380">
        <v>3.4512222273565527E-2</v>
      </c>
      <c r="Y107" s="379">
        <v>5440.9848112230329</v>
      </c>
      <c r="Z107" s="380">
        <v>4.1223288629165987E-2</v>
      </c>
      <c r="AA107" s="379">
        <v>3264.959519</v>
      </c>
      <c r="AB107" s="379"/>
      <c r="AC107" s="380"/>
      <c r="AD107" s="379"/>
      <c r="AE107" s="380"/>
      <c r="AF107" s="379"/>
      <c r="AG107" s="379">
        <v>1190245</v>
      </c>
      <c r="AH107" s="380">
        <v>1</v>
      </c>
      <c r="AI107" s="379">
        <v>131988.13079103711</v>
      </c>
      <c r="AJ107" s="380">
        <v>0.99999999999999967</v>
      </c>
      <c r="AK107" s="379">
        <v>79201.820804999996</v>
      </c>
    </row>
    <row r="108" spans="2:37" hidden="1" outlineLevel="1" x14ac:dyDescent="0.25">
      <c r="B108" s="285">
        <v>41306</v>
      </c>
      <c r="C108" s="379"/>
      <c r="D108" s="380"/>
      <c r="E108" s="379"/>
      <c r="F108" s="380"/>
      <c r="G108" s="379"/>
      <c r="H108" s="379">
        <v>407384</v>
      </c>
      <c r="I108" s="380">
        <v>0.34100270787208131</v>
      </c>
      <c r="J108" s="379">
        <v>55139.900651376644</v>
      </c>
      <c r="K108" s="380">
        <v>0.4212155545919089</v>
      </c>
      <c r="L108" s="379">
        <v>33126.898195000002</v>
      </c>
      <c r="M108" s="379">
        <v>550022</v>
      </c>
      <c r="N108" s="380">
        <v>0.46039852176133056</v>
      </c>
      <c r="O108" s="379">
        <v>43193.323905149249</v>
      </c>
      <c r="P108" s="380">
        <v>0.32995525324583924</v>
      </c>
      <c r="Q108" s="379">
        <v>25949.644936000001</v>
      </c>
      <c r="R108" s="379">
        <v>195641</v>
      </c>
      <c r="S108" s="380">
        <v>0.16376222623078437</v>
      </c>
      <c r="T108" s="379">
        <v>27109.40516418781</v>
      </c>
      <c r="U108" s="380">
        <v>0.2070896573261243</v>
      </c>
      <c r="V108" s="379">
        <v>16286.763204000001</v>
      </c>
      <c r="W108" s="379">
        <v>41618</v>
      </c>
      <c r="X108" s="380">
        <v>3.4836544135803761E-2</v>
      </c>
      <c r="Y108" s="379">
        <v>5463.9810401317354</v>
      </c>
      <c r="Z108" s="380">
        <v>4.1739534836127849E-2</v>
      </c>
      <c r="AA108" s="379">
        <v>3282.6454440000002</v>
      </c>
      <c r="AB108" s="379"/>
      <c r="AC108" s="380"/>
      <c r="AD108" s="379"/>
      <c r="AE108" s="380"/>
      <c r="AF108" s="379"/>
      <c r="AG108" s="379">
        <v>1194665</v>
      </c>
      <c r="AH108" s="380">
        <v>1</v>
      </c>
      <c r="AI108" s="379">
        <v>130906.6107608454</v>
      </c>
      <c r="AJ108" s="380">
        <v>1.0000000000000002</v>
      </c>
      <c r="AK108" s="379">
        <v>78645.951778999995</v>
      </c>
    </row>
    <row r="109" spans="2:37" hidden="1" outlineLevel="1" x14ac:dyDescent="0.25">
      <c r="B109" s="285">
        <v>41334</v>
      </c>
      <c r="C109" s="379"/>
      <c r="D109" s="380"/>
      <c r="E109" s="379"/>
      <c r="F109" s="380"/>
      <c r="G109" s="379"/>
      <c r="H109" s="379">
        <v>407033</v>
      </c>
      <c r="I109" s="380">
        <v>0.33955975934089033</v>
      </c>
      <c r="J109" s="379">
        <v>54833.048269814361</v>
      </c>
      <c r="K109" s="380">
        <v>0.41920239906981055</v>
      </c>
      <c r="L109" s="379">
        <v>33126.135347000003</v>
      </c>
      <c r="M109" s="379">
        <v>553656</v>
      </c>
      <c r="N109" s="380">
        <v>0.46187728787995075</v>
      </c>
      <c r="O109" s="379">
        <v>43475.779074825783</v>
      </c>
      <c r="P109" s="380">
        <v>0.33237530038301732</v>
      </c>
      <c r="Q109" s="379">
        <v>26264.900226999998</v>
      </c>
      <c r="R109" s="379">
        <v>195663</v>
      </c>
      <c r="S109" s="380">
        <v>0.1632282424076589</v>
      </c>
      <c r="T109" s="379">
        <v>26990.366971410389</v>
      </c>
      <c r="U109" s="380">
        <v>0.20634319891382755</v>
      </c>
      <c r="V109" s="379">
        <v>16305.614544</v>
      </c>
      <c r="W109" s="379">
        <v>42356</v>
      </c>
      <c r="X109" s="380">
        <v>3.5334710371499982E-2</v>
      </c>
      <c r="Y109" s="379">
        <v>5504.0844616621052</v>
      </c>
      <c r="Z109" s="380">
        <v>4.2079101633344829E-2</v>
      </c>
      <c r="AA109" s="379">
        <v>3325.1670770000001</v>
      </c>
      <c r="AB109" s="379"/>
      <c r="AC109" s="380"/>
      <c r="AD109" s="379"/>
      <c r="AE109" s="380"/>
      <c r="AF109" s="379"/>
      <c r="AG109" s="379">
        <v>1198708</v>
      </c>
      <c r="AH109" s="380">
        <v>0.99999999999999989</v>
      </c>
      <c r="AI109" s="379">
        <v>130803.27877771261</v>
      </c>
      <c r="AJ109" s="380">
        <v>1.0000000000000002</v>
      </c>
      <c r="AK109" s="379">
        <v>79021.817194999996</v>
      </c>
    </row>
    <row r="110" spans="2:37" hidden="1" outlineLevel="1" x14ac:dyDescent="0.25">
      <c r="B110" s="285">
        <v>41365</v>
      </c>
      <c r="C110" s="379"/>
      <c r="D110" s="380"/>
      <c r="E110" s="379"/>
      <c r="F110" s="380"/>
      <c r="G110" s="379"/>
      <c r="H110" s="379">
        <v>407163</v>
      </c>
      <c r="I110" s="380">
        <v>0.33837900729259729</v>
      </c>
      <c r="J110" s="379">
        <v>55017.961219596757</v>
      </c>
      <c r="K110" s="380">
        <v>0.41932508415365349</v>
      </c>
      <c r="L110" s="379">
        <v>33179.247027999998</v>
      </c>
      <c r="M110" s="379">
        <v>557660</v>
      </c>
      <c r="N110" s="380">
        <v>0.46345182938231078</v>
      </c>
      <c r="O110" s="379">
        <v>43838.973259305007</v>
      </c>
      <c r="P110" s="380">
        <v>0.33412327072236375</v>
      </c>
      <c r="Q110" s="379">
        <v>26437.623114000002</v>
      </c>
      <c r="R110" s="379">
        <v>195429</v>
      </c>
      <c r="S110" s="380">
        <v>0.16241424445783384</v>
      </c>
      <c r="T110" s="379">
        <v>26766.775411136521</v>
      </c>
      <c r="U110" s="380">
        <v>0.20400574835911792</v>
      </c>
      <c r="V110" s="379">
        <v>16142.027690999999</v>
      </c>
      <c r="W110" s="379">
        <v>43023</v>
      </c>
      <c r="X110" s="380">
        <v>3.5754918867258109E-2</v>
      </c>
      <c r="Y110" s="379">
        <v>5582.2763453009684</v>
      </c>
      <c r="Z110" s="380">
        <v>4.2545896764864422E-2</v>
      </c>
      <c r="AA110" s="379">
        <v>3366.4592750000002</v>
      </c>
      <c r="AB110" s="379"/>
      <c r="AC110" s="380"/>
      <c r="AD110" s="379"/>
      <c r="AE110" s="380"/>
      <c r="AF110" s="379"/>
      <c r="AG110" s="379">
        <v>1203275</v>
      </c>
      <c r="AH110" s="380">
        <v>1</v>
      </c>
      <c r="AI110" s="379">
        <v>131205.98623533931</v>
      </c>
      <c r="AJ110" s="380">
        <v>0.99999999999999956</v>
      </c>
      <c r="AK110" s="379">
        <v>79125.357107999997</v>
      </c>
    </row>
    <row r="111" spans="2:37" hidden="1" outlineLevel="1" x14ac:dyDescent="0.25">
      <c r="B111" s="285">
        <v>41395</v>
      </c>
      <c r="C111" s="379"/>
      <c r="D111" s="380"/>
      <c r="E111" s="379"/>
      <c r="F111" s="380"/>
      <c r="G111" s="379"/>
      <c r="H111" s="379">
        <v>403102</v>
      </c>
      <c r="I111" s="380">
        <v>0.3353312242482121</v>
      </c>
      <c r="J111" s="379">
        <v>54189.965739303909</v>
      </c>
      <c r="K111" s="380">
        <v>0.41463631646069637</v>
      </c>
      <c r="L111" s="379">
        <v>32662.696939000001</v>
      </c>
      <c r="M111" s="379">
        <v>557865</v>
      </c>
      <c r="N111" s="380">
        <v>0.46407498205225683</v>
      </c>
      <c r="O111" s="379">
        <v>43795.892594101111</v>
      </c>
      <c r="P111" s="380">
        <v>0.3351057217619795</v>
      </c>
      <c r="Q111" s="379">
        <v>26397.727835000002</v>
      </c>
      <c r="R111" s="379">
        <v>194785</v>
      </c>
      <c r="S111" s="380">
        <v>0.16203713331908051</v>
      </c>
      <c r="T111" s="379">
        <v>26697.675568073049</v>
      </c>
      <c r="U111" s="380">
        <v>0.20427814826204271</v>
      </c>
      <c r="V111" s="379">
        <v>16091.873729000001</v>
      </c>
      <c r="W111" s="379">
        <v>46349</v>
      </c>
      <c r="X111" s="380">
        <v>3.8556660380450559E-2</v>
      </c>
      <c r="Y111" s="379">
        <v>6009.2288595489272</v>
      </c>
      <c r="Z111" s="380">
        <v>4.597981351528134E-2</v>
      </c>
      <c r="AA111" s="379">
        <v>3622.028883</v>
      </c>
      <c r="AB111" s="379"/>
      <c r="AC111" s="380"/>
      <c r="AD111" s="379"/>
      <c r="AE111" s="380"/>
      <c r="AF111" s="379"/>
      <c r="AG111" s="379">
        <v>1202101</v>
      </c>
      <c r="AH111" s="380">
        <v>1</v>
      </c>
      <c r="AI111" s="379">
        <v>130692.762761027</v>
      </c>
      <c r="AJ111" s="380">
        <v>0.99999999999999989</v>
      </c>
      <c r="AK111" s="379">
        <v>78774.327386000004</v>
      </c>
    </row>
    <row r="112" spans="2:37" hidden="1" outlineLevel="1" x14ac:dyDescent="0.25">
      <c r="B112" s="285">
        <v>41426</v>
      </c>
      <c r="C112" s="379"/>
      <c r="D112" s="380"/>
      <c r="E112" s="379"/>
      <c r="F112" s="380"/>
      <c r="G112" s="379"/>
      <c r="H112" s="379">
        <v>402501</v>
      </c>
      <c r="I112" s="380">
        <v>0.33400161150190816</v>
      </c>
      <c r="J112" s="379">
        <v>53837.744795160237</v>
      </c>
      <c r="K112" s="380">
        <v>0.41328247289202463</v>
      </c>
      <c r="L112" s="379">
        <v>32599.223427000001</v>
      </c>
      <c r="M112" s="379">
        <v>560838</v>
      </c>
      <c r="N112" s="380">
        <v>0.46539212521585577</v>
      </c>
      <c r="O112" s="379">
        <v>43750.366065325637</v>
      </c>
      <c r="P112" s="380">
        <v>0.33584726749242511</v>
      </c>
      <c r="Q112" s="379">
        <v>26491.227739999998</v>
      </c>
      <c r="R112" s="379">
        <v>194527</v>
      </c>
      <c r="S112" s="380">
        <v>0.16142154051948115</v>
      </c>
      <c r="T112" s="379">
        <v>26562.222676847541</v>
      </c>
      <c r="U112" s="380">
        <v>0.20390343457296914</v>
      </c>
      <c r="V112" s="379">
        <v>16083.657201</v>
      </c>
      <c r="W112" s="379">
        <v>47221</v>
      </c>
      <c r="X112" s="380">
        <v>3.9184722762754885E-2</v>
      </c>
      <c r="Y112" s="379">
        <v>6118.3043229178156</v>
      </c>
      <c r="Z112" s="380">
        <v>4.6966825042581414E-2</v>
      </c>
      <c r="AA112" s="379">
        <v>3704.686561</v>
      </c>
      <c r="AB112" s="379"/>
      <c r="AC112" s="380"/>
      <c r="AD112" s="379"/>
      <c r="AE112" s="380"/>
      <c r="AF112" s="379"/>
      <c r="AG112" s="379">
        <v>1205087</v>
      </c>
      <c r="AH112" s="380">
        <v>1</v>
      </c>
      <c r="AI112" s="379">
        <v>130268.6378602512</v>
      </c>
      <c r="AJ112" s="380">
        <v>1.0000000000000002</v>
      </c>
      <c r="AK112" s="379">
        <v>78878.794928999996</v>
      </c>
    </row>
    <row r="113" spans="2:37" hidden="1" outlineLevel="1" x14ac:dyDescent="0.25">
      <c r="B113" s="285">
        <v>41456</v>
      </c>
      <c r="C113" s="379"/>
      <c r="D113" s="380"/>
      <c r="E113" s="379"/>
      <c r="F113" s="380"/>
      <c r="G113" s="379"/>
      <c r="H113" s="379">
        <v>400723</v>
      </c>
      <c r="I113" s="380">
        <v>0.33189440615679722</v>
      </c>
      <c r="J113" s="379">
        <v>54183.742050286673</v>
      </c>
      <c r="K113" s="380">
        <v>0.41034112445368176</v>
      </c>
      <c r="L113" s="379">
        <v>32826.371928</v>
      </c>
      <c r="M113" s="379">
        <v>564939</v>
      </c>
      <c r="N113" s="380">
        <v>0.46790449742044971</v>
      </c>
      <c r="O113" s="379">
        <v>44786.965425227922</v>
      </c>
      <c r="P113" s="380">
        <v>0.33917800908619528</v>
      </c>
      <c r="Q113" s="379">
        <v>27133.481907000001</v>
      </c>
      <c r="R113" s="379">
        <v>193707</v>
      </c>
      <c r="S113" s="380">
        <v>0.16043568682959231</v>
      </c>
      <c r="T113" s="379">
        <v>26846.564515228281</v>
      </c>
      <c r="U113" s="380">
        <v>0.2033128214118759</v>
      </c>
      <c r="V113" s="379">
        <v>16264.570855</v>
      </c>
      <c r="W113" s="379">
        <v>48012</v>
      </c>
      <c r="X113" s="380">
        <v>3.976540959316073E-2</v>
      </c>
      <c r="Y113" s="379">
        <v>6228.333046835528</v>
      </c>
      <c r="Z113" s="380">
        <v>4.7168045048246988E-2</v>
      </c>
      <c r="AA113" s="379">
        <v>3773.3380780000002</v>
      </c>
      <c r="AB113" s="379"/>
      <c r="AC113" s="380"/>
      <c r="AD113" s="379"/>
      <c r="AE113" s="380"/>
      <c r="AF113" s="379"/>
      <c r="AG113" s="379">
        <v>1207381</v>
      </c>
      <c r="AH113" s="380">
        <v>1</v>
      </c>
      <c r="AI113" s="379">
        <v>132045.60503757841</v>
      </c>
      <c r="AJ113" s="380">
        <v>0.99999999999999989</v>
      </c>
      <c r="AK113" s="379">
        <v>79997.762768000001</v>
      </c>
    </row>
    <row r="114" spans="2:37" hidden="1" outlineLevel="1" x14ac:dyDescent="0.25">
      <c r="B114" s="285">
        <v>41487</v>
      </c>
      <c r="C114" s="379"/>
      <c r="D114" s="380"/>
      <c r="E114" s="379"/>
      <c r="F114" s="380"/>
      <c r="G114" s="379"/>
      <c r="H114" s="379">
        <v>399188</v>
      </c>
      <c r="I114" s="380">
        <v>0.3300148974128766</v>
      </c>
      <c r="J114" s="379">
        <v>54151.213656528977</v>
      </c>
      <c r="K114" s="380">
        <v>0.40790726659532389</v>
      </c>
      <c r="L114" s="379">
        <v>32899.986038000003</v>
      </c>
      <c r="M114" s="379">
        <v>569076</v>
      </c>
      <c r="N114" s="380">
        <v>0.47046393619079269</v>
      </c>
      <c r="O114" s="379">
        <v>45869.18557786163</v>
      </c>
      <c r="P114" s="380">
        <v>0.34552086364482232</v>
      </c>
      <c r="Q114" s="379">
        <v>27868.176227</v>
      </c>
      <c r="R114" s="379">
        <v>192279</v>
      </c>
      <c r="S114" s="380">
        <v>0.15896002499987599</v>
      </c>
      <c r="T114" s="379">
        <v>26349.9414429065</v>
      </c>
      <c r="U114" s="380">
        <v>0.19848738122653167</v>
      </c>
      <c r="V114" s="379">
        <v>16009.109436999999</v>
      </c>
      <c r="W114" s="379">
        <v>49063</v>
      </c>
      <c r="X114" s="380">
        <v>4.0561141396454711E-2</v>
      </c>
      <c r="Y114" s="379">
        <v>6383.3955052241236</v>
      </c>
      <c r="Z114" s="380">
        <v>4.8084488533322214E-2</v>
      </c>
      <c r="AA114" s="379">
        <v>3878.2809990000001</v>
      </c>
      <c r="AB114" s="379"/>
      <c r="AC114" s="380"/>
      <c r="AD114" s="379"/>
      <c r="AE114" s="380"/>
      <c r="AF114" s="379"/>
      <c r="AG114" s="379">
        <v>1209606</v>
      </c>
      <c r="AH114" s="380">
        <v>0.99999999999999989</v>
      </c>
      <c r="AI114" s="379">
        <v>132753.73618252121</v>
      </c>
      <c r="AJ114" s="380">
        <v>1</v>
      </c>
      <c r="AK114" s="379">
        <v>80655.552700999993</v>
      </c>
    </row>
    <row r="115" spans="2:37" hidden="1" outlineLevel="1" x14ac:dyDescent="0.25">
      <c r="B115" s="285">
        <v>41518</v>
      </c>
      <c r="C115" s="379"/>
      <c r="D115" s="380"/>
      <c r="E115" s="379"/>
      <c r="F115" s="380"/>
      <c r="G115" s="379"/>
      <c r="H115" s="379">
        <v>400350</v>
      </c>
      <c r="I115" s="380">
        <v>0.32974744483823965</v>
      </c>
      <c r="J115" s="379">
        <v>55980.892765169468</v>
      </c>
      <c r="K115" s="380">
        <v>0.41266316460913122</v>
      </c>
      <c r="L115" s="379">
        <v>34177.654072999998</v>
      </c>
      <c r="M115" s="379">
        <v>572392</v>
      </c>
      <c r="N115" s="380">
        <v>0.47144948031934475</v>
      </c>
      <c r="O115" s="379">
        <v>46763.659373569433</v>
      </c>
      <c r="P115" s="380">
        <v>0.34471832642525035</v>
      </c>
      <c r="Q115" s="379">
        <v>28550.315908</v>
      </c>
      <c r="R115" s="379">
        <v>189756</v>
      </c>
      <c r="S115" s="380">
        <v>0.15629213473891596</v>
      </c>
      <c r="T115" s="379">
        <v>26019.920604803239</v>
      </c>
      <c r="U115" s="380">
        <v>0.1918058510552576</v>
      </c>
      <c r="V115" s="379">
        <v>15885.774619</v>
      </c>
      <c r="W115" s="379">
        <v>51613</v>
      </c>
      <c r="X115" s="380">
        <v>4.2510940103499595E-2</v>
      </c>
      <c r="Y115" s="379">
        <v>6893.1230057508192</v>
      </c>
      <c r="Z115" s="380">
        <v>5.0812657910360645E-2</v>
      </c>
      <c r="AA115" s="379">
        <v>4208.4140129999996</v>
      </c>
      <c r="AB115" s="379"/>
      <c r="AC115" s="380"/>
      <c r="AD115" s="379"/>
      <c r="AE115" s="380"/>
      <c r="AF115" s="379"/>
      <c r="AG115" s="379">
        <v>1214111</v>
      </c>
      <c r="AH115" s="380">
        <v>0.99999999999999978</v>
      </c>
      <c r="AI115" s="379">
        <v>135657.59574929299</v>
      </c>
      <c r="AJ115" s="380">
        <v>0.99999999999999978</v>
      </c>
      <c r="AK115" s="379">
        <v>82822.158613000007</v>
      </c>
    </row>
    <row r="116" spans="2:37" hidden="1" outlineLevel="1" x14ac:dyDescent="0.25">
      <c r="B116" s="285">
        <v>41548</v>
      </c>
      <c r="C116" s="379"/>
      <c r="D116" s="380"/>
      <c r="E116" s="379"/>
      <c r="F116" s="380"/>
      <c r="G116" s="379"/>
      <c r="H116" s="379">
        <v>400134</v>
      </c>
      <c r="I116" s="380">
        <v>0.32862354489054751</v>
      </c>
      <c r="J116" s="379">
        <v>54452.770549442903</v>
      </c>
      <c r="K116" s="380">
        <v>0.40561745913669417</v>
      </c>
      <c r="L116" s="379">
        <v>33343.569083000002</v>
      </c>
      <c r="M116" s="379">
        <v>576466</v>
      </c>
      <c r="N116" s="380">
        <v>0.47344214795262179</v>
      </c>
      <c r="O116" s="379">
        <v>46884.672880047918</v>
      </c>
      <c r="P116" s="380">
        <v>0.34924287036584356</v>
      </c>
      <c r="Q116" s="379">
        <v>28709.325776000001</v>
      </c>
      <c r="R116" s="379">
        <v>187727</v>
      </c>
      <c r="S116" s="380">
        <v>0.15417713119022081</v>
      </c>
      <c r="T116" s="379">
        <v>25649.95274521365</v>
      </c>
      <c r="U116" s="380">
        <v>0.19106591922706634</v>
      </c>
      <c r="V116" s="379">
        <v>15706.473017</v>
      </c>
      <c r="W116" s="379">
        <v>53279</v>
      </c>
      <c r="X116" s="380">
        <v>4.3757175966609892E-2</v>
      </c>
      <c r="Y116" s="379">
        <v>7259.2180251349382</v>
      </c>
      <c r="Z116" s="380">
        <v>5.4073751270396084E-2</v>
      </c>
      <c r="AA116" s="379">
        <v>4445.1041750000004</v>
      </c>
      <c r="AB116" s="379"/>
      <c r="AC116" s="380"/>
      <c r="AD116" s="379"/>
      <c r="AE116" s="380"/>
      <c r="AF116" s="379"/>
      <c r="AG116" s="379">
        <v>1217606</v>
      </c>
      <c r="AH116" s="380">
        <v>1</v>
      </c>
      <c r="AI116" s="379">
        <v>134246.61419983939</v>
      </c>
      <c r="AJ116" s="380">
        <v>1.0000000000000002</v>
      </c>
      <c r="AK116" s="379">
        <v>82204.472051000004</v>
      </c>
    </row>
    <row r="117" spans="2:37" hidden="1" outlineLevel="1" x14ac:dyDescent="0.25">
      <c r="B117" s="285">
        <v>41579</v>
      </c>
      <c r="C117" s="379"/>
      <c r="D117" s="380"/>
      <c r="E117" s="379"/>
      <c r="F117" s="380"/>
      <c r="G117" s="379"/>
      <c r="H117" s="379">
        <v>400749</v>
      </c>
      <c r="I117" s="380">
        <v>0.32741840868128691</v>
      </c>
      <c r="J117" s="379">
        <v>54349.900369051633</v>
      </c>
      <c r="K117" s="380">
        <v>0.4050019115285719</v>
      </c>
      <c r="L117" s="379">
        <v>33361.861667999998</v>
      </c>
      <c r="M117" s="379">
        <v>582144</v>
      </c>
      <c r="N117" s="380">
        <v>0.47562105483322248</v>
      </c>
      <c r="O117" s="379">
        <v>47308.000164331323</v>
      </c>
      <c r="P117" s="380">
        <v>0.3525274263070835</v>
      </c>
      <c r="Q117" s="379">
        <v>29039.298076999999</v>
      </c>
      <c r="R117" s="379">
        <v>187169</v>
      </c>
      <c r="S117" s="380">
        <v>0.15292009745368743</v>
      </c>
      <c r="T117" s="379">
        <v>25458.257959907529</v>
      </c>
      <c r="U117" s="380">
        <v>0.18970859317013949</v>
      </c>
      <c r="V117" s="379">
        <v>15627.165360000001</v>
      </c>
      <c r="W117" s="379">
        <v>53904</v>
      </c>
      <c r="X117" s="380">
        <v>4.4040439031803172E-2</v>
      </c>
      <c r="Y117" s="379">
        <v>7080.4929840380973</v>
      </c>
      <c r="Z117" s="380">
        <v>5.2762068994205033E-2</v>
      </c>
      <c r="AA117" s="379">
        <v>4346.2531829999998</v>
      </c>
      <c r="AB117" s="379"/>
      <c r="AC117" s="380"/>
      <c r="AD117" s="379"/>
      <c r="AE117" s="380"/>
      <c r="AF117" s="379"/>
      <c r="AG117" s="379">
        <v>1223966</v>
      </c>
      <c r="AH117" s="380">
        <v>1</v>
      </c>
      <c r="AI117" s="379">
        <v>134196.65147732859</v>
      </c>
      <c r="AJ117" s="380">
        <v>0.99999999999999978</v>
      </c>
      <c r="AK117" s="379">
        <v>82374.578288000004</v>
      </c>
    </row>
    <row r="118" spans="2:37" collapsed="1" x14ac:dyDescent="0.25">
      <c r="B118" s="285">
        <v>41609</v>
      </c>
      <c r="C118" s="379"/>
      <c r="D118" s="380"/>
      <c r="E118" s="379"/>
      <c r="F118" s="380"/>
      <c r="G118" s="379"/>
      <c r="H118" s="379">
        <v>400768</v>
      </c>
      <c r="I118" s="380">
        <v>0.32611717069137802</v>
      </c>
      <c r="J118" s="379">
        <v>54143.022388313053</v>
      </c>
      <c r="K118" s="380">
        <v>0.40458654330121457</v>
      </c>
      <c r="L118" s="379">
        <v>33352.269704999999</v>
      </c>
      <c r="M118" s="379">
        <v>586883</v>
      </c>
      <c r="N118" s="380">
        <v>0.47756463461870213</v>
      </c>
      <c r="O118" s="379">
        <v>47542.664162170688</v>
      </c>
      <c r="P118" s="380">
        <v>0.3552650240828657</v>
      </c>
      <c r="Q118" s="379">
        <v>29286.428567999999</v>
      </c>
      <c r="R118" s="379">
        <v>186782</v>
      </c>
      <c r="S118" s="380">
        <v>0.15199022221354244</v>
      </c>
      <c r="T118" s="379">
        <v>25051.81559055849</v>
      </c>
      <c r="U118" s="380">
        <v>0.18720099148715685</v>
      </c>
      <c r="V118" s="379">
        <v>15431.996096999999</v>
      </c>
      <c r="W118" s="379">
        <v>54475</v>
      </c>
      <c r="X118" s="380">
        <v>4.4327972476377403E-2</v>
      </c>
      <c r="Y118" s="379">
        <v>7085.5903091770106</v>
      </c>
      <c r="Z118" s="380">
        <v>5.2947441128763158E-2</v>
      </c>
      <c r="AA118" s="379">
        <v>4364.7456050000001</v>
      </c>
      <c r="AB118" s="379"/>
      <c r="AC118" s="380"/>
      <c r="AD118" s="379"/>
      <c r="AE118" s="380"/>
      <c r="AF118" s="379"/>
      <c r="AG118" s="379">
        <v>1228908</v>
      </c>
      <c r="AH118" s="380">
        <v>1</v>
      </c>
      <c r="AI118" s="379">
        <v>133823.09245021921</v>
      </c>
      <c r="AJ118" s="380">
        <v>1.0000000000000002</v>
      </c>
      <c r="AK118" s="379">
        <v>82435.439975000001</v>
      </c>
    </row>
    <row r="119" spans="2:37" hidden="1" outlineLevel="1" x14ac:dyDescent="0.25">
      <c r="B119" s="285">
        <v>41640</v>
      </c>
      <c r="C119" s="379"/>
      <c r="D119" s="380"/>
      <c r="E119" s="379"/>
      <c r="F119" s="380"/>
      <c r="G119" s="379"/>
      <c r="H119" s="379">
        <v>398815</v>
      </c>
      <c r="I119" s="380">
        <v>0.32310345889173525</v>
      </c>
      <c r="J119" s="379">
        <v>53699.848904346487</v>
      </c>
      <c r="K119" s="380">
        <v>0.40037192448340053</v>
      </c>
      <c r="L119" s="379">
        <v>33138.486981000002</v>
      </c>
      <c r="M119" s="379">
        <v>594176</v>
      </c>
      <c r="N119" s="380">
        <v>0.48137688098606041</v>
      </c>
      <c r="O119" s="379">
        <v>47711.190074773069</v>
      </c>
      <c r="P119" s="380">
        <v>0.35572206215433261</v>
      </c>
      <c r="Q119" s="379">
        <v>29442.851020999999</v>
      </c>
      <c r="R119" s="379">
        <v>185913</v>
      </c>
      <c r="S119" s="380">
        <v>0.1506190422951473</v>
      </c>
      <c r="T119" s="379">
        <v>25488.463053071559</v>
      </c>
      <c r="U119" s="380">
        <v>0.19003526477066726</v>
      </c>
      <c r="V119" s="379">
        <v>15729.077796</v>
      </c>
      <c r="W119" s="379">
        <v>55422</v>
      </c>
      <c r="X119" s="380">
        <v>4.4900617827057031E-2</v>
      </c>
      <c r="Y119" s="379">
        <v>7225.4093827022452</v>
      </c>
      <c r="Z119" s="380">
        <v>5.3870748591599266E-2</v>
      </c>
      <c r="AA119" s="379">
        <v>4458.8418709999996</v>
      </c>
      <c r="AB119" s="379"/>
      <c r="AC119" s="380"/>
      <c r="AD119" s="379"/>
      <c r="AE119" s="380"/>
      <c r="AF119" s="379"/>
      <c r="AG119" s="379">
        <v>1234326</v>
      </c>
      <c r="AH119" s="380">
        <v>1</v>
      </c>
      <c r="AI119" s="379">
        <v>134124.9114148934</v>
      </c>
      <c r="AJ119" s="380">
        <v>0.99999999999999967</v>
      </c>
      <c r="AK119" s="379">
        <v>82769.257668999999</v>
      </c>
    </row>
    <row r="120" spans="2:37" hidden="1" outlineLevel="1" x14ac:dyDescent="0.25">
      <c r="B120" s="285">
        <v>41671</v>
      </c>
      <c r="C120" s="379"/>
      <c r="D120" s="380"/>
      <c r="E120" s="379"/>
      <c r="F120" s="380"/>
      <c r="G120" s="379"/>
      <c r="H120" s="379">
        <v>397052</v>
      </c>
      <c r="I120" s="380">
        <v>0.32181176558313246</v>
      </c>
      <c r="J120" s="379">
        <v>53091.753415329447</v>
      </c>
      <c r="K120" s="380">
        <v>0.39973542737393569</v>
      </c>
      <c r="L120" s="379">
        <v>32922.676230999998</v>
      </c>
      <c r="M120" s="379">
        <v>595309</v>
      </c>
      <c r="N120" s="380">
        <v>0.48249962311618882</v>
      </c>
      <c r="O120" s="379">
        <v>47245.057345160843</v>
      </c>
      <c r="P120" s="380">
        <v>0.35571481396432952</v>
      </c>
      <c r="Q120" s="379">
        <v>29297.087145000001</v>
      </c>
      <c r="R120" s="379">
        <v>183701</v>
      </c>
      <c r="S120" s="380">
        <v>0.14889017848893096</v>
      </c>
      <c r="T120" s="379">
        <v>24846.376771554122</v>
      </c>
      <c r="U120" s="380">
        <v>0.18707193487799381</v>
      </c>
      <c r="V120" s="379">
        <v>15407.462842000001</v>
      </c>
      <c r="W120" s="379">
        <v>57740</v>
      </c>
      <c r="X120" s="380">
        <v>4.6798432811747753E-2</v>
      </c>
      <c r="Y120" s="379">
        <v>7634.0455166148586</v>
      </c>
      <c r="Z120" s="380">
        <v>5.7477823783740681E-2</v>
      </c>
      <c r="AA120" s="379">
        <v>4733.9406349999999</v>
      </c>
      <c r="AB120" s="379"/>
      <c r="AC120" s="380"/>
      <c r="AD120" s="379"/>
      <c r="AE120" s="380"/>
      <c r="AF120" s="379"/>
      <c r="AG120" s="379">
        <v>1233802</v>
      </c>
      <c r="AH120" s="380">
        <v>1</v>
      </c>
      <c r="AI120" s="379">
        <v>132817.23304865931</v>
      </c>
      <c r="AJ120" s="380">
        <v>0.99999999999999967</v>
      </c>
      <c r="AK120" s="379">
        <v>82361.166853000002</v>
      </c>
    </row>
    <row r="121" spans="2:37" hidden="1" outlineLevel="1" x14ac:dyDescent="0.25">
      <c r="B121" s="285">
        <v>41699</v>
      </c>
      <c r="C121" s="379"/>
      <c r="D121" s="380"/>
      <c r="E121" s="379"/>
      <c r="F121" s="380"/>
      <c r="G121" s="379"/>
      <c r="H121" s="379">
        <v>397518</v>
      </c>
      <c r="I121" s="380">
        <v>0.32096211607402386</v>
      </c>
      <c r="J121" s="379">
        <v>52816.873382767379</v>
      </c>
      <c r="K121" s="380">
        <v>0.39854143172092438</v>
      </c>
      <c r="L121" s="379">
        <v>33026.458544000001</v>
      </c>
      <c r="M121" s="379">
        <v>598940</v>
      </c>
      <c r="N121" s="380">
        <v>0.48359332106062075</v>
      </c>
      <c r="O121" s="379">
        <v>47180.522181467102</v>
      </c>
      <c r="P121" s="380">
        <v>0.35601109371380801</v>
      </c>
      <c r="Q121" s="379">
        <v>29502.040922</v>
      </c>
      <c r="R121" s="379">
        <v>183770</v>
      </c>
      <c r="S121" s="380">
        <v>0.1483787100733133</v>
      </c>
      <c r="T121" s="379">
        <v>24912.942451141989</v>
      </c>
      <c r="U121" s="380">
        <v>0.18798613240325993</v>
      </c>
      <c r="V121" s="379">
        <v>15578.094809</v>
      </c>
      <c r="W121" s="379">
        <v>58292</v>
      </c>
      <c r="X121" s="380">
        <v>4.7065852792042118E-2</v>
      </c>
      <c r="Y121" s="379">
        <v>7615.0889012207444</v>
      </c>
      <c r="Z121" s="380">
        <v>5.7461342162007753E-2</v>
      </c>
      <c r="AA121" s="379">
        <v>4761.7248390000004</v>
      </c>
      <c r="AB121" s="379"/>
      <c r="AC121" s="380"/>
      <c r="AD121" s="379"/>
      <c r="AE121" s="380"/>
      <c r="AF121" s="379"/>
      <c r="AG121" s="379">
        <v>1238520</v>
      </c>
      <c r="AH121" s="380">
        <v>1</v>
      </c>
      <c r="AI121" s="379">
        <v>132525.42691659721</v>
      </c>
      <c r="AJ121" s="380">
        <v>1</v>
      </c>
      <c r="AK121" s="379">
        <v>82868.319113999998</v>
      </c>
    </row>
    <row r="122" spans="2:37" hidden="1" outlineLevel="1" x14ac:dyDescent="0.25">
      <c r="B122" s="285">
        <v>41730</v>
      </c>
      <c r="C122" s="379"/>
      <c r="D122" s="380"/>
      <c r="E122" s="379"/>
      <c r="F122" s="380"/>
      <c r="G122" s="379"/>
      <c r="H122" s="379">
        <v>398547</v>
      </c>
      <c r="I122" s="380">
        <v>0.32072809971093613</v>
      </c>
      <c r="J122" s="379">
        <v>52557.781492847847</v>
      </c>
      <c r="K122" s="380">
        <v>0.39942317306162339</v>
      </c>
      <c r="L122" s="379">
        <v>33068.525474000002</v>
      </c>
      <c r="M122" s="379">
        <v>602259</v>
      </c>
      <c r="N122" s="380">
        <v>0.48466400350224365</v>
      </c>
      <c r="O122" s="379">
        <v>47060.993390282078</v>
      </c>
      <c r="P122" s="380">
        <v>0.35764925332581843</v>
      </c>
      <c r="Q122" s="379">
        <v>29610.033273000001</v>
      </c>
      <c r="R122" s="379">
        <v>183522</v>
      </c>
      <c r="S122" s="380">
        <v>0.14768813293074701</v>
      </c>
      <c r="T122" s="379">
        <v>24534.082482674112</v>
      </c>
      <c r="U122" s="380">
        <v>0.18645157377350136</v>
      </c>
      <c r="V122" s="379">
        <v>15436.456953000001</v>
      </c>
      <c r="W122" s="379">
        <v>58304</v>
      </c>
      <c r="X122" s="380">
        <v>4.6919763856073236E-2</v>
      </c>
      <c r="Y122" s="379">
        <v>7431.3496545012094</v>
      </c>
      <c r="Z122" s="380">
        <v>5.6475999839057073E-2</v>
      </c>
      <c r="AA122" s="379">
        <v>4675.6877549999999</v>
      </c>
      <c r="AB122" s="379"/>
      <c r="AC122" s="380"/>
      <c r="AD122" s="379"/>
      <c r="AE122" s="380"/>
      <c r="AF122" s="379"/>
      <c r="AG122" s="379">
        <v>1242632</v>
      </c>
      <c r="AH122" s="380">
        <v>1</v>
      </c>
      <c r="AI122" s="379">
        <v>131584.20702030521</v>
      </c>
      <c r="AJ122" s="380">
        <v>1.0000000000000002</v>
      </c>
      <c r="AK122" s="379">
        <v>82790.703454999995</v>
      </c>
    </row>
    <row r="123" spans="2:37" hidden="1" outlineLevel="1" x14ac:dyDescent="0.25">
      <c r="B123" s="285">
        <v>41760</v>
      </c>
      <c r="C123" s="379"/>
      <c r="D123" s="380"/>
      <c r="E123" s="379"/>
      <c r="F123" s="380"/>
      <c r="G123" s="379"/>
      <c r="H123" s="379">
        <v>398953</v>
      </c>
      <c r="I123" s="380">
        <v>0.31997411032306755</v>
      </c>
      <c r="J123" s="379">
        <v>52459.087802914277</v>
      </c>
      <c r="K123" s="380">
        <v>0.39885789458751852</v>
      </c>
      <c r="L123" s="379">
        <v>33117.869868000002</v>
      </c>
      <c r="M123" s="379">
        <v>605684</v>
      </c>
      <c r="N123" s="380">
        <v>0.48577952550028913</v>
      </c>
      <c r="O123" s="379">
        <v>47261.163501084353</v>
      </c>
      <c r="P123" s="380">
        <v>0.35933694159187751</v>
      </c>
      <c r="Q123" s="379">
        <v>29836.375892</v>
      </c>
      <c r="R123" s="379">
        <v>183558</v>
      </c>
      <c r="S123" s="380">
        <v>0.14721986735951761</v>
      </c>
      <c r="T123" s="379">
        <v>24348.791424365179</v>
      </c>
      <c r="U123" s="380">
        <v>0.18512917570658566</v>
      </c>
      <c r="V123" s="379">
        <v>15371.599843</v>
      </c>
      <c r="W123" s="379">
        <v>58634</v>
      </c>
      <c r="X123" s="380">
        <v>4.7026496817125688E-2</v>
      </c>
      <c r="Y123" s="379">
        <v>7454.2103268757519</v>
      </c>
      <c r="Z123" s="380">
        <v>5.6675988114018083E-2</v>
      </c>
      <c r="AA123" s="379">
        <v>4705.9066009999997</v>
      </c>
      <c r="AB123" s="379"/>
      <c r="AC123" s="380"/>
      <c r="AD123" s="379"/>
      <c r="AE123" s="380"/>
      <c r="AF123" s="379"/>
      <c r="AG123" s="379">
        <v>1246829</v>
      </c>
      <c r="AH123" s="380">
        <v>1</v>
      </c>
      <c r="AI123" s="379">
        <v>131523.25305523959</v>
      </c>
      <c r="AJ123" s="380">
        <v>0.99999999999999967</v>
      </c>
      <c r="AK123" s="379">
        <v>83031.752204000004</v>
      </c>
    </row>
    <row r="124" spans="2:37" hidden="1" outlineLevel="1" x14ac:dyDescent="0.25">
      <c r="B124" s="285">
        <v>41791</v>
      </c>
      <c r="C124" s="379"/>
      <c r="D124" s="380"/>
      <c r="E124" s="379"/>
      <c r="F124" s="380"/>
      <c r="G124" s="379"/>
      <c r="H124" s="379">
        <v>400312</v>
      </c>
      <c r="I124" s="380">
        <v>0.31937910032415651</v>
      </c>
      <c r="J124" s="379">
        <v>52905.673476333563</v>
      </c>
      <c r="K124" s="380">
        <v>0.39677082868932995</v>
      </c>
      <c r="L124" s="379">
        <v>33417.094260999998</v>
      </c>
      <c r="M124" s="379">
        <v>609869</v>
      </c>
      <c r="N124" s="380">
        <v>0.48656900751312221</v>
      </c>
      <c r="O124" s="379">
        <v>48285.643793366282</v>
      </c>
      <c r="P124" s="380">
        <v>0.36212250299132642</v>
      </c>
      <c r="Q124" s="379">
        <v>30498.920136000001</v>
      </c>
      <c r="R124" s="379">
        <v>183898</v>
      </c>
      <c r="S124" s="380">
        <v>0.14671850404537393</v>
      </c>
      <c r="T124" s="379">
        <v>24568.021261399899</v>
      </c>
      <c r="U124" s="380">
        <v>0.18425007214969596</v>
      </c>
      <c r="V124" s="379">
        <v>15518.031023</v>
      </c>
      <c r="W124" s="379">
        <v>59328</v>
      </c>
      <c r="X124" s="380">
        <v>4.7333388117347358E-2</v>
      </c>
      <c r="Y124" s="379">
        <v>7581.2945267768473</v>
      </c>
      <c r="Z124" s="380">
        <v>5.6856596169647555E-2</v>
      </c>
      <c r="AA124" s="379">
        <v>4788.6137189999999</v>
      </c>
      <c r="AB124" s="379"/>
      <c r="AC124" s="380"/>
      <c r="AD124" s="379"/>
      <c r="AE124" s="380"/>
      <c r="AF124" s="379"/>
      <c r="AG124" s="379">
        <v>1253407</v>
      </c>
      <c r="AH124" s="380">
        <v>1</v>
      </c>
      <c r="AI124" s="379">
        <v>133340.63305787661</v>
      </c>
      <c r="AJ124" s="380">
        <v>0.99999999999999989</v>
      </c>
      <c r="AK124" s="379">
        <v>84222.659138999996</v>
      </c>
    </row>
    <row r="125" spans="2:37" hidden="1" outlineLevel="1" x14ac:dyDescent="0.25">
      <c r="B125" s="285">
        <v>41821</v>
      </c>
      <c r="C125" s="379"/>
      <c r="D125" s="380"/>
      <c r="E125" s="379"/>
      <c r="F125" s="380"/>
      <c r="G125" s="379"/>
      <c r="H125" s="379">
        <v>400926</v>
      </c>
      <c r="I125" s="380">
        <v>0.31831119431602467</v>
      </c>
      <c r="J125" s="379">
        <v>55061.559548149227</v>
      </c>
      <c r="K125" s="380">
        <v>0.39815688110510816</v>
      </c>
      <c r="L125" s="379">
        <v>34859.602413000001</v>
      </c>
      <c r="M125" s="379">
        <v>615089</v>
      </c>
      <c r="N125" s="380">
        <v>0.48834376967482601</v>
      </c>
      <c r="O125" s="379">
        <v>49875.264674605452</v>
      </c>
      <c r="P125" s="380">
        <v>0.36065414765027615</v>
      </c>
      <c r="Q125" s="379">
        <v>31576.146971999999</v>
      </c>
      <c r="R125" s="379">
        <v>181885</v>
      </c>
      <c r="S125" s="380">
        <v>0.1444057795657307</v>
      </c>
      <c r="T125" s="379">
        <v>25178.989985799111</v>
      </c>
      <c r="U125" s="380">
        <v>0.18207236054321857</v>
      </c>
      <c r="V125" s="379">
        <v>15940.877579</v>
      </c>
      <c r="W125" s="379">
        <v>61641</v>
      </c>
      <c r="X125" s="380">
        <v>4.8939256443418677E-2</v>
      </c>
      <c r="Y125" s="379">
        <v>8175.3020854120477</v>
      </c>
      <c r="Z125" s="380">
        <v>5.9116610701397371E-2</v>
      </c>
      <c r="AA125" s="379">
        <v>5175.8029130000004</v>
      </c>
      <c r="AB125" s="379"/>
      <c r="AC125" s="380"/>
      <c r="AD125" s="379"/>
      <c r="AE125" s="380"/>
      <c r="AF125" s="379"/>
      <c r="AG125" s="379">
        <v>1259541</v>
      </c>
      <c r="AH125" s="380">
        <v>1</v>
      </c>
      <c r="AI125" s="379">
        <v>138291.11629396581</v>
      </c>
      <c r="AJ125" s="380">
        <v>1.0000000000000002</v>
      </c>
      <c r="AK125" s="379">
        <v>87552.429877000002</v>
      </c>
    </row>
    <row r="126" spans="2:37" hidden="1" outlineLevel="1" x14ac:dyDescent="0.25">
      <c r="B126" s="285">
        <v>41852</v>
      </c>
      <c r="C126" s="379"/>
      <c r="D126" s="380"/>
      <c r="E126" s="379"/>
      <c r="F126" s="380"/>
      <c r="G126" s="379"/>
      <c r="H126" s="379">
        <v>400933</v>
      </c>
      <c r="I126" s="380">
        <v>0.31729574531059818</v>
      </c>
      <c r="J126" s="379">
        <v>54713.986983208102</v>
      </c>
      <c r="K126" s="380">
        <v>0.39154771441023184</v>
      </c>
      <c r="L126" s="379">
        <v>34752.019268999997</v>
      </c>
      <c r="M126" s="379">
        <v>618705</v>
      </c>
      <c r="N126" s="380">
        <v>0.48963907710862825</v>
      </c>
      <c r="O126" s="379">
        <v>51889.955731914008</v>
      </c>
      <c r="P126" s="380">
        <v>0.37133820231222614</v>
      </c>
      <c r="Q126" s="379">
        <v>32958.313603000002</v>
      </c>
      <c r="R126" s="379">
        <v>181876</v>
      </c>
      <c r="S126" s="380">
        <v>0.14393547294463252</v>
      </c>
      <c r="T126" s="379">
        <v>24991.196039507999</v>
      </c>
      <c r="U126" s="380">
        <v>0.17884358697256914</v>
      </c>
      <c r="V126" s="379">
        <v>15873.354771</v>
      </c>
      <c r="W126" s="379">
        <v>62080</v>
      </c>
      <c r="X126" s="380">
        <v>4.9129704636141039E-2</v>
      </c>
      <c r="Y126" s="379">
        <v>8142.5866094956436</v>
      </c>
      <c r="Z126" s="380">
        <v>5.8270496304973177E-2</v>
      </c>
      <c r="AA126" s="379">
        <v>5171.8279430000002</v>
      </c>
      <c r="AB126" s="379"/>
      <c r="AC126" s="380"/>
      <c r="AD126" s="379"/>
      <c r="AE126" s="380"/>
      <c r="AF126" s="379"/>
      <c r="AG126" s="379">
        <v>1263594</v>
      </c>
      <c r="AH126" s="380">
        <v>1</v>
      </c>
      <c r="AI126" s="379">
        <v>139737.72536412571</v>
      </c>
      <c r="AJ126" s="380">
        <v>1.0000000000000002</v>
      </c>
      <c r="AK126" s="379">
        <v>88755.515585999994</v>
      </c>
    </row>
    <row r="127" spans="2:37" hidden="1" outlineLevel="1" x14ac:dyDescent="0.25">
      <c r="B127" s="285">
        <v>41883</v>
      </c>
      <c r="C127" s="379"/>
      <c r="D127" s="380"/>
      <c r="E127" s="379"/>
      <c r="F127" s="380"/>
      <c r="G127" s="379"/>
      <c r="H127" s="379">
        <v>400274</v>
      </c>
      <c r="I127" s="380">
        <v>0.31579578527647534</v>
      </c>
      <c r="J127" s="379">
        <v>54287.165246397642</v>
      </c>
      <c r="K127" s="380">
        <v>0.38969173880847269</v>
      </c>
      <c r="L127" s="379">
        <v>34769.477424999997</v>
      </c>
      <c r="M127" s="379">
        <v>622608</v>
      </c>
      <c r="N127" s="380">
        <v>0.49120597960251172</v>
      </c>
      <c r="O127" s="379">
        <v>52098.497617793961</v>
      </c>
      <c r="P127" s="380">
        <v>0.37398073805915688</v>
      </c>
      <c r="Q127" s="379">
        <v>33367.694345000004</v>
      </c>
      <c r="R127" s="379">
        <v>182362</v>
      </c>
      <c r="S127" s="380">
        <v>0.14387432357482274</v>
      </c>
      <c r="T127" s="379">
        <v>24917.423776474701</v>
      </c>
      <c r="U127" s="380">
        <v>0.17886574393799914</v>
      </c>
      <c r="V127" s="379">
        <v>15958.943509999999</v>
      </c>
      <c r="W127" s="379">
        <v>62265</v>
      </c>
      <c r="X127" s="380">
        <v>4.9123911546190203E-2</v>
      </c>
      <c r="Y127" s="379">
        <v>8004.8838397624222</v>
      </c>
      <c r="Z127" s="380">
        <v>5.7461779194371544E-2</v>
      </c>
      <c r="AA127" s="379">
        <v>5126.9140079999997</v>
      </c>
      <c r="AB127" s="379"/>
      <c r="AC127" s="380"/>
      <c r="AD127" s="379"/>
      <c r="AE127" s="380"/>
      <c r="AF127" s="379"/>
      <c r="AG127" s="379">
        <v>1267509</v>
      </c>
      <c r="AH127" s="380">
        <v>1</v>
      </c>
      <c r="AI127" s="379">
        <v>139307.97048042869</v>
      </c>
      <c r="AJ127" s="380">
        <v>1.0000000000000002</v>
      </c>
      <c r="AK127" s="379">
        <v>89223.029288000005</v>
      </c>
    </row>
    <row r="128" spans="2:37" hidden="1" outlineLevel="1" x14ac:dyDescent="0.25">
      <c r="B128" s="285">
        <v>41913</v>
      </c>
      <c r="C128" s="379"/>
      <c r="D128" s="380"/>
      <c r="E128" s="379"/>
      <c r="F128" s="380"/>
      <c r="G128" s="379"/>
      <c r="H128" s="379">
        <v>400436</v>
      </c>
      <c r="I128" s="380">
        <v>0.31502388821276206</v>
      </c>
      <c r="J128" s="379">
        <v>53683.261558417711</v>
      </c>
      <c r="K128" s="380">
        <v>0.38861087863556631</v>
      </c>
      <c r="L128" s="379">
        <v>34740.593515</v>
      </c>
      <c r="M128" s="379">
        <v>627020</v>
      </c>
      <c r="N128" s="380">
        <v>0.49327802292292916</v>
      </c>
      <c r="O128" s="379">
        <v>51892.842676066168</v>
      </c>
      <c r="P128" s="380">
        <v>0.37565011144672467</v>
      </c>
      <c r="Q128" s="379">
        <v>33581.941585</v>
      </c>
      <c r="R128" s="379">
        <v>181608</v>
      </c>
      <c r="S128" s="380">
        <v>0.14287141588304569</v>
      </c>
      <c r="T128" s="379">
        <v>24596.969332747849</v>
      </c>
      <c r="U128" s="380">
        <v>0.17805642926090792</v>
      </c>
      <c r="V128" s="379">
        <v>15917.686229999999</v>
      </c>
      <c r="W128" s="379">
        <v>62065</v>
      </c>
      <c r="X128" s="380">
        <v>4.8826672981263114E-2</v>
      </c>
      <c r="Y128" s="379">
        <v>7968.3540399997391</v>
      </c>
      <c r="Z128" s="380">
        <v>5.7682580656800791E-2</v>
      </c>
      <c r="AA128" s="379">
        <v>5156.6417659999997</v>
      </c>
      <c r="AB128" s="379"/>
      <c r="AC128" s="380"/>
      <c r="AD128" s="379"/>
      <c r="AE128" s="380"/>
      <c r="AF128" s="379"/>
      <c r="AG128" s="379">
        <v>1271129</v>
      </c>
      <c r="AH128" s="380">
        <v>1.0000000000000002</v>
      </c>
      <c r="AI128" s="379">
        <v>138141.42760723151</v>
      </c>
      <c r="AJ128" s="380">
        <v>0.99999999999999967</v>
      </c>
      <c r="AK128" s="379">
        <v>89396.863096000001</v>
      </c>
    </row>
    <row r="129" spans="2:37" hidden="1" outlineLevel="1" x14ac:dyDescent="0.25">
      <c r="B129" s="285">
        <v>41944</v>
      </c>
      <c r="C129" s="379"/>
      <c r="D129" s="380"/>
      <c r="E129" s="379"/>
      <c r="F129" s="380"/>
      <c r="G129" s="379"/>
      <c r="H129" s="379">
        <v>400577</v>
      </c>
      <c r="I129" s="380">
        <v>0.31431855810048415</v>
      </c>
      <c r="J129" s="379">
        <v>53789.109277233903</v>
      </c>
      <c r="K129" s="380">
        <v>0.38847796971910797</v>
      </c>
      <c r="L129" s="379">
        <v>34817.718363</v>
      </c>
      <c r="M129" s="379">
        <v>630203</v>
      </c>
      <c r="N129" s="380">
        <v>0.49449793240899853</v>
      </c>
      <c r="O129" s="379">
        <v>52058.552336901077</v>
      </c>
      <c r="P129" s="380">
        <v>0.37597946852254049</v>
      </c>
      <c r="Q129" s="379">
        <v>33697.527956999998</v>
      </c>
      <c r="R129" s="379">
        <v>181221</v>
      </c>
      <c r="S129" s="380">
        <v>0.14219768837833385</v>
      </c>
      <c r="T129" s="379">
        <v>24587.6278817493</v>
      </c>
      <c r="U129" s="380">
        <v>0.17757780130695813</v>
      </c>
      <c r="V129" s="379">
        <v>15915.584294</v>
      </c>
      <c r="W129" s="379">
        <v>62429</v>
      </c>
      <c r="X129" s="380">
        <v>4.8985821112183484E-2</v>
      </c>
      <c r="Y129" s="379">
        <v>8025.8678153695564</v>
      </c>
      <c r="Z129" s="380">
        <v>5.7964760451393628E-2</v>
      </c>
      <c r="AA129" s="379">
        <v>5195.1484039999996</v>
      </c>
      <c r="AB129" s="379"/>
      <c r="AC129" s="380"/>
      <c r="AD129" s="379"/>
      <c r="AE129" s="380"/>
      <c r="AF129" s="379"/>
      <c r="AG129" s="379">
        <v>1274430</v>
      </c>
      <c r="AH129" s="380">
        <v>1</v>
      </c>
      <c r="AI129" s="379">
        <v>138461.1573112538</v>
      </c>
      <c r="AJ129" s="380">
        <v>1.0000000000000002</v>
      </c>
      <c r="AK129" s="379">
        <v>89625.979017999998</v>
      </c>
    </row>
    <row r="130" spans="2:37" collapsed="1" x14ac:dyDescent="0.25">
      <c r="B130" s="285">
        <v>41974</v>
      </c>
      <c r="C130" s="379"/>
      <c r="D130" s="380"/>
      <c r="E130" s="379"/>
      <c r="F130" s="380"/>
      <c r="G130" s="379"/>
      <c r="H130" s="379">
        <v>401656</v>
      </c>
      <c r="I130" s="380">
        <v>0.31339515054290323</v>
      </c>
      <c r="J130" s="379">
        <v>54205.906241408367</v>
      </c>
      <c r="K130" s="380">
        <v>0.38721997630686894</v>
      </c>
      <c r="L130" s="379">
        <v>34942.479743000004</v>
      </c>
      <c r="M130" s="379">
        <v>635745</v>
      </c>
      <c r="N130" s="380">
        <v>0.49604487417565785</v>
      </c>
      <c r="O130" s="379">
        <v>53184.151660988668</v>
      </c>
      <c r="P130" s="380">
        <v>0.37992107085808752</v>
      </c>
      <c r="Q130" s="379">
        <v>34283.831245000001</v>
      </c>
      <c r="R130" s="379">
        <v>181546</v>
      </c>
      <c r="S130" s="380">
        <v>0.14165264803827632</v>
      </c>
      <c r="T130" s="379">
        <v>24571.216732207591</v>
      </c>
      <c r="U130" s="380">
        <v>0.17552452528887308</v>
      </c>
      <c r="V130" s="379">
        <v>15839.219422</v>
      </c>
      <c r="W130" s="379">
        <v>62681</v>
      </c>
      <c r="X130" s="380">
        <v>4.8907327243162602E-2</v>
      </c>
      <c r="Y130" s="379">
        <v>8026.0957443723246</v>
      </c>
      <c r="Z130" s="380">
        <v>5.7334427546170019E-2</v>
      </c>
      <c r="AA130" s="379">
        <v>5173.8215890000001</v>
      </c>
      <c r="AB130" s="379"/>
      <c r="AC130" s="380"/>
      <c r="AD130" s="379"/>
      <c r="AE130" s="380"/>
      <c r="AF130" s="379"/>
      <c r="AG130" s="379">
        <v>1281628</v>
      </c>
      <c r="AH130" s="380">
        <v>1</v>
      </c>
      <c r="AI130" s="379">
        <v>139987.37037897701</v>
      </c>
      <c r="AJ130" s="380">
        <v>0.99999999999999956</v>
      </c>
      <c r="AK130" s="379">
        <v>90239.351999000006</v>
      </c>
    </row>
    <row r="131" spans="2:37" hidden="1" outlineLevel="1" x14ac:dyDescent="0.25">
      <c r="B131" s="285">
        <v>42005</v>
      </c>
      <c r="C131" s="379"/>
      <c r="D131" s="380"/>
      <c r="E131" s="379"/>
      <c r="F131" s="380"/>
      <c r="G131" s="379"/>
      <c r="H131" s="379">
        <v>398501</v>
      </c>
      <c r="I131" s="380">
        <v>0.30985395301894963</v>
      </c>
      <c r="J131" s="379">
        <v>53699.281773212737</v>
      </c>
      <c r="K131" s="380">
        <v>0.38335243987502332</v>
      </c>
      <c r="L131" s="379">
        <v>34642.699800000002</v>
      </c>
      <c r="M131" s="379">
        <v>643828</v>
      </c>
      <c r="N131" s="380">
        <v>0.50060765434537002</v>
      </c>
      <c r="O131" s="379">
        <v>53743.798730259281</v>
      </c>
      <c r="P131" s="380">
        <v>0.3836702408499354</v>
      </c>
      <c r="Q131" s="379">
        <v>34671.418761000001</v>
      </c>
      <c r="R131" s="379">
        <v>180092</v>
      </c>
      <c r="S131" s="380">
        <v>0.14003030885013759</v>
      </c>
      <c r="T131" s="379">
        <v>24457.083540430111</v>
      </c>
      <c r="U131" s="380">
        <v>0.17459605301700901</v>
      </c>
      <c r="V131" s="379">
        <v>15777.853541</v>
      </c>
      <c r="W131" s="379">
        <v>63672</v>
      </c>
      <c r="X131" s="380">
        <v>4.9508083785542722E-2</v>
      </c>
      <c r="Y131" s="379">
        <v>8177.9369086292854</v>
      </c>
      <c r="Z131" s="380">
        <v>5.8381266258032465E-2</v>
      </c>
      <c r="AA131" s="379">
        <v>5275.7840319999996</v>
      </c>
      <c r="AB131" s="379"/>
      <c r="AC131" s="380"/>
      <c r="AD131" s="379"/>
      <c r="AE131" s="380"/>
      <c r="AF131" s="379"/>
      <c r="AG131" s="379">
        <v>1286093</v>
      </c>
      <c r="AH131" s="380">
        <v>0.99999999999999989</v>
      </c>
      <c r="AI131" s="379">
        <v>140078.10095253139</v>
      </c>
      <c r="AJ131" s="380">
        <v>1.0000000000000002</v>
      </c>
      <c r="AK131" s="379">
        <v>90367.756133999996</v>
      </c>
    </row>
    <row r="132" spans="2:37" hidden="1" outlineLevel="1" x14ac:dyDescent="0.25">
      <c r="B132" s="285">
        <v>42036</v>
      </c>
      <c r="C132" s="379"/>
      <c r="D132" s="380"/>
      <c r="E132" s="379"/>
      <c r="F132" s="380"/>
      <c r="G132" s="379"/>
      <c r="H132" s="379">
        <v>398712</v>
      </c>
      <c r="I132" s="380">
        <v>0.30927614340300563</v>
      </c>
      <c r="J132" s="379">
        <v>53394.480682865127</v>
      </c>
      <c r="K132" s="380">
        <v>0.38633940608582135</v>
      </c>
      <c r="L132" s="379">
        <v>34567.232513000003</v>
      </c>
      <c r="M132" s="379">
        <v>646800</v>
      </c>
      <c r="N132" s="380">
        <v>0.50171504633184871</v>
      </c>
      <c r="O132" s="379">
        <v>52439.203879625427</v>
      </c>
      <c r="P132" s="380">
        <v>0.37942743563323439</v>
      </c>
      <c r="Q132" s="379">
        <v>33948.792649000003</v>
      </c>
      <c r="R132" s="379">
        <v>179970</v>
      </c>
      <c r="S132" s="380">
        <v>0.13960058269688128</v>
      </c>
      <c r="T132" s="379">
        <v>24253.00703221629</v>
      </c>
      <c r="U132" s="380">
        <v>0.17548428625561274</v>
      </c>
      <c r="V132" s="379">
        <v>15701.23583</v>
      </c>
      <c r="W132" s="379">
        <v>63696</v>
      </c>
      <c r="X132" s="380">
        <v>4.9408227568264428E-2</v>
      </c>
      <c r="Y132" s="379">
        <v>8119.4552331010018</v>
      </c>
      <c r="Z132" s="380">
        <v>5.8748872025331064E-2</v>
      </c>
      <c r="AA132" s="379">
        <v>5256.481444</v>
      </c>
      <c r="AB132" s="379"/>
      <c r="AC132" s="380"/>
      <c r="AD132" s="379"/>
      <c r="AE132" s="380"/>
      <c r="AF132" s="379"/>
      <c r="AG132" s="379">
        <v>1289178</v>
      </c>
      <c r="AH132" s="380">
        <v>1</v>
      </c>
      <c r="AI132" s="379">
        <v>138206.14682780791</v>
      </c>
      <c r="AJ132" s="380">
        <v>0.99999999999999956</v>
      </c>
      <c r="AK132" s="379">
        <v>89473.742436</v>
      </c>
    </row>
    <row r="133" spans="2:37" hidden="1" outlineLevel="1" x14ac:dyDescent="0.25">
      <c r="B133" s="285">
        <v>42064</v>
      </c>
      <c r="C133" s="379"/>
      <c r="D133" s="380"/>
      <c r="E133" s="379"/>
      <c r="F133" s="380"/>
      <c r="G133" s="379"/>
      <c r="H133" s="379">
        <v>398938</v>
      </c>
      <c r="I133" s="380">
        <v>0.30834667262329407</v>
      </c>
      <c r="J133" s="379">
        <v>53118.120667808049</v>
      </c>
      <c r="K133" s="380">
        <v>0.3849983636859951</v>
      </c>
      <c r="L133" s="379">
        <v>34604.552239999997</v>
      </c>
      <c r="M133" s="379">
        <v>650698</v>
      </c>
      <c r="N133" s="380">
        <v>0.5029367049081116</v>
      </c>
      <c r="O133" s="379">
        <v>52564.995666948431</v>
      </c>
      <c r="P133" s="380">
        <v>0.38098933216214781</v>
      </c>
      <c r="Q133" s="379">
        <v>34244.211122000001</v>
      </c>
      <c r="R133" s="379">
        <v>180298</v>
      </c>
      <c r="S133" s="380">
        <v>0.13935571036259939</v>
      </c>
      <c r="T133" s="379">
        <v>24168.155591010342</v>
      </c>
      <c r="U133" s="380">
        <v>0.17516998415733823</v>
      </c>
      <c r="V133" s="379">
        <v>15744.687352999999</v>
      </c>
      <c r="W133" s="379">
        <v>63863</v>
      </c>
      <c r="X133" s="380">
        <v>4.936091210599499E-2</v>
      </c>
      <c r="Y133" s="379">
        <v>8118.4590602360731</v>
      </c>
      <c r="Z133" s="380">
        <v>5.8842319994518909E-2</v>
      </c>
      <c r="AA133" s="379">
        <v>5288.8851699999996</v>
      </c>
      <c r="AB133" s="379"/>
      <c r="AC133" s="380"/>
      <c r="AD133" s="379"/>
      <c r="AE133" s="380"/>
      <c r="AF133" s="379"/>
      <c r="AG133" s="379">
        <v>1293797</v>
      </c>
      <c r="AH133" s="380">
        <v>1</v>
      </c>
      <c r="AI133" s="379">
        <v>137969.73098600289</v>
      </c>
      <c r="AJ133" s="380">
        <v>1</v>
      </c>
      <c r="AK133" s="379">
        <v>89882.335884999993</v>
      </c>
    </row>
    <row r="134" spans="2:37" hidden="1" outlineLevel="1" x14ac:dyDescent="0.25">
      <c r="B134" s="285">
        <v>42095</v>
      </c>
      <c r="C134" s="379"/>
      <c r="D134" s="380"/>
      <c r="E134" s="379"/>
      <c r="F134" s="380"/>
      <c r="G134" s="379"/>
      <c r="H134" s="379">
        <v>399217</v>
      </c>
      <c r="I134" s="380">
        <v>0.30746865947986712</v>
      </c>
      <c r="J134" s="379">
        <v>52756.233780087023</v>
      </c>
      <c r="K134" s="380">
        <v>0.38342163555207415</v>
      </c>
      <c r="L134" s="379">
        <v>34566.362949000002</v>
      </c>
      <c r="M134" s="379">
        <v>654785</v>
      </c>
      <c r="N134" s="380">
        <v>0.5043018363384445</v>
      </c>
      <c r="O134" s="379">
        <v>52660.241601804977</v>
      </c>
      <c r="P134" s="380">
        <v>0.38272398381767381</v>
      </c>
      <c r="Q134" s="379">
        <v>34503.468003000002</v>
      </c>
      <c r="R134" s="379">
        <v>180102</v>
      </c>
      <c r="S134" s="380">
        <v>0.13871082771936824</v>
      </c>
      <c r="T134" s="379">
        <v>24130.43439656261</v>
      </c>
      <c r="U134" s="380">
        <v>0.17537511607593764</v>
      </c>
      <c r="V134" s="379">
        <v>15810.479515000001</v>
      </c>
      <c r="W134" s="379">
        <v>64295</v>
      </c>
      <c r="X134" s="380">
        <v>4.9518676462320131E-2</v>
      </c>
      <c r="Y134" s="379">
        <v>8046.3528034164556</v>
      </c>
      <c r="Z134" s="380">
        <v>5.847926455431416E-2</v>
      </c>
      <c r="AA134" s="379">
        <v>5272.0433489999996</v>
      </c>
      <c r="AB134" s="379"/>
      <c r="AC134" s="380"/>
      <c r="AD134" s="379"/>
      <c r="AE134" s="380"/>
      <c r="AF134" s="379"/>
      <c r="AG134" s="379">
        <v>1298399</v>
      </c>
      <c r="AH134" s="380">
        <v>1</v>
      </c>
      <c r="AI134" s="379">
        <v>137593.26258187109</v>
      </c>
      <c r="AJ134" s="380">
        <v>0.99999999999999978</v>
      </c>
      <c r="AK134" s="379">
        <v>90152.353816000003</v>
      </c>
    </row>
    <row r="135" spans="2:37" hidden="1" outlineLevel="1" x14ac:dyDescent="0.25">
      <c r="B135" s="285">
        <v>42125</v>
      </c>
      <c r="C135" s="379"/>
      <c r="D135" s="380"/>
      <c r="E135" s="379"/>
      <c r="F135" s="380"/>
      <c r="G135" s="379"/>
      <c r="H135" s="379">
        <v>399583</v>
      </c>
      <c r="I135" s="380">
        <v>0.30704795715284661</v>
      </c>
      <c r="J135" s="379">
        <v>52765.047073453286</v>
      </c>
      <c r="K135" s="380">
        <v>0.38335771605815655</v>
      </c>
      <c r="L135" s="379">
        <v>34633.217473999997</v>
      </c>
      <c r="M135" s="379">
        <v>657398</v>
      </c>
      <c r="N135" s="380">
        <v>0.50515840998332528</v>
      </c>
      <c r="O135" s="379">
        <v>52712.041344552577</v>
      </c>
      <c r="P135" s="380">
        <v>0.38297260969899638</v>
      </c>
      <c r="Q135" s="379">
        <v>34598.426281</v>
      </c>
      <c r="R135" s="379">
        <v>179949</v>
      </c>
      <c r="S135" s="380">
        <v>0.13827658544456994</v>
      </c>
      <c r="T135" s="379">
        <v>24120.43137437015</v>
      </c>
      <c r="U135" s="380">
        <v>0.17524391609361784</v>
      </c>
      <c r="V135" s="379">
        <v>15831.846869999999</v>
      </c>
      <c r="W135" s="379">
        <v>64440</v>
      </c>
      <c r="X135" s="380">
        <v>4.9517047419258164E-2</v>
      </c>
      <c r="Y135" s="379">
        <v>8041.6742637797843</v>
      </c>
      <c r="Z135" s="380">
        <v>5.84257581492292E-2</v>
      </c>
      <c r="AA135" s="379">
        <v>5278.2868410000001</v>
      </c>
      <c r="AB135" s="379"/>
      <c r="AC135" s="380"/>
      <c r="AD135" s="379"/>
      <c r="AE135" s="380"/>
      <c r="AF135" s="379"/>
      <c r="AG135" s="379">
        <v>1301370</v>
      </c>
      <c r="AH135" s="380">
        <v>1</v>
      </c>
      <c r="AI135" s="379">
        <v>137639.1940561558</v>
      </c>
      <c r="AJ135" s="380">
        <v>1</v>
      </c>
      <c r="AK135" s="379">
        <v>90341.777466</v>
      </c>
    </row>
    <row r="136" spans="2:37" hidden="1" outlineLevel="1" x14ac:dyDescent="0.25">
      <c r="B136" s="285">
        <v>42156</v>
      </c>
      <c r="C136" s="379"/>
      <c r="D136" s="380"/>
      <c r="E136" s="379"/>
      <c r="F136" s="380"/>
      <c r="G136" s="379"/>
      <c r="H136" s="379">
        <v>399338</v>
      </c>
      <c r="I136" s="380">
        <v>0.3059121296827565</v>
      </c>
      <c r="J136" s="379">
        <v>52439.009556709469</v>
      </c>
      <c r="K136" s="380">
        <v>0.38150052045364147</v>
      </c>
      <c r="L136" s="379">
        <v>34585.973231000004</v>
      </c>
      <c r="M136" s="379">
        <v>661536</v>
      </c>
      <c r="N136" s="380">
        <v>0.50676841828679464</v>
      </c>
      <c r="O136" s="379">
        <v>52961.724096339371</v>
      </c>
      <c r="P136" s="380">
        <v>0.38530333577382481</v>
      </c>
      <c r="Q136" s="379">
        <v>34930.727855999998</v>
      </c>
      <c r="R136" s="379">
        <v>179401</v>
      </c>
      <c r="S136" s="380">
        <v>0.13742980126413262</v>
      </c>
      <c r="T136" s="379">
        <v>23957.49354368019</v>
      </c>
      <c r="U136" s="380">
        <v>0.17429383836463649</v>
      </c>
      <c r="V136" s="379">
        <v>15801.084677000001</v>
      </c>
      <c r="W136" s="379">
        <v>65126</v>
      </c>
      <c r="X136" s="380">
        <v>4.9889650766316254E-2</v>
      </c>
      <c r="Y136" s="379">
        <v>8096.3940823044941</v>
      </c>
      <c r="Z136" s="380">
        <v>5.8902305407897322E-2</v>
      </c>
      <c r="AA136" s="379">
        <v>5339.9496170000002</v>
      </c>
      <c r="AB136" s="379"/>
      <c r="AC136" s="380"/>
      <c r="AD136" s="379"/>
      <c r="AE136" s="380"/>
      <c r="AF136" s="379"/>
      <c r="AG136" s="379">
        <v>1305401</v>
      </c>
      <c r="AH136" s="380">
        <v>1</v>
      </c>
      <c r="AI136" s="379">
        <v>137454.62127903351</v>
      </c>
      <c r="AJ136" s="380">
        <v>1.0000000000000002</v>
      </c>
      <c r="AK136" s="379">
        <v>90657.735381000006</v>
      </c>
    </row>
    <row r="137" spans="2:37" hidden="1" outlineLevel="1" x14ac:dyDescent="0.25">
      <c r="B137" s="285">
        <v>42186</v>
      </c>
      <c r="C137" s="379"/>
      <c r="D137" s="380"/>
      <c r="E137" s="379"/>
      <c r="F137" s="380"/>
      <c r="G137" s="379"/>
      <c r="H137" s="379">
        <v>399884</v>
      </c>
      <c r="I137" s="380">
        <v>0.30448445346318287</v>
      </c>
      <c r="J137" s="379">
        <v>54542.217555336902</v>
      </c>
      <c r="K137" s="380">
        <v>0.37475226226590308</v>
      </c>
      <c r="L137" s="379">
        <v>36125.219816999997</v>
      </c>
      <c r="M137" s="379">
        <v>668244</v>
      </c>
      <c r="N137" s="380">
        <v>0.50882233127619803</v>
      </c>
      <c r="O137" s="379">
        <v>57293.452924611163</v>
      </c>
      <c r="P137" s="380">
        <v>0.39365563152505434</v>
      </c>
      <c r="Q137" s="379">
        <v>37947.459303000003</v>
      </c>
      <c r="R137" s="379">
        <v>179707</v>
      </c>
      <c r="S137" s="380">
        <v>0.13683465124513158</v>
      </c>
      <c r="T137" s="379">
        <v>25183.31429653267</v>
      </c>
      <c r="U137" s="380">
        <v>0.17303117524335837</v>
      </c>
      <c r="V137" s="379">
        <v>16679.790545</v>
      </c>
      <c r="W137" s="379">
        <v>65480</v>
      </c>
      <c r="X137" s="380">
        <v>4.9858564015487529E-2</v>
      </c>
      <c r="Y137" s="379">
        <v>8523.0787338305799</v>
      </c>
      <c r="Z137" s="380">
        <v>5.8560930965684301E-2</v>
      </c>
      <c r="AA137" s="379">
        <v>5645.1333770000001</v>
      </c>
      <c r="AB137" s="379"/>
      <c r="AC137" s="380"/>
      <c r="AD137" s="379"/>
      <c r="AE137" s="380"/>
      <c r="AF137" s="379"/>
      <c r="AG137" s="379">
        <v>1313315</v>
      </c>
      <c r="AH137" s="380">
        <v>1</v>
      </c>
      <c r="AI137" s="379">
        <v>145542.0635103113</v>
      </c>
      <c r="AJ137" s="380">
        <v>1</v>
      </c>
      <c r="AK137" s="379">
        <v>96397.603042000002</v>
      </c>
    </row>
    <row r="138" spans="2:37" hidden="1" outlineLevel="1" x14ac:dyDescent="0.25">
      <c r="B138" s="285">
        <v>42217</v>
      </c>
      <c r="C138" s="379"/>
      <c r="D138" s="380"/>
      <c r="E138" s="379"/>
      <c r="F138" s="380"/>
      <c r="G138" s="379"/>
      <c r="H138" s="379">
        <v>399355</v>
      </c>
      <c r="I138" s="380">
        <v>0.30360058872005086</v>
      </c>
      <c r="J138" s="379">
        <v>53967.114424161613</v>
      </c>
      <c r="K138" s="380">
        <v>0.37509368627352202</v>
      </c>
      <c r="L138" s="379">
        <v>35985.813306999997</v>
      </c>
      <c r="M138" s="379">
        <v>670971</v>
      </c>
      <c r="N138" s="380">
        <v>0.51009049746236113</v>
      </c>
      <c r="O138" s="379">
        <v>56717.326542214592</v>
      </c>
      <c r="P138" s="380">
        <v>0.39420879391642299</v>
      </c>
      <c r="Q138" s="379">
        <v>37819.682337999999</v>
      </c>
      <c r="R138" s="379">
        <v>179457</v>
      </c>
      <c r="S138" s="380">
        <v>0.13642811746424652</v>
      </c>
      <c r="T138" s="379">
        <v>24818.6911036122</v>
      </c>
      <c r="U138" s="380">
        <v>0.17250013149433621</v>
      </c>
      <c r="V138" s="379">
        <v>16549.352213999999</v>
      </c>
      <c r="W138" s="379">
        <v>65613</v>
      </c>
      <c r="X138" s="380">
        <v>4.98807963533415E-2</v>
      </c>
      <c r="Y138" s="379">
        <v>8373.2284209430836</v>
      </c>
      <c r="Z138" s="380">
        <v>5.8197388315718808E-2</v>
      </c>
      <c r="AA138" s="379">
        <v>5583.3527130000002</v>
      </c>
      <c r="AB138" s="379"/>
      <c r="AC138" s="380"/>
      <c r="AD138" s="379"/>
      <c r="AE138" s="380"/>
      <c r="AF138" s="379"/>
      <c r="AG138" s="379">
        <v>1315396</v>
      </c>
      <c r="AH138" s="380">
        <v>1</v>
      </c>
      <c r="AI138" s="379">
        <v>143876.36049093149</v>
      </c>
      <c r="AJ138" s="380">
        <v>1</v>
      </c>
      <c r="AK138" s="379">
        <v>95938.200572000002</v>
      </c>
    </row>
    <row r="139" spans="2:37" hidden="1" outlineLevel="1" x14ac:dyDescent="0.25">
      <c r="B139" s="285">
        <v>42248</v>
      </c>
      <c r="C139" s="379"/>
      <c r="D139" s="380"/>
      <c r="E139" s="379"/>
      <c r="F139" s="380"/>
      <c r="G139" s="379"/>
      <c r="H139" s="379">
        <v>399289</v>
      </c>
      <c r="I139" s="380">
        <v>0.30274441238063898</v>
      </c>
      <c r="J139" s="379">
        <v>53926.807758954783</v>
      </c>
      <c r="K139" s="380">
        <v>0.37349786872812085</v>
      </c>
      <c r="L139" s="379">
        <v>36142.935525000001</v>
      </c>
      <c r="M139" s="379">
        <v>674715</v>
      </c>
      <c r="N139" s="380">
        <v>0.51157481473169264</v>
      </c>
      <c r="O139" s="379">
        <v>57224.077237642166</v>
      </c>
      <c r="P139" s="380">
        <v>0.39633480594155196</v>
      </c>
      <c r="Q139" s="379">
        <v>38352.838227</v>
      </c>
      <c r="R139" s="379">
        <v>179362</v>
      </c>
      <c r="S139" s="380">
        <v>0.13599383727930439</v>
      </c>
      <c r="T139" s="379">
        <v>24857.532541416422</v>
      </c>
      <c r="U139" s="380">
        <v>0.1721636383069097</v>
      </c>
      <c r="V139" s="379">
        <v>16660.066362000001</v>
      </c>
      <c r="W139" s="379">
        <v>65532</v>
      </c>
      <c r="X139" s="380">
        <v>4.9686935608363951E-2</v>
      </c>
      <c r="Y139" s="379">
        <v>8374.7564345523642</v>
      </c>
      <c r="Z139" s="380">
        <v>5.8003687023417662E-2</v>
      </c>
      <c r="AA139" s="379">
        <v>5612.9464070000004</v>
      </c>
      <c r="AB139" s="379"/>
      <c r="AC139" s="380"/>
      <c r="AD139" s="379"/>
      <c r="AE139" s="380"/>
      <c r="AF139" s="379"/>
      <c r="AG139" s="379">
        <v>1318898</v>
      </c>
      <c r="AH139" s="380">
        <v>0.99999999999999989</v>
      </c>
      <c r="AI139" s="379">
        <v>144383.17397256571</v>
      </c>
      <c r="AJ139" s="380">
        <v>1.0000000000000002</v>
      </c>
      <c r="AK139" s="379">
        <v>96768.786521000002</v>
      </c>
    </row>
    <row r="140" spans="2:37" hidden="1" outlineLevel="1" x14ac:dyDescent="0.25">
      <c r="B140" s="285">
        <v>42278</v>
      </c>
      <c r="C140" s="379"/>
      <c r="D140" s="380"/>
      <c r="E140" s="379"/>
      <c r="F140" s="380"/>
      <c r="G140" s="379"/>
      <c r="H140" s="379">
        <v>399179</v>
      </c>
      <c r="I140" s="380">
        <v>0.30167767913621329</v>
      </c>
      <c r="J140" s="379">
        <v>53686.734010136192</v>
      </c>
      <c r="K140" s="380">
        <v>0.37219717869381963</v>
      </c>
      <c r="L140" s="379">
        <v>36128.802528</v>
      </c>
      <c r="M140" s="379">
        <v>679171</v>
      </c>
      <c r="N140" s="380">
        <v>0.51328033543002294</v>
      </c>
      <c r="O140" s="379">
        <v>57502.291471358003</v>
      </c>
      <c r="P140" s="380">
        <v>0.39864951833405154</v>
      </c>
      <c r="Q140" s="379">
        <v>38696.504300000001</v>
      </c>
      <c r="R140" s="379">
        <v>179490</v>
      </c>
      <c r="S140" s="380">
        <v>0.13564873560021676</v>
      </c>
      <c r="T140" s="379">
        <v>24750.647649875471</v>
      </c>
      <c r="U140" s="380">
        <v>0.17159027078065869</v>
      </c>
      <c r="V140" s="379">
        <v>16656.093499999999</v>
      </c>
      <c r="W140" s="379">
        <v>65357</v>
      </c>
      <c r="X140" s="380">
        <v>4.9393249833547086E-2</v>
      </c>
      <c r="Y140" s="379">
        <v>8303.0484242939019</v>
      </c>
      <c r="Z140" s="380">
        <v>5.7563032191469965E-2</v>
      </c>
      <c r="AA140" s="379">
        <v>5587.5851350000003</v>
      </c>
      <c r="AB140" s="379"/>
      <c r="AC140" s="380"/>
      <c r="AD140" s="379"/>
      <c r="AE140" s="380"/>
      <c r="AF140" s="379"/>
      <c r="AG140" s="379">
        <v>1323197</v>
      </c>
      <c r="AH140" s="380">
        <v>1</v>
      </c>
      <c r="AI140" s="379">
        <v>144242.72155566359</v>
      </c>
      <c r="AJ140" s="380">
        <v>0.99999999999999978</v>
      </c>
      <c r="AK140" s="379">
        <v>97068.985463000005</v>
      </c>
    </row>
    <row r="141" spans="2:37" hidden="1" outlineLevel="1" x14ac:dyDescent="0.25">
      <c r="B141" s="285">
        <v>42309</v>
      </c>
      <c r="C141" s="379"/>
      <c r="D141" s="380"/>
      <c r="E141" s="379"/>
      <c r="F141" s="380"/>
      <c r="G141" s="379"/>
      <c r="H141" s="379">
        <v>399281</v>
      </c>
      <c r="I141" s="380">
        <v>0.30120207449316361</v>
      </c>
      <c r="J141" s="379">
        <v>53688.124592838722</v>
      </c>
      <c r="K141" s="380">
        <v>0.37198648411545787</v>
      </c>
      <c r="L141" s="379">
        <v>36120.436371000003</v>
      </c>
      <c r="M141" s="379">
        <v>681546</v>
      </c>
      <c r="N141" s="380">
        <v>0.51413182461103257</v>
      </c>
      <c r="O141" s="379">
        <v>57643.65979328598</v>
      </c>
      <c r="P141" s="380">
        <v>0.39939302221244277</v>
      </c>
      <c r="Q141" s="379">
        <v>38781.651651</v>
      </c>
      <c r="R141" s="379">
        <v>179523</v>
      </c>
      <c r="S141" s="380">
        <v>0.13542517680339464</v>
      </c>
      <c r="T141" s="379">
        <v>24696.037719438918</v>
      </c>
      <c r="U141" s="380">
        <v>0.17111032118380573</v>
      </c>
      <c r="V141" s="379">
        <v>16615.064612999999</v>
      </c>
      <c r="W141" s="379">
        <v>65275</v>
      </c>
      <c r="X141" s="380">
        <v>4.9240924092409238E-2</v>
      </c>
      <c r="Y141" s="379">
        <v>8300.3373449149549</v>
      </c>
      <c r="Z141" s="380">
        <v>5.7510172488293522E-2</v>
      </c>
      <c r="AA141" s="379">
        <v>5584.3225890000003</v>
      </c>
      <c r="AB141" s="379"/>
      <c r="AC141" s="380"/>
      <c r="AD141" s="379"/>
      <c r="AE141" s="380"/>
      <c r="AF141" s="379"/>
      <c r="AG141" s="379">
        <v>1325625</v>
      </c>
      <c r="AH141" s="380">
        <v>1</v>
      </c>
      <c r="AI141" s="379">
        <v>144328.15945047859</v>
      </c>
      <c r="AJ141" s="380">
        <v>0.99999999999999989</v>
      </c>
      <c r="AK141" s="379">
        <v>97101.475223999994</v>
      </c>
    </row>
    <row r="142" spans="2:37" collapsed="1" x14ac:dyDescent="0.25">
      <c r="B142" s="285">
        <v>42339</v>
      </c>
      <c r="C142" s="379"/>
      <c r="D142" s="380"/>
      <c r="E142" s="379"/>
      <c r="F142" s="380"/>
      <c r="G142" s="379"/>
      <c r="H142" s="379">
        <v>399514</v>
      </c>
      <c r="I142" s="380">
        <v>0.30018153020344007</v>
      </c>
      <c r="J142" s="379">
        <v>53703.18608884843</v>
      </c>
      <c r="K142" s="380">
        <v>0.37071823113938573</v>
      </c>
      <c r="L142" s="379">
        <v>36134.185235999998</v>
      </c>
      <c r="M142" s="379">
        <v>686489</v>
      </c>
      <c r="N142" s="380">
        <v>0.51580499929371526</v>
      </c>
      <c r="O142" s="379">
        <v>58159.350606056491</v>
      </c>
      <c r="P142" s="380">
        <v>0.40147956110503008</v>
      </c>
      <c r="Q142" s="379">
        <v>39132.515239</v>
      </c>
      <c r="R142" s="379">
        <v>179778</v>
      </c>
      <c r="S142" s="380">
        <v>0.13507920908131893</v>
      </c>
      <c r="T142" s="379">
        <v>24739.11925737546</v>
      </c>
      <c r="U142" s="380">
        <v>0.17077650692581478</v>
      </c>
      <c r="V142" s="379">
        <v>16645.714768999998</v>
      </c>
      <c r="W142" s="379">
        <v>65127</v>
      </c>
      <c r="X142" s="380">
        <v>4.8934261421525758E-2</v>
      </c>
      <c r="Y142" s="379">
        <v>8260.8880984778207</v>
      </c>
      <c r="Z142" s="380">
        <v>5.7025700829769342E-2</v>
      </c>
      <c r="AA142" s="379">
        <v>5558.3380150000003</v>
      </c>
      <c r="AB142" s="379"/>
      <c r="AC142" s="380"/>
      <c r="AD142" s="379"/>
      <c r="AE142" s="380"/>
      <c r="AF142" s="379"/>
      <c r="AG142" s="379">
        <v>1330908</v>
      </c>
      <c r="AH142" s="380">
        <v>1</v>
      </c>
      <c r="AI142" s="379">
        <v>144862.54405075821</v>
      </c>
      <c r="AJ142" s="380">
        <v>1</v>
      </c>
      <c r="AK142" s="379">
        <v>97470.753259000005</v>
      </c>
    </row>
    <row r="143" spans="2:37" hidden="1" outlineLevel="1" x14ac:dyDescent="0.25">
      <c r="B143" s="285">
        <v>42370</v>
      </c>
      <c r="C143" s="379"/>
      <c r="D143" s="380"/>
      <c r="E143" s="379"/>
      <c r="F143" s="380"/>
      <c r="G143" s="379"/>
      <c r="H143" s="379">
        <v>399298</v>
      </c>
      <c r="I143" s="380">
        <v>0.29925676328918782</v>
      </c>
      <c r="J143" s="379">
        <v>53405.992620097488</v>
      </c>
      <c r="K143" s="380">
        <v>0.369512080011213</v>
      </c>
      <c r="L143" s="379">
        <v>36103.351443</v>
      </c>
      <c r="M143" s="379">
        <v>689781</v>
      </c>
      <c r="N143" s="380">
        <v>0.51696134074896261</v>
      </c>
      <c r="O143" s="379">
        <v>58190.696903053831</v>
      </c>
      <c r="P143" s="380">
        <v>0.40261709210995694</v>
      </c>
      <c r="Q143" s="379">
        <v>39337.892208999998</v>
      </c>
      <c r="R143" s="379">
        <v>179950</v>
      </c>
      <c r="S143" s="380">
        <v>0.13486482415110856</v>
      </c>
      <c r="T143" s="379">
        <v>24659.079842875759</v>
      </c>
      <c r="U143" s="380">
        <v>0.1706143344010177</v>
      </c>
      <c r="V143" s="379">
        <v>16669.953729000001</v>
      </c>
      <c r="W143" s="379">
        <v>65270</v>
      </c>
      <c r="X143" s="380">
        <v>4.8917071810741071E-2</v>
      </c>
      <c r="Y143" s="379">
        <v>8275.3447953201303</v>
      </c>
      <c r="Z143" s="380">
        <v>5.7256493477812358E-2</v>
      </c>
      <c r="AA143" s="379">
        <v>5594.2726050000001</v>
      </c>
      <c r="AB143" s="379"/>
      <c r="AC143" s="380"/>
      <c r="AD143" s="379"/>
      <c r="AE143" s="380"/>
      <c r="AF143" s="379"/>
      <c r="AG143" s="379">
        <v>1334299</v>
      </c>
      <c r="AH143" s="380">
        <v>1</v>
      </c>
      <c r="AI143" s="379">
        <v>144531.11416134721</v>
      </c>
      <c r="AJ143" s="380">
        <v>1</v>
      </c>
      <c r="AK143" s="379">
        <v>97705.469985999996</v>
      </c>
    </row>
    <row r="144" spans="2:37" hidden="1" outlineLevel="1" x14ac:dyDescent="0.25">
      <c r="B144" s="285">
        <v>42401</v>
      </c>
      <c r="C144" s="379"/>
      <c r="D144" s="380"/>
      <c r="E144" s="379"/>
      <c r="F144" s="380"/>
      <c r="G144" s="379"/>
      <c r="H144" s="379">
        <v>399535</v>
      </c>
      <c r="I144" s="380">
        <v>0.29858269717249392</v>
      </c>
      <c r="J144" s="379">
        <v>53378.543774246187</v>
      </c>
      <c r="K144" s="380">
        <v>0.37102686461921602</v>
      </c>
      <c r="L144" s="379">
        <v>36185.100532999997</v>
      </c>
      <c r="M144" s="379">
        <v>693110</v>
      </c>
      <c r="N144" s="380">
        <v>0.51797878342880421</v>
      </c>
      <c r="O144" s="379">
        <v>57594.332683455388</v>
      </c>
      <c r="P144" s="380">
        <v>0.40033022942241675</v>
      </c>
      <c r="Q144" s="379">
        <v>39042.966910000003</v>
      </c>
      <c r="R144" s="379">
        <v>180257</v>
      </c>
      <c r="S144" s="380">
        <v>0.13471065424611672</v>
      </c>
      <c r="T144" s="379">
        <v>24679.74588200427</v>
      </c>
      <c r="U144" s="380">
        <v>0.17154549537593425</v>
      </c>
      <c r="V144" s="379">
        <v>16730.300654999999</v>
      </c>
      <c r="W144" s="379">
        <v>65203</v>
      </c>
      <c r="X144" s="380">
        <v>4.8727865152585183E-2</v>
      </c>
      <c r="Y144" s="379">
        <v>8214.4365295446114</v>
      </c>
      <c r="Z144" s="380">
        <v>5.7097410582432701E-2</v>
      </c>
      <c r="AA144" s="379">
        <v>5568.5335459999997</v>
      </c>
      <c r="AB144" s="379"/>
      <c r="AC144" s="380"/>
      <c r="AD144" s="379"/>
      <c r="AE144" s="380"/>
      <c r="AF144" s="379"/>
      <c r="AG144" s="379">
        <v>1338105</v>
      </c>
      <c r="AH144" s="380">
        <v>1</v>
      </c>
      <c r="AI144" s="379">
        <v>143867.0588692505</v>
      </c>
      <c r="AJ144" s="380">
        <v>0.99999999999999967</v>
      </c>
      <c r="AK144" s="379">
        <v>97526.901643999998</v>
      </c>
    </row>
    <row r="145" spans="2:37" hidden="1" outlineLevel="1" x14ac:dyDescent="0.25">
      <c r="B145" s="285">
        <v>42430</v>
      </c>
      <c r="C145" s="379"/>
      <c r="D145" s="380"/>
      <c r="E145" s="379"/>
      <c r="F145" s="380"/>
      <c r="G145" s="379"/>
      <c r="H145" s="379">
        <v>398717</v>
      </c>
      <c r="I145" s="380">
        <v>0.29784072811371098</v>
      </c>
      <c r="J145" s="379">
        <v>52820.159446625883</v>
      </c>
      <c r="K145" s="380">
        <v>0.37056776129568914</v>
      </c>
      <c r="L145" s="379">
        <v>35942.409026000001</v>
      </c>
      <c r="M145" s="379">
        <v>694882</v>
      </c>
      <c r="N145" s="380">
        <v>0.51907533622371693</v>
      </c>
      <c r="O145" s="379">
        <v>57274.817501058591</v>
      </c>
      <c r="P145" s="380">
        <v>0.40182008389113688</v>
      </c>
      <c r="Q145" s="379">
        <v>38973.659660999998</v>
      </c>
      <c r="R145" s="379">
        <v>180056</v>
      </c>
      <c r="S145" s="380">
        <v>0.13450143871779319</v>
      </c>
      <c r="T145" s="379">
        <v>24311.911421551209</v>
      </c>
      <c r="U145" s="380">
        <v>0.17056386581731209</v>
      </c>
      <c r="V145" s="379">
        <v>16543.468889</v>
      </c>
      <c r="W145" s="379">
        <v>65037</v>
      </c>
      <c r="X145" s="380">
        <v>4.8582496944778931E-2</v>
      </c>
      <c r="Y145" s="379">
        <v>8131.5754786185626</v>
      </c>
      <c r="Z145" s="380">
        <v>5.7048288995861604E-2</v>
      </c>
      <c r="AA145" s="379">
        <v>5533.2739419999998</v>
      </c>
      <c r="AB145" s="379"/>
      <c r="AC145" s="380"/>
      <c r="AD145" s="379"/>
      <c r="AE145" s="380"/>
      <c r="AF145" s="379"/>
      <c r="AG145" s="379">
        <v>1338692</v>
      </c>
      <c r="AH145" s="380">
        <v>1</v>
      </c>
      <c r="AI145" s="379">
        <v>142538.46384785429</v>
      </c>
      <c r="AJ145" s="380">
        <v>0.99999999999999967</v>
      </c>
      <c r="AK145" s="379">
        <v>96992.811518000002</v>
      </c>
    </row>
    <row r="146" spans="2:37" hidden="1" outlineLevel="1" x14ac:dyDescent="0.25">
      <c r="B146" s="285">
        <v>42461</v>
      </c>
      <c r="C146" s="379"/>
      <c r="D146" s="380"/>
      <c r="E146" s="379"/>
      <c r="F146" s="380"/>
      <c r="G146" s="379"/>
      <c r="H146" s="379">
        <v>399208</v>
      </c>
      <c r="I146" s="380">
        <v>0.29716928111337987</v>
      </c>
      <c r="J146" s="379">
        <v>52982.477534016463</v>
      </c>
      <c r="K146" s="380">
        <v>0.36991823816218206</v>
      </c>
      <c r="L146" s="379">
        <v>36170.375527999997</v>
      </c>
      <c r="M146" s="379">
        <v>698498</v>
      </c>
      <c r="N146" s="380">
        <v>0.5199598918837639</v>
      </c>
      <c r="O146" s="379">
        <v>57478.814365746417</v>
      </c>
      <c r="P146" s="380">
        <v>0.4013112019568516</v>
      </c>
      <c r="Q146" s="379">
        <v>39239.960026000001</v>
      </c>
      <c r="R146" s="379">
        <v>180600</v>
      </c>
      <c r="S146" s="380">
        <v>0.13443811789612534</v>
      </c>
      <c r="T146" s="379">
        <v>24593.517833802249</v>
      </c>
      <c r="U146" s="380">
        <v>0.17170942565774475</v>
      </c>
      <c r="V146" s="379">
        <v>16789.640972000001</v>
      </c>
      <c r="W146" s="379">
        <v>65063</v>
      </c>
      <c r="X146" s="380">
        <v>4.8432709106730913E-2</v>
      </c>
      <c r="Y146" s="379">
        <v>8172.7256192268987</v>
      </c>
      <c r="Z146" s="380">
        <v>5.7061134223221718E-2</v>
      </c>
      <c r="AA146" s="379">
        <v>5579.4022569999997</v>
      </c>
      <c r="AB146" s="379"/>
      <c r="AC146" s="380"/>
      <c r="AD146" s="379"/>
      <c r="AE146" s="380"/>
      <c r="AF146" s="379"/>
      <c r="AG146" s="379">
        <v>1343369</v>
      </c>
      <c r="AH146" s="380">
        <v>1</v>
      </c>
      <c r="AI146" s="379">
        <v>143227.53535279201</v>
      </c>
      <c r="AJ146" s="380">
        <v>1</v>
      </c>
      <c r="AK146" s="379">
        <v>97779.378782999993</v>
      </c>
    </row>
    <row r="147" spans="2:37" hidden="1" outlineLevel="1" x14ac:dyDescent="0.25">
      <c r="B147" s="285">
        <v>42491</v>
      </c>
      <c r="C147" s="379"/>
      <c r="D147" s="380"/>
      <c r="E147" s="379"/>
      <c r="F147" s="380"/>
      <c r="G147" s="379"/>
      <c r="H147" s="379">
        <v>399462</v>
      </c>
      <c r="I147" s="380">
        <v>0.29632272651743535</v>
      </c>
      <c r="J147" s="379">
        <v>52868.75169550936</v>
      </c>
      <c r="K147" s="380">
        <v>0.36804661406566541</v>
      </c>
      <c r="L147" s="379">
        <v>36173.747001000003</v>
      </c>
      <c r="M147" s="379">
        <v>702762</v>
      </c>
      <c r="N147" s="380">
        <v>0.5213120445320103</v>
      </c>
      <c r="O147" s="379">
        <v>58334.40492888575</v>
      </c>
      <c r="P147" s="380">
        <v>0.40609584166587187</v>
      </c>
      <c r="Q147" s="379">
        <v>39913.444855000002</v>
      </c>
      <c r="R147" s="379">
        <v>180821</v>
      </c>
      <c r="S147" s="380">
        <v>0.13413383934293921</v>
      </c>
      <c r="T147" s="379">
        <v>24323.314802814799</v>
      </c>
      <c r="U147" s="380">
        <v>0.16932712365875005</v>
      </c>
      <c r="V147" s="379">
        <v>16642.447715999999</v>
      </c>
      <c r="W147" s="379">
        <v>65019</v>
      </c>
      <c r="X147" s="380">
        <v>4.8231389607615069E-2</v>
      </c>
      <c r="Y147" s="379">
        <v>8120.4191432240032</v>
      </c>
      <c r="Z147" s="380">
        <v>5.6530420609712716E-2</v>
      </c>
      <c r="AA147" s="379">
        <v>5556.1362470000004</v>
      </c>
      <c r="AB147" s="379"/>
      <c r="AC147" s="380"/>
      <c r="AD147" s="379"/>
      <c r="AE147" s="380"/>
      <c r="AF147" s="379"/>
      <c r="AG147" s="379">
        <v>1348064</v>
      </c>
      <c r="AH147" s="380">
        <v>0.99999999999999989</v>
      </c>
      <c r="AI147" s="379">
        <v>143646.8905704339</v>
      </c>
      <c r="AJ147" s="380">
        <v>1</v>
      </c>
      <c r="AK147" s="379">
        <v>98285.775819000002</v>
      </c>
    </row>
    <row r="148" spans="2:37" hidden="1" outlineLevel="1" x14ac:dyDescent="0.25">
      <c r="B148" s="285">
        <v>42522</v>
      </c>
      <c r="C148" s="379"/>
      <c r="D148" s="380"/>
      <c r="E148" s="379"/>
      <c r="F148" s="380"/>
      <c r="G148" s="379"/>
      <c r="H148" s="379">
        <v>399721</v>
      </c>
      <c r="I148" s="380">
        <v>0.29575925558709232</v>
      </c>
      <c r="J148" s="379">
        <v>52514.07853828276</v>
      </c>
      <c r="K148" s="380">
        <v>0.3684156338164824</v>
      </c>
      <c r="L148" s="379">
        <v>36092.681343999997</v>
      </c>
      <c r="M148" s="379">
        <v>705597</v>
      </c>
      <c r="N148" s="380">
        <v>0.52208126034030133</v>
      </c>
      <c r="O148" s="379">
        <v>57496.776912700378</v>
      </c>
      <c r="P148" s="380">
        <v>0.40337204990191733</v>
      </c>
      <c r="Q148" s="379">
        <v>39517.266706000002</v>
      </c>
      <c r="R148" s="379">
        <v>181197</v>
      </c>
      <c r="S148" s="380">
        <v>0.13407023857794403</v>
      </c>
      <c r="T148" s="379">
        <v>24463.860295908049</v>
      </c>
      <c r="U148" s="380">
        <v>0.17162766342637931</v>
      </c>
      <c r="V148" s="379">
        <v>16813.897123999999</v>
      </c>
      <c r="W148" s="379">
        <v>64993</v>
      </c>
      <c r="X148" s="380">
        <v>4.8089245494662258E-2</v>
      </c>
      <c r="Y148" s="379">
        <v>8065.593941598946</v>
      </c>
      <c r="Z148" s="380">
        <v>5.6584652855221282E-2</v>
      </c>
      <c r="AA148" s="379">
        <v>5543.4451120000003</v>
      </c>
      <c r="AB148" s="379"/>
      <c r="AC148" s="380"/>
      <c r="AD148" s="379"/>
      <c r="AE148" s="380"/>
      <c r="AF148" s="379"/>
      <c r="AG148" s="379">
        <v>1351508</v>
      </c>
      <c r="AH148" s="380">
        <v>0.99999999999999978</v>
      </c>
      <c r="AI148" s="379">
        <v>142540.30968849009</v>
      </c>
      <c r="AJ148" s="380">
        <v>1.0000000000000002</v>
      </c>
      <c r="AK148" s="379">
        <v>97967.290286000003</v>
      </c>
    </row>
    <row r="149" spans="2:37" hidden="1" outlineLevel="1" x14ac:dyDescent="0.25">
      <c r="B149" s="285">
        <v>42552</v>
      </c>
      <c r="C149" s="379"/>
      <c r="D149" s="380"/>
      <c r="E149" s="379"/>
      <c r="F149" s="380"/>
      <c r="G149" s="379"/>
      <c r="H149" s="379">
        <v>399646</v>
      </c>
      <c r="I149" s="380">
        <v>0.29512269148090081</v>
      </c>
      <c r="J149" s="379">
        <v>54570.440813149653</v>
      </c>
      <c r="K149" s="380">
        <v>0.36413976180336727</v>
      </c>
      <c r="L149" s="379">
        <v>37596.74583</v>
      </c>
      <c r="M149" s="379">
        <v>708121</v>
      </c>
      <c r="N149" s="380">
        <v>0.52291922204687891</v>
      </c>
      <c r="O149" s="379">
        <v>61590.258923497437</v>
      </c>
      <c r="P149" s="380">
        <v>0.41098187736108233</v>
      </c>
      <c r="Q149" s="379">
        <v>42433.106199000002</v>
      </c>
      <c r="R149" s="379">
        <v>181484</v>
      </c>
      <c r="S149" s="380">
        <v>0.13401872292158512</v>
      </c>
      <c r="T149" s="379">
        <v>25295.309636032729</v>
      </c>
      <c r="U149" s="380">
        <v>0.16879152684776974</v>
      </c>
      <c r="V149" s="379">
        <v>17427.407822000001</v>
      </c>
      <c r="W149" s="379">
        <v>64918</v>
      </c>
      <c r="X149" s="380">
        <v>4.7939363550635113E-2</v>
      </c>
      <c r="Y149" s="379">
        <v>8405.2431939027574</v>
      </c>
      <c r="Z149" s="380">
        <v>5.6086833987780464E-2</v>
      </c>
      <c r="AA149" s="379">
        <v>5790.8601669999998</v>
      </c>
      <c r="AB149" s="379"/>
      <c r="AC149" s="380"/>
      <c r="AD149" s="379"/>
      <c r="AE149" s="380"/>
      <c r="AF149" s="379"/>
      <c r="AG149" s="379">
        <v>1354169</v>
      </c>
      <c r="AH149" s="380">
        <v>0.99999999999999989</v>
      </c>
      <c r="AI149" s="379">
        <v>149861.25256658261</v>
      </c>
      <c r="AJ149" s="380">
        <v>0.99999999999999978</v>
      </c>
      <c r="AK149" s="379">
        <v>103248.120018</v>
      </c>
    </row>
    <row r="150" spans="2:37" hidden="1" outlineLevel="1" x14ac:dyDescent="0.25">
      <c r="B150" s="285">
        <v>42583</v>
      </c>
      <c r="C150" s="379"/>
      <c r="D150" s="380"/>
      <c r="E150" s="379"/>
      <c r="F150" s="380"/>
      <c r="G150" s="379"/>
      <c r="H150" s="379">
        <v>399449</v>
      </c>
      <c r="I150" s="380">
        <v>0.29425860936031284</v>
      </c>
      <c r="J150" s="379">
        <v>54551.404994205921</v>
      </c>
      <c r="K150" s="380">
        <v>0.36295523378433647</v>
      </c>
      <c r="L150" s="379">
        <v>37601.987856</v>
      </c>
      <c r="M150" s="379">
        <v>711670</v>
      </c>
      <c r="N150" s="380">
        <v>0.52425972908544971</v>
      </c>
      <c r="O150" s="379">
        <v>62155.055444123791</v>
      </c>
      <c r="P150" s="380">
        <v>0.41354576810618288</v>
      </c>
      <c r="Q150" s="379">
        <v>42843.142908000002</v>
      </c>
      <c r="R150" s="379">
        <v>181484</v>
      </c>
      <c r="S150" s="380">
        <v>0.13369223470617528</v>
      </c>
      <c r="T150" s="379">
        <v>25207.5937929182</v>
      </c>
      <c r="U150" s="380">
        <v>0.16771755189845217</v>
      </c>
      <c r="V150" s="379">
        <v>17375.457804999998</v>
      </c>
      <c r="W150" s="379">
        <v>64873</v>
      </c>
      <c r="X150" s="380">
        <v>4.7789426848062137E-2</v>
      </c>
      <c r="Y150" s="379">
        <v>8383.8335424814668</v>
      </c>
      <c r="Z150" s="380">
        <v>5.5781446211028381E-2</v>
      </c>
      <c r="AA150" s="379">
        <v>5778.9310299999997</v>
      </c>
      <c r="AB150" s="379"/>
      <c r="AC150" s="380"/>
      <c r="AD150" s="379"/>
      <c r="AE150" s="380"/>
      <c r="AF150" s="379"/>
      <c r="AG150" s="379">
        <v>1357476</v>
      </c>
      <c r="AH150" s="380">
        <v>1</v>
      </c>
      <c r="AI150" s="379">
        <v>150297.8877737294</v>
      </c>
      <c r="AJ150" s="380">
        <v>1</v>
      </c>
      <c r="AK150" s="379">
        <v>103599.51959900001</v>
      </c>
    </row>
    <row r="151" spans="2:37" hidden="1" outlineLevel="1" x14ac:dyDescent="0.25">
      <c r="B151" s="285">
        <v>42614</v>
      </c>
      <c r="C151" s="379"/>
      <c r="D151" s="380"/>
      <c r="E151" s="379"/>
      <c r="F151" s="380"/>
      <c r="G151" s="379"/>
      <c r="H151" s="379">
        <v>399070</v>
      </c>
      <c r="I151" s="380">
        <v>0.29345540113243623</v>
      </c>
      <c r="J151" s="379">
        <v>54389.914545256826</v>
      </c>
      <c r="K151" s="380">
        <v>0.36204289080456292</v>
      </c>
      <c r="L151" s="379">
        <v>37581.915933999997</v>
      </c>
      <c r="M151" s="379">
        <v>714716</v>
      </c>
      <c r="N151" s="380">
        <v>0.52556511508199133</v>
      </c>
      <c r="O151" s="379">
        <v>62322.598572504823</v>
      </c>
      <c r="P151" s="380">
        <v>0.41484628057040512</v>
      </c>
      <c r="Q151" s="379">
        <v>43063.179634</v>
      </c>
      <c r="R151" s="379">
        <v>181431</v>
      </c>
      <c r="S151" s="380">
        <v>0.13341495698213104</v>
      </c>
      <c r="T151" s="379">
        <v>25198.683234005272</v>
      </c>
      <c r="U151" s="380">
        <v>0.16773337849090864</v>
      </c>
      <c r="V151" s="379">
        <v>17411.588211999999</v>
      </c>
      <c r="W151" s="379">
        <v>64683</v>
      </c>
      <c r="X151" s="380">
        <v>4.7564526803441427E-2</v>
      </c>
      <c r="Y151" s="379">
        <v>8319.3866169715529</v>
      </c>
      <c r="Z151" s="380">
        <v>5.5377450134123055E-2</v>
      </c>
      <c r="AA151" s="379">
        <v>5748.4644179999996</v>
      </c>
      <c r="AB151" s="379"/>
      <c r="AC151" s="380"/>
      <c r="AD151" s="379"/>
      <c r="AE151" s="380"/>
      <c r="AF151" s="379"/>
      <c r="AG151" s="379">
        <v>1359900</v>
      </c>
      <c r="AH151" s="380">
        <v>1</v>
      </c>
      <c r="AI151" s="379">
        <v>150230.58296873851</v>
      </c>
      <c r="AJ151" s="380">
        <v>0.99999999999999978</v>
      </c>
      <c r="AK151" s="379">
        <v>103805.148198</v>
      </c>
    </row>
    <row r="152" spans="2:37" hidden="1" outlineLevel="1" x14ac:dyDescent="0.25">
      <c r="B152" s="285">
        <v>42644</v>
      </c>
      <c r="C152" s="379"/>
      <c r="D152" s="380"/>
      <c r="E152" s="379"/>
      <c r="F152" s="380"/>
      <c r="G152" s="379"/>
      <c r="H152" s="379">
        <v>398626</v>
      </c>
      <c r="I152" s="380">
        <v>0.29252982163889674</v>
      </c>
      <c r="J152" s="379">
        <v>54179.464513987819</v>
      </c>
      <c r="K152" s="380">
        <v>0.36109326551902943</v>
      </c>
      <c r="L152" s="379">
        <v>37498.569123000001</v>
      </c>
      <c r="M152" s="379">
        <v>717878</v>
      </c>
      <c r="N152" s="380">
        <v>0.52681140542385074</v>
      </c>
      <c r="O152" s="379">
        <v>62366.788186644822</v>
      </c>
      <c r="P152" s="380">
        <v>0.41565983363373832</v>
      </c>
      <c r="Q152" s="379">
        <v>43165.161168999999</v>
      </c>
      <c r="R152" s="379">
        <v>181586</v>
      </c>
      <c r="S152" s="380">
        <v>0.13325603496039071</v>
      </c>
      <c r="T152" s="379">
        <v>25200.481413697289</v>
      </c>
      <c r="U152" s="380">
        <v>0.1679552245108335</v>
      </c>
      <c r="V152" s="379">
        <v>17441.700517000001</v>
      </c>
      <c r="W152" s="379">
        <v>64595</v>
      </c>
      <c r="X152" s="380">
        <v>4.7402737976861856E-2</v>
      </c>
      <c r="Y152" s="379">
        <v>8296.1209804920709</v>
      </c>
      <c r="Z152" s="380">
        <v>5.5291676336398712E-2</v>
      </c>
      <c r="AA152" s="379">
        <v>5741.8925939999999</v>
      </c>
      <c r="AB152" s="379"/>
      <c r="AC152" s="380"/>
      <c r="AD152" s="379"/>
      <c r="AE152" s="380"/>
      <c r="AF152" s="379"/>
      <c r="AG152" s="379">
        <v>1362685</v>
      </c>
      <c r="AH152" s="380">
        <v>1</v>
      </c>
      <c r="AI152" s="379">
        <v>150042.85509482201</v>
      </c>
      <c r="AJ152" s="380">
        <v>1</v>
      </c>
      <c r="AK152" s="379">
        <v>103847.323403</v>
      </c>
    </row>
    <row r="153" spans="2:37" hidden="1" outlineLevel="1" x14ac:dyDescent="0.25">
      <c r="B153" s="285">
        <v>42675</v>
      </c>
      <c r="C153" s="379"/>
      <c r="D153" s="380"/>
      <c r="E153" s="379"/>
      <c r="F153" s="380"/>
      <c r="G153" s="379"/>
      <c r="H153" s="379">
        <v>399214</v>
      </c>
      <c r="I153" s="380">
        <v>0.29169793370826991</v>
      </c>
      <c r="J153" s="379">
        <v>54533.616403712767</v>
      </c>
      <c r="K153" s="380">
        <v>0.36011258479024516</v>
      </c>
      <c r="L153" s="379">
        <v>37763.975308000001</v>
      </c>
      <c r="M153" s="379">
        <v>723119</v>
      </c>
      <c r="N153" s="380">
        <v>0.52836904047751443</v>
      </c>
      <c r="O153" s="379">
        <v>63374.005910919863</v>
      </c>
      <c r="P153" s="380">
        <v>0.41849007240128444</v>
      </c>
      <c r="Q153" s="379">
        <v>43885.855224999999</v>
      </c>
      <c r="R153" s="379">
        <v>181722</v>
      </c>
      <c r="S153" s="380">
        <v>0.13278074393516817</v>
      </c>
      <c r="T153" s="379">
        <v>25239.953705869291</v>
      </c>
      <c r="U153" s="380">
        <v>0.16667196434799258</v>
      </c>
      <c r="V153" s="379">
        <v>17478.411508000001</v>
      </c>
      <c r="W153" s="379">
        <v>64532</v>
      </c>
      <c r="X153" s="380">
        <v>4.7152281879047513E-2</v>
      </c>
      <c r="Y153" s="379">
        <v>8287.3326913859801</v>
      </c>
      <c r="Z153" s="380">
        <v>5.4725378460477855E-2</v>
      </c>
      <c r="AA153" s="379">
        <v>5738.8936910000002</v>
      </c>
      <c r="AB153" s="379"/>
      <c r="AC153" s="380"/>
      <c r="AD153" s="379"/>
      <c r="AE153" s="380"/>
      <c r="AF153" s="379"/>
      <c r="AG153" s="379">
        <v>1368587</v>
      </c>
      <c r="AH153" s="380">
        <v>1</v>
      </c>
      <c r="AI153" s="379">
        <v>151434.9087118879</v>
      </c>
      <c r="AJ153" s="380">
        <v>1</v>
      </c>
      <c r="AK153" s="379">
        <v>104867.135732</v>
      </c>
    </row>
    <row r="154" spans="2:37" collapsed="1" x14ac:dyDescent="0.25">
      <c r="B154" s="285">
        <v>42705</v>
      </c>
      <c r="C154" s="379"/>
      <c r="D154" s="380"/>
      <c r="E154" s="379"/>
      <c r="F154" s="380"/>
      <c r="G154" s="379"/>
      <c r="H154" s="379">
        <v>398651</v>
      </c>
      <c r="I154" s="380">
        <v>0.29085683809168039</v>
      </c>
      <c r="J154" s="379">
        <v>54194.350540955907</v>
      </c>
      <c r="K154" s="380">
        <v>0.35938110050103411</v>
      </c>
      <c r="L154" s="379">
        <v>37452.392572999997</v>
      </c>
      <c r="M154" s="379">
        <v>725754</v>
      </c>
      <c r="N154" s="380">
        <v>0.52951206361551695</v>
      </c>
      <c r="O154" s="379">
        <v>63195.989589604469</v>
      </c>
      <c r="P154" s="380">
        <v>0.41907401895702012</v>
      </c>
      <c r="Q154" s="379">
        <v>43673.205556000001</v>
      </c>
      <c r="R154" s="379">
        <v>181321</v>
      </c>
      <c r="S154" s="380">
        <v>0.13229228758894768</v>
      </c>
      <c r="T154" s="379">
        <v>25073.716945125951</v>
      </c>
      <c r="U154" s="380">
        <v>0.16627231250941846</v>
      </c>
      <c r="V154" s="379">
        <v>17327.833638</v>
      </c>
      <c r="W154" s="379">
        <v>64883</v>
      </c>
      <c r="X154" s="380">
        <v>4.7338810703855004E-2</v>
      </c>
      <c r="Y154" s="379">
        <v>8335.0541335575635</v>
      </c>
      <c r="Z154" s="380">
        <v>5.5272568032527163E-2</v>
      </c>
      <c r="AA154" s="379">
        <v>5760.1524220000001</v>
      </c>
      <c r="AB154" s="379"/>
      <c r="AC154" s="380"/>
      <c r="AD154" s="379"/>
      <c r="AE154" s="380"/>
      <c r="AF154" s="379"/>
      <c r="AG154" s="379">
        <v>1370609</v>
      </c>
      <c r="AH154" s="380">
        <v>1</v>
      </c>
      <c r="AI154" s="379">
        <v>150799.11120924391</v>
      </c>
      <c r="AJ154" s="380">
        <v>0.99999999999999978</v>
      </c>
      <c r="AK154" s="379">
        <v>104213.584189</v>
      </c>
    </row>
    <row r="155" spans="2:37" hidden="1" outlineLevel="1" x14ac:dyDescent="0.25">
      <c r="B155" s="285">
        <v>42736</v>
      </c>
      <c r="C155" s="379"/>
      <c r="D155" s="380"/>
      <c r="E155" s="379"/>
      <c r="F155" s="380"/>
      <c r="G155" s="379"/>
      <c r="H155" s="379">
        <v>399136</v>
      </c>
      <c r="I155" s="380">
        <v>0.29047106503970965</v>
      </c>
      <c r="J155" s="379">
        <v>59566.702421468028</v>
      </c>
      <c r="K155" s="380">
        <v>0.35963613566129077</v>
      </c>
      <c r="L155" s="379">
        <v>41387.425367999997</v>
      </c>
      <c r="M155" s="379">
        <v>728656</v>
      </c>
      <c r="N155" s="380">
        <v>0.53027911380475501</v>
      </c>
      <c r="O155" s="379">
        <v>69307.619554257268</v>
      </c>
      <c r="P155" s="380">
        <v>0.41844727767560214</v>
      </c>
      <c r="Q155" s="379">
        <v>48155.493172000002</v>
      </c>
      <c r="R155" s="379">
        <v>181456</v>
      </c>
      <c r="S155" s="380">
        <v>0.13205453173315751</v>
      </c>
      <c r="T155" s="379">
        <v>27582.303457262911</v>
      </c>
      <c r="U155" s="380">
        <v>0.16652916184314479</v>
      </c>
      <c r="V155" s="379">
        <v>19164.406949</v>
      </c>
      <c r="W155" s="379">
        <v>64851</v>
      </c>
      <c r="X155" s="380">
        <v>4.7195289422377863E-2</v>
      </c>
      <c r="Y155" s="379">
        <v>9173.8452424297375</v>
      </c>
      <c r="Z155" s="380">
        <v>5.5387424819962651E-2</v>
      </c>
      <c r="AA155" s="379">
        <v>6374.0616799999998</v>
      </c>
      <c r="AB155" s="379"/>
      <c r="AC155" s="380"/>
      <c r="AD155" s="379"/>
      <c r="AE155" s="380"/>
      <c r="AF155" s="379"/>
      <c r="AG155" s="379">
        <v>1374099</v>
      </c>
      <c r="AH155" s="380">
        <v>1</v>
      </c>
      <c r="AI155" s="379">
        <v>165630.47067541789</v>
      </c>
      <c r="AJ155" s="380">
        <v>1.0000000000000004</v>
      </c>
      <c r="AK155" s="379">
        <v>115081.38716899999</v>
      </c>
    </row>
    <row r="156" spans="2:37" hidden="1" outlineLevel="1" x14ac:dyDescent="0.25">
      <c r="B156" s="285">
        <v>42767</v>
      </c>
      <c r="C156" s="379"/>
      <c r="D156" s="380"/>
      <c r="E156" s="379"/>
      <c r="F156" s="380"/>
      <c r="G156" s="379"/>
      <c r="H156" s="379">
        <v>399559</v>
      </c>
      <c r="I156" s="380">
        <v>0.29025631041724631</v>
      </c>
      <c r="J156" s="379">
        <v>59468.398486562</v>
      </c>
      <c r="K156" s="380">
        <v>0.36057309167696383</v>
      </c>
      <c r="L156" s="379">
        <v>41418.038375999997</v>
      </c>
      <c r="M156" s="379">
        <v>730826</v>
      </c>
      <c r="N156" s="380">
        <v>0.53090246576098765</v>
      </c>
      <c r="O156" s="379">
        <v>68922.713864637844</v>
      </c>
      <c r="P156" s="380">
        <v>0.41789717997122305</v>
      </c>
      <c r="Q156" s="379">
        <v>48002.698583999998</v>
      </c>
      <c r="R156" s="379">
        <v>181490</v>
      </c>
      <c r="S156" s="380">
        <v>0.13184190013896829</v>
      </c>
      <c r="T156" s="379">
        <v>27409.303137555169</v>
      </c>
      <c r="U156" s="380">
        <v>0.16619006774249412</v>
      </c>
      <c r="V156" s="379">
        <v>19089.795557000001</v>
      </c>
      <c r="W156" s="379">
        <v>64698</v>
      </c>
      <c r="X156" s="380">
        <v>4.6999323682797786E-2</v>
      </c>
      <c r="Y156" s="379">
        <v>9127.0287916393627</v>
      </c>
      <c r="Z156" s="380">
        <v>5.5339660609318796E-2</v>
      </c>
      <c r="AA156" s="379">
        <v>6356.7144630000003</v>
      </c>
      <c r="AB156" s="379"/>
      <c r="AC156" s="380"/>
      <c r="AD156" s="379"/>
      <c r="AE156" s="380"/>
      <c r="AF156" s="379"/>
      <c r="AG156" s="379">
        <v>1376573</v>
      </c>
      <c r="AH156" s="380">
        <v>1</v>
      </c>
      <c r="AI156" s="379">
        <v>164927.44428039441</v>
      </c>
      <c r="AJ156" s="380">
        <v>0.99999999999999978</v>
      </c>
      <c r="AK156" s="379">
        <v>114867.24698</v>
      </c>
    </row>
    <row r="157" spans="2:37" hidden="1" outlineLevel="1" x14ac:dyDescent="0.25">
      <c r="B157" s="285">
        <v>42795</v>
      </c>
      <c r="C157" s="379"/>
      <c r="D157" s="380"/>
      <c r="E157" s="379"/>
      <c r="F157" s="380"/>
      <c r="G157" s="379"/>
      <c r="H157" s="379">
        <v>399302</v>
      </c>
      <c r="I157" s="380">
        <v>0.28970931266029887</v>
      </c>
      <c r="J157" s="379">
        <v>59134.665751752997</v>
      </c>
      <c r="K157" s="380">
        <v>0.36023205079881748</v>
      </c>
      <c r="L157" s="379">
        <v>41343.034451</v>
      </c>
      <c r="M157" s="379">
        <v>732688</v>
      </c>
      <c r="N157" s="380">
        <v>0.53159397367017702</v>
      </c>
      <c r="O157" s="379">
        <v>68562.831256393067</v>
      </c>
      <c r="P157" s="380">
        <v>0.41766583099916432</v>
      </c>
      <c r="Q157" s="379">
        <v>47934.582172000002</v>
      </c>
      <c r="R157" s="379">
        <v>181740</v>
      </c>
      <c r="S157" s="380">
        <v>0.1318595210714765</v>
      </c>
      <c r="T157" s="379">
        <v>27399.827797354999</v>
      </c>
      <c r="U157" s="380">
        <v>0.16691218312471887</v>
      </c>
      <c r="V157" s="379">
        <v>19156.141498000001</v>
      </c>
      <c r="W157" s="379">
        <v>64555</v>
      </c>
      <c r="X157" s="380">
        <v>4.6837192598047576E-2</v>
      </c>
      <c r="Y157" s="379">
        <v>9059.822290714852</v>
      </c>
      <c r="Z157" s="380">
        <v>5.5189935077299454E-2</v>
      </c>
      <c r="AA157" s="379">
        <v>6334.0265870000003</v>
      </c>
      <c r="AB157" s="379"/>
      <c r="AC157" s="380"/>
      <c r="AD157" s="379"/>
      <c r="AE157" s="380"/>
      <c r="AF157" s="379"/>
      <c r="AG157" s="379">
        <v>1378285</v>
      </c>
      <c r="AH157" s="380">
        <v>0.99999999999999989</v>
      </c>
      <c r="AI157" s="379">
        <v>164157.14709621589</v>
      </c>
      <c r="AJ157" s="380">
        <v>1.0000000000000002</v>
      </c>
      <c r="AK157" s="379">
        <v>114767.78470800001</v>
      </c>
    </row>
    <row r="158" spans="2:37" hidden="1" outlineLevel="1" x14ac:dyDescent="0.25">
      <c r="B158" s="285">
        <v>42826</v>
      </c>
      <c r="C158" s="379"/>
      <c r="D158" s="380"/>
      <c r="E158" s="379"/>
      <c r="F158" s="380"/>
      <c r="G158" s="379"/>
      <c r="H158" s="379">
        <v>399802</v>
      </c>
      <c r="I158" s="380">
        <v>0.28894902004998402</v>
      </c>
      <c r="J158" s="379">
        <v>59199.253170480282</v>
      </c>
      <c r="K158" s="380">
        <v>0.35956410699698171</v>
      </c>
      <c r="L158" s="379">
        <v>41487.280736000001</v>
      </c>
      <c r="M158" s="379">
        <v>737384</v>
      </c>
      <c r="N158" s="380">
        <v>0.53292976073290632</v>
      </c>
      <c r="O158" s="379">
        <v>69135.579050132103</v>
      </c>
      <c r="P158" s="380">
        <v>0.41991530993292614</v>
      </c>
      <c r="Q158" s="379">
        <v>48450.732454999998</v>
      </c>
      <c r="R158" s="379">
        <v>181857</v>
      </c>
      <c r="S158" s="380">
        <v>0.1314335644624838</v>
      </c>
      <c r="T158" s="379">
        <v>27264.704549905629</v>
      </c>
      <c r="U158" s="380">
        <v>0.16560021653975585</v>
      </c>
      <c r="V158" s="379">
        <v>19107.309488999999</v>
      </c>
      <c r="W158" s="379">
        <v>64599</v>
      </c>
      <c r="X158" s="380">
        <v>4.6687654754625836E-2</v>
      </c>
      <c r="Y158" s="379">
        <v>9042.1836306153491</v>
      </c>
      <c r="Z158" s="380">
        <v>5.4920366530336023E-2</v>
      </c>
      <c r="AA158" s="379">
        <v>6336.8301229999997</v>
      </c>
      <c r="AB158" s="379"/>
      <c r="AC158" s="380"/>
      <c r="AD158" s="379"/>
      <c r="AE158" s="380"/>
      <c r="AF158" s="379"/>
      <c r="AG158" s="379">
        <v>1383642</v>
      </c>
      <c r="AH158" s="380">
        <v>1</v>
      </c>
      <c r="AI158" s="379">
        <v>164641.72040113341</v>
      </c>
      <c r="AJ158" s="380">
        <v>0.99999999999999978</v>
      </c>
      <c r="AK158" s="379">
        <v>115382.152803</v>
      </c>
    </row>
    <row r="159" spans="2:37" hidden="1" outlineLevel="1" x14ac:dyDescent="0.25">
      <c r="B159" s="285">
        <v>42856</v>
      </c>
      <c r="C159" s="379"/>
      <c r="D159" s="380"/>
      <c r="E159" s="379"/>
      <c r="F159" s="380"/>
      <c r="G159" s="379"/>
      <c r="H159" s="379">
        <v>400546</v>
      </c>
      <c r="I159" s="380">
        <v>0.28826524553707977</v>
      </c>
      <c r="J159" s="379">
        <v>59287.046176949647</v>
      </c>
      <c r="K159" s="380">
        <v>0.35874386662098351</v>
      </c>
      <c r="L159" s="379">
        <v>41601.521114000003</v>
      </c>
      <c r="M159" s="379">
        <v>742094</v>
      </c>
      <c r="N159" s="380">
        <v>0.53407076620811011</v>
      </c>
      <c r="O159" s="379">
        <v>69575.349450290742</v>
      </c>
      <c r="P159" s="380">
        <v>0.42099803401923525</v>
      </c>
      <c r="Q159" s="379">
        <v>48820.788955000004</v>
      </c>
      <c r="R159" s="379">
        <v>182262</v>
      </c>
      <c r="S159" s="380">
        <v>0.13117045278714362</v>
      </c>
      <c r="T159" s="379">
        <v>27374.01895434739</v>
      </c>
      <c r="U159" s="380">
        <v>0.16563924226092946</v>
      </c>
      <c r="V159" s="379">
        <v>19208.257130999998</v>
      </c>
      <c r="W159" s="379">
        <v>64603</v>
      </c>
      <c r="X159" s="380">
        <v>4.649353546766654E-2</v>
      </c>
      <c r="Y159" s="379">
        <v>9026.4698695825464</v>
      </c>
      <c r="Z159" s="380">
        <v>5.4618857098851913E-2</v>
      </c>
      <c r="AA159" s="379">
        <v>6333.8435810000001</v>
      </c>
      <c r="AB159" s="379"/>
      <c r="AC159" s="380"/>
      <c r="AD159" s="379"/>
      <c r="AE159" s="380"/>
      <c r="AF159" s="379"/>
      <c r="AG159" s="379">
        <v>1389505</v>
      </c>
      <c r="AH159" s="380">
        <v>1</v>
      </c>
      <c r="AI159" s="379">
        <v>165262.88445117031</v>
      </c>
      <c r="AJ159" s="380">
        <v>1.0000000000000002</v>
      </c>
      <c r="AK159" s="379">
        <v>115964.410781</v>
      </c>
    </row>
    <row r="160" spans="2:37" hidden="1" outlineLevel="1" x14ac:dyDescent="0.25">
      <c r="B160" s="285">
        <v>42887</v>
      </c>
      <c r="C160" s="379"/>
      <c r="D160" s="380"/>
      <c r="E160" s="379"/>
      <c r="F160" s="380"/>
      <c r="G160" s="379"/>
      <c r="H160" s="379">
        <v>399677</v>
      </c>
      <c r="I160" s="380">
        <v>0.28701129153178201</v>
      </c>
      <c r="J160" s="379">
        <v>59006.875750113279</v>
      </c>
      <c r="K160" s="380">
        <v>0.35686450931130353</v>
      </c>
      <c r="L160" s="379">
        <v>41243.517208999998</v>
      </c>
      <c r="M160" s="379">
        <v>746120</v>
      </c>
      <c r="N160" s="380">
        <v>0.53579481640848292</v>
      </c>
      <c r="O160" s="379">
        <v>69986.121543792426</v>
      </c>
      <c r="P160" s="380">
        <v>0.42326529926944639</v>
      </c>
      <c r="Q160" s="379">
        <v>48917.584122</v>
      </c>
      <c r="R160" s="379">
        <v>181925</v>
      </c>
      <c r="S160" s="380">
        <v>0.13064181629645799</v>
      </c>
      <c r="T160" s="379">
        <v>27278.420811664921</v>
      </c>
      <c r="U160" s="380">
        <v>0.16497569366267226</v>
      </c>
      <c r="V160" s="379">
        <v>19066.557988</v>
      </c>
      <c r="W160" s="379">
        <v>64826</v>
      </c>
      <c r="X160" s="380">
        <v>4.65520757632771E-2</v>
      </c>
      <c r="Y160" s="379">
        <v>9076.7020086653083</v>
      </c>
      <c r="Z160" s="380">
        <v>5.4894497756577974E-2</v>
      </c>
      <c r="AA160" s="379">
        <v>6344.2626090000003</v>
      </c>
      <c r="AB160" s="379"/>
      <c r="AC160" s="380"/>
      <c r="AD160" s="379"/>
      <c r="AE160" s="380"/>
      <c r="AF160" s="379"/>
      <c r="AG160" s="379">
        <v>1392548</v>
      </c>
      <c r="AH160" s="380">
        <v>1</v>
      </c>
      <c r="AI160" s="379">
        <v>165348.12011423591</v>
      </c>
      <c r="AJ160" s="380">
        <v>1.0000000000000002</v>
      </c>
      <c r="AK160" s="379">
        <v>115571.921928</v>
      </c>
    </row>
    <row r="161" spans="2:37" hidden="1" outlineLevel="1" x14ac:dyDescent="0.25">
      <c r="B161" s="285">
        <v>42917</v>
      </c>
      <c r="C161" s="379"/>
      <c r="D161" s="380"/>
      <c r="E161" s="379"/>
      <c r="F161" s="380"/>
      <c r="G161" s="379"/>
      <c r="H161" s="379">
        <v>399610</v>
      </c>
      <c r="I161" s="380">
        <v>0.28596863726759369</v>
      </c>
      <c r="J161" s="379">
        <v>60442.33374062011</v>
      </c>
      <c r="K161" s="380">
        <v>0.35354722808794914</v>
      </c>
      <c r="L161" s="379">
        <v>42348.706179000001</v>
      </c>
      <c r="M161" s="379">
        <v>750847</v>
      </c>
      <c r="N161" s="380">
        <v>0.5373206210716972</v>
      </c>
      <c r="O161" s="379">
        <v>73212.81763813016</v>
      </c>
      <c r="P161" s="380">
        <v>0.42824601789116606</v>
      </c>
      <c r="Q161" s="379">
        <v>51296.300304999997</v>
      </c>
      <c r="R161" s="379">
        <v>182161</v>
      </c>
      <c r="S161" s="380">
        <v>0.1303579313162887</v>
      </c>
      <c r="T161" s="379">
        <v>28048.297667334151</v>
      </c>
      <c r="U161" s="380">
        <v>0.16406378243809255</v>
      </c>
      <c r="V161" s="379">
        <v>19651.940009999998</v>
      </c>
      <c r="W161" s="379">
        <v>64773</v>
      </c>
      <c r="X161" s="380">
        <v>4.6352810344420424E-2</v>
      </c>
      <c r="Y161" s="379">
        <v>9256.2670504149664</v>
      </c>
      <c r="Z161" s="380">
        <v>5.4142971582792063E-2</v>
      </c>
      <c r="AA161" s="379">
        <v>6485.3705900000004</v>
      </c>
      <c r="AB161" s="379"/>
      <c r="AC161" s="380"/>
      <c r="AD161" s="379"/>
      <c r="AE161" s="380"/>
      <c r="AF161" s="379"/>
      <c r="AG161" s="379">
        <v>1397391</v>
      </c>
      <c r="AH161" s="380">
        <v>1</v>
      </c>
      <c r="AI161" s="379">
        <v>170959.71609649941</v>
      </c>
      <c r="AJ161" s="380">
        <v>0.99999999999999989</v>
      </c>
      <c r="AK161" s="379">
        <v>119782.31708399999</v>
      </c>
    </row>
    <row r="162" spans="2:37" hidden="1" outlineLevel="1" x14ac:dyDescent="0.25">
      <c r="B162" s="285">
        <v>42948</v>
      </c>
      <c r="C162" s="379"/>
      <c r="D162" s="380"/>
      <c r="E162" s="379"/>
      <c r="F162" s="380"/>
      <c r="G162" s="379"/>
      <c r="H162" s="379">
        <v>399317</v>
      </c>
      <c r="I162" s="380">
        <v>0.28499395493104912</v>
      </c>
      <c r="J162" s="379">
        <v>59945.532354334617</v>
      </c>
      <c r="K162" s="380">
        <v>0.35299224172439853</v>
      </c>
      <c r="L162" s="379">
        <v>42085.519921999999</v>
      </c>
      <c r="M162" s="379">
        <v>754760</v>
      </c>
      <c r="N162" s="380">
        <v>0.53867488091856497</v>
      </c>
      <c r="O162" s="379">
        <v>72853.441368068219</v>
      </c>
      <c r="P162" s="380">
        <v>0.42900110443329609</v>
      </c>
      <c r="Q162" s="379">
        <v>51147.680864000002</v>
      </c>
      <c r="R162" s="379">
        <v>182240</v>
      </c>
      <c r="S162" s="380">
        <v>0.13006533242169602</v>
      </c>
      <c r="T162" s="379">
        <v>27811.271732783211</v>
      </c>
      <c r="U162" s="380">
        <v>0.16376805357458254</v>
      </c>
      <c r="V162" s="379">
        <v>19525.255421000002</v>
      </c>
      <c r="W162" s="379">
        <v>64825</v>
      </c>
      <c r="X162" s="380">
        <v>4.626583172868988E-2</v>
      </c>
      <c r="Y162" s="379">
        <v>9210.8590016579437</v>
      </c>
      <c r="Z162" s="380">
        <v>5.4238600267722696E-2</v>
      </c>
      <c r="AA162" s="379">
        <v>6466.6001749999996</v>
      </c>
      <c r="AB162" s="379"/>
      <c r="AC162" s="380"/>
      <c r="AD162" s="379"/>
      <c r="AE162" s="380"/>
      <c r="AF162" s="379"/>
      <c r="AG162" s="379">
        <v>1401142</v>
      </c>
      <c r="AH162" s="380">
        <v>1</v>
      </c>
      <c r="AI162" s="379">
        <v>169821.10445684401</v>
      </c>
      <c r="AJ162" s="380">
        <v>0.99999999999999989</v>
      </c>
      <c r="AK162" s="379">
        <v>119225.056382</v>
      </c>
    </row>
    <row r="163" spans="2:37" hidden="1" outlineLevel="1" x14ac:dyDescent="0.25">
      <c r="B163" s="285">
        <v>42979</v>
      </c>
      <c r="C163" s="379"/>
      <c r="D163" s="380"/>
      <c r="E163" s="379"/>
      <c r="F163" s="380"/>
      <c r="G163" s="379"/>
      <c r="H163" s="379">
        <v>399078</v>
      </c>
      <c r="I163" s="380">
        <v>0.28408778661275513</v>
      </c>
      <c r="J163" s="379">
        <v>59977.84170804653</v>
      </c>
      <c r="K163" s="380">
        <v>0.35202085895742757</v>
      </c>
      <c r="L163" s="379">
        <v>42044.545754999999</v>
      </c>
      <c r="M163" s="379">
        <v>758672</v>
      </c>
      <c r="N163" s="380">
        <v>0.54006848096129612</v>
      </c>
      <c r="O163" s="379">
        <v>73402.341230262755</v>
      </c>
      <c r="P163" s="380">
        <v>0.43081168767526284</v>
      </c>
      <c r="Q163" s="379">
        <v>51455.137539000003</v>
      </c>
      <c r="R163" s="379">
        <v>182297</v>
      </c>
      <c r="S163" s="380">
        <v>0.12976999793560512</v>
      </c>
      <c r="T163" s="379">
        <v>27817.935868003111</v>
      </c>
      <c r="U163" s="380">
        <v>0.1632685238382518</v>
      </c>
      <c r="V163" s="379">
        <v>19500.409553000001</v>
      </c>
      <c r="W163" s="379">
        <v>64723</v>
      </c>
      <c r="X163" s="380">
        <v>4.6073734490343618E-2</v>
      </c>
      <c r="Y163" s="379">
        <v>9183.380419845962</v>
      </c>
      <c r="Z163" s="380">
        <v>5.3898929529058032E-2</v>
      </c>
      <c r="AA163" s="379">
        <v>6437.5617270000002</v>
      </c>
      <c r="AB163" s="379"/>
      <c r="AC163" s="380"/>
      <c r="AD163" s="379"/>
      <c r="AE163" s="380"/>
      <c r="AF163" s="379"/>
      <c r="AG163" s="379">
        <v>1404770</v>
      </c>
      <c r="AH163" s="380">
        <v>0.99999999999999989</v>
      </c>
      <c r="AI163" s="379">
        <v>170381.49922615831</v>
      </c>
      <c r="AJ163" s="380">
        <v>1.0000000000000002</v>
      </c>
      <c r="AK163" s="379">
        <v>119437.654574</v>
      </c>
    </row>
    <row r="164" spans="2:37" hidden="1" outlineLevel="1" x14ac:dyDescent="0.25">
      <c r="B164" s="285">
        <v>43009</v>
      </c>
      <c r="C164" s="379"/>
      <c r="D164" s="380"/>
      <c r="E164" s="379"/>
      <c r="F164" s="380"/>
      <c r="G164" s="379"/>
      <c r="H164" s="379">
        <v>398759</v>
      </c>
      <c r="I164" s="380">
        <v>0.28281161235506008</v>
      </c>
      <c r="J164" s="379">
        <v>59648.88880737732</v>
      </c>
      <c r="K164" s="380">
        <v>0.35027750543288599</v>
      </c>
      <c r="L164" s="379">
        <v>42059.289792000003</v>
      </c>
      <c r="M164" s="379">
        <v>764318</v>
      </c>
      <c r="N164" s="380">
        <v>0.54207680812720171</v>
      </c>
      <c r="O164" s="379">
        <v>73834.739477288211</v>
      </c>
      <c r="P164" s="380">
        <v>0.43358139397884099</v>
      </c>
      <c r="Q164" s="379">
        <v>52061.937221</v>
      </c>
      <c r="R164" s="379">
        <v>182240</v>
      </c>
      <c r="S164" s="380">
        <v>0.12924996861659838</v>
      </c>
      <c r="T164" s="379">
        <v>27660.848678541301</v>
      </c>
      <c r="U164" s="380">
        <v>0.1624334210912855</v>
      </c>
      <c r="V164" s="379">
        <v>19504.062418000001</v>
      </c>
      <c r="W164" s="379">
        <v>64664</v>
      </c>
      <c r="X164" s="380">
        <v>4.5861610901139806E-2</v>
      </c>
      <c r="Y164" s="379">
        <v>9145.9010433997173</v>
      </c>
      <c r="Z164" s="380">
        <v>5.3707679496987772E-2</v>
      </c>
      <c r="AA164" s="379">
        <v>6448.9064269999999</v>
      </c>
      <c r="AB164" s="379"/>
      <c r="AC164" s="380"/>
      <c r="AD164" s="379"/>
      <c r="AE164" s="380"/>
      <c r="AF164" s="379"/>
      <c r="AG164" s="379">
        <v>1409981</v>
      </c>
      <c r="AH164" s="380">
        <v>1</v>
      </c>
      <c r="AI164" s="379">
        <v>170290.37800660651</v>
      </c>
      <c r="AJ164" s="380">
        <v>1.0000000000000002</v>
      </c>
      <c r="AK164" s="379">
        <v>120074.19585800001</v>
      </c>
    </row>
    <row r="165" spans="2:37" hidden="1" outlineLevel="1" x14ac:dyDescent="0.25">
      <c r="B165" s="285">
        <v>43040</v>
      </c>
      <c r="C165" s="379"/>
      <c r="D165" s="380"/>
      <c r="E165" s="379"/>
      <c r="F165" s="380"/>
      <c r="G165" s="379"/>
      <c r="H165" s="379">
        <v>399090</v>
      </c>
      <c r="I165" s="380">
        <v>0.28204638934825932</v>
      </c>
      <c r="J165" s="379">
        <v>59626.274158205357</v>
      </c>
      <c r="K165" s="380">
        <v>0.34950038715995863</v>
      </c>
      <c r="L165" s="379">
        <v>42079.328888999997</v>
      </c>
      <c r="M165" s="379">
        <v>769106</v>
      </c>
      <c r="N165" s="380">
        <v>0.54354549180907152</v>
      </c>
      <c r="O165" s="379">
        <v>74155.551135718168</v>
      </c>
      <c r="P165" s="380">
        <v>0.4346639832505288</v>
      </c>
      <c r="Q165" s="379">
        <v>52332.899703000003</v>
      </c>
      <c r="R165" s="379">
        <v>182220</v>
      </c>
      <c r="S165" s="380">
        <v>0.12877920535979306</v>
      </c>
      <c r="T165" s="379">
        <v>27699.834890142651</v>
      </c>
      <c r="U165" s="380">
        <v>0.16236303802389337</v>
      </c>
      <c r="V165" s="379">
        <v>19548.269264999999</v>
      </c>
      <c r="W165" s="379">
        <v>64564</v>
      </c>
      <c r="X165" s="380">
        <v>4.5628913482876086E-2</v>
      </c>
      <c r="Y165" s="379">
        <v>9122.6548575527722</v>
      </c>
      <c r="Z165" s="380">
        <v>5.3472591565619558E-2</v>
      </c>
      <c r="AA165" s="379">
        <v>6438.0208140000004</v>
      </c>
      <c r="AB165" s="379"/>
      <c r="AC165" s="380"/>
      <c r="AD165" s="379"/>
      <c r="AE165" s="380"/>
      <c r="AF165" s="379"/>
      <c r="AG165" s="379">
        <v>1414980</v>
      </c>
      <c r="AH165" s="380">
        <v>1</v>
      </c>
      <c r="AI165" s="379">
        <v>170604.31504161889</v>
      </c>
      <c r="AJ165" s="380">
        <v>1.0000000000000004</v>
      </c>
      <c r="AK165" s="379">
        <v>120398.518671</v>
      </c>
    </row>
    <row r="166" spans="2:37" collapsed="1" x14ac:dyDescent="0.25">
      <c r="B166" s="285">
        <v>43070</v>
      </c>
      <c r="C166" s="379"/>
      <c r="D166" s="380"/>
      <c r="E166" s="379"/>
      <c r="F166" s="380"/>
      <c r="G166" s="379"/>
      <c r="H166" s="379">
        <v>399510</v>
      </c>
      <c r="I166" s="380">
        <v>0.28127811830705085</v>
      </c>
      <c r="J166" s="379">
        <v>59635.97024406962</v>
      </c>
      <c r="K166" s="380">
        <v>0.34881836328481952</v>
      </c>
      <c r="L166" s="379">
        <v>42148.329884999999</v>
      </c>
      <c r="M166" s="379">
        <v>774083</v>
      </c>
      <c r="N166" s="380">
        <v>0.54499914809010253</v>
      </c>
      <c r="O166" s="379">
        <v>74655.111750142067</v>
      </c>
      <c r="P166" s="380">
        <v>0.4366672292737529</v>
      </c>
      <c r="Q166" s="379">
        <v>52763.261246000002</v>
      </c>
      <c r="R166" s="379">
        <v>182304</v>
      </c>
      <c r="S166" s="380">
        <v>0.12835254706978197</v>
      </c>
      <c r="T166" s="379">
        <v>27594.193684192571</v>
      </c>
      <c r="U166" s="380">
        <v>0.16140194311740122</v>
      </c>
      <c r="V166" s="379">
        <v>19502.477674999998</v>
      </c>
      <c r="W166" s="379">
        <v>64441</v>
      </c>
      <c r="X166" s="380">
        <v>4.5370186533064662E-2</v>
      </c>
      <c r="Y166" s="379">
        <v>9080.408818473159</v>
      </c>
      <c r="Z166" s="380">
        <v>5.3112464324026429E-2</v>
      </c>
      <c r="AA166" s="379">
        <v>6417.6714959999999</v>
      </c>
      <c r="AB166" s="379"/>
      <c r="AC166" s="380"/>
      <c r="AD166" s="379"/>
      <c r="AE166" s="380"/>
      <c r="AF166" s="379"/>
      <c r="AG166" s="379">
        <v>1420338</v>
      </c>
      <c r="AH166" s="380">
        <v>1</v>
      </c>
      <c r="AI166" s="379">
        <v>170965.68449687739</v>
      </c>
      <c r="AJ166" s="380">
        <v>1</v>
      </c>
      <c r="AK166" s="379">
        <v>120831.74030200001</v>
      </c>
    </row>
    <row r="167" spans="2:37" hidden="1" outlineLevel="1" x14ac:dyDescent="0.25">
      <c r="B167" s="285">
        <v>43101</v>
      </c>
      <c r="C167" s="379"/>
      <c r="D167" s="380"/>
      <c r="E167" s="379"/>
      <c r="F167" s="380"/>
      <c r="G167" s="379"/>
      <c r="H167" s="379">
        <v>399710</v>
      </c>
      <c r="I167" s="380">
        <v>0.28044117337524294</v>
      </c>
      <c r="J167" s="379">
        <v>59312.796955456863</v>
      </c>
      <c r="K167" s="380">
        <v>0.34759402868734934</v>
      </c>
      <c r="L167" s="379">
        <v>42112.974874</v>
      </c>
      <c r="M167" s="379">
        <v>778728</v>
      </c>
      <c r="N167" s="380">
        <v>0.54636459948501703</v>
      </c>
      <c r="O167" s="379">
        <v>74781.114085609646</v>
      </c>
      <c r="P167" s="380">
        <v>0.43824385375496794</v>
      </c>
      <c r="Q167" s="379">
        <v>53095.711889999999</v>
      </c>
      <c r="R167" s="379">
        <v>182398</v>
      </c>
      <c r="S167" s="380">
        <v>0.12797255295413565</v>
      </c>
      <c r="T167" s="379">
        <v>27496.39013719805</v>
      </c>
      <c r="U167" s="380">
        <v>0.16113859930303723</v>
      </c>
      <c r="V167" s="379">
        <v>19522.849139000002</v>
      </c>
      <c r="W167" s="379">
        <v>64454</v>
      </c>
      <c r="X167" s="380">
        <v>4.5221674185604334E-2</v>
      </c>
      <c r="Y167" s="379">
        <v>9047.8342909928106</v>
      </c>
      <c r="Z167" s="380">
        <v>5.3023518254645317E-2</v>
      </c>
      <c r="AA167" s="379">
        <v>6424.0979639999996</v>
      </c>
      <c r="AB167" s="379"/>
      <c r="AC167" s="380"/>
      <c r="AD167" s="379"/>
      <c r="AE167" s="380"/>
      <c r="AF167" s="379"/>
      <c r="AG167" s="379">
        <v>1425290</v>
      </c>
      <c r="AH167" s="380">
        <v>1</v>
      </c>
      <c r="AI167" s="379">
        <v>170638.1354692574</v>
      </c>
      <c r="AJ167" s="380">
        <v>0.99999999999999989</v>
      </c>
      <c r="AK167" s="379">
        <v>121155.633867</v>
      </c>
    </row>
    <row r="168" spans="2:37" hidden="1" outlineLevel="1" x14ac:dyDescent="0.25">
      <c r="B168" s="285">
        <v>43132</v>
      </c>
      <c r="C168" s="379"/>
      <c r="D168" s="380"/>
      <c r="E168" s="379"/>
      <c r="F168" s="380"/>
      <c r="G168" s="379"/>
      <c r="H168" s="379">
        <v>400174</v>
      </c>
      <c r="I168" s="380">
        <v>0.2797472743491014</v>
      </c>
      <c r="J168" s="379">
        <v>59361.523011889338</v>
      </c>
      <c r="K168" s="380">
        <v>0.34786388153891978</v>
      </c>
      <c r="L168" s="379">
        <v>42191.282222000002</v>
      </c>
      <c r="M168" s="379">
        <v>783247</v>
      </c>
      <c r="N168" s="380">
        <v>0.54753985364394153</v>
      </c>
      <c r="O168" s="379">
        <v>74732.129733540991</v>
      </c>
      <c r="P168" s="380">
        <v>0.43793702394685707</v>
      </c>
      <c r="Q168" s="379">
        <v>53115.961597000001</v>
      </c>
      <c r="R168" s="379">
        <v>182540</v>
      </c>
      <c r="S168" s="380">
        <v>0.1276071595348148</v>
      </c>
      <c r="T168" s="379">
        <v>27509.22182400951</v>
      </c>
      <c r="U168" s="380">
        <v>0.16120652227703916</v>
      </c>
      <c r="V168" s="379">
        <v>19552.216365</v>
      </c>
      <c r="W168" s="379">
        <v>64523</v>
      </c>
      <c r="X168" s="380">
        <v>4.5105712472142297E-2</v>
      </c>
      <c r="Y168" s="379">
        <v>9042.9618113855413</v>
      </c>
      <c r="Z168" s="380">
        <v>5.2992572237183823E-2</v>
      </c>
      <c r="AA168" s="379">
        <v>6427.2972550000004</v>
      </c>
      <c r="AB168" s="379"/>
      <c r="AC168" s="380"/>
      <c r="AD168" s="379"/>
      <c r="AE168" s="380"/>
      <c r="AF168" s="379"/>
      <c r="AG168" s="379">
        <v>1430484</v>
      </c>
      <c r="AH168" s="380">
        <v>1</v>
      </c>
      <c r="AI168" s="379">
        <v>170645.83638082541</v>
      </c>
      <c r="AJ168" s="380">
        <v>0.99999999999999978</v>
      </c>
      <c r="AK168" s="379">
        <v>121286.75743899999</v>
      </c>
    </row>
    <row r="169" spans="2:37" hidden="1" outlineLevel="1" x14ac:dyDescent="0.25">
      <c r="B169" s="285">
        <v>43160</v>
      </c>
      <c r="C169" s="379"/>
      <c r="D169" s="380"/>
      <c r="E169" s="379"/>
      <c r="F169" s="380"/>
      <c r="G169" s="379"/>
      <c r="H169" s="379">
        <v>400670</v>
      </c>
      <c r="I169" s="380">
        <v>0.27826064008211632</v>
      </c>
      <c r="J169" s="379">
        <v>59433.246293653778</v>
      </c>
      <c r="K169" s="380">
        <v>0.34479091822043395</v>
      </c>
      <c r="L169" s="379">
        <v>42327.151605999999</v>
      </c>
      <c r="M169" s="379">
        <v>791363</v>
      </c>
      <c r="N169" s="380">
        <v>0.54959237007338657</v>
      </c>
      <c r="O169" s="379">
        <v>76225.117730615428</v>
      </c>
      <c r="P169" s="380">
        <v>0.44220583550062464</v>
      </c>
      <c r="Q169" s="379">
        <v>54285.981593999997</v>
      </c>
      <c r="R169" s="379">
        <v>182850</v>
      </c>
      <c r="S169" s="380">
        <v>0.12698719155168833</v>
      </c>
      <c r="T169" s="379">
        <v>27546.016662687271</v>
      </c>
      <c r="U169" s="380">
        <v>0.15980308952865432</v>
      </c>
      <c r="V169" s="379">
        <v>19617.713925</v>
      </c>
      <c r="W169" s="379">
        <v>65026</v>
      </c>
      <c r="X169" s="380">
        <v>4.5159798292808778E-2</v>
      </c>
      <c r="Y169" s="379">
        <v>9170.3634055098009</v>
      </c>
      <c r="Z169" s="380">
        <v>5.3200156750286914E-2</v>
      </c>
      <c r="AA169" s="379">
        <v>6530.9466730000004</v>
      </c>
      <c r="AB169" s="379"/>
      <c r="AC169" s="380"/>
      <c r="AD169" s="379"/>
      <c r="AE169" s="380"/>
      <c r="AF169" s="379"/>
      <c r="AG169" s="379">
        <v>1439909</v>
      </c>
      <c r="AH169" s="380">
        <v>1</v>
      </c>
      <c r="AI169" s="379">
        <v>172374.74409246631</v>
      </c>
      <c r="AJ169" s="380">
        <v>0.99999999999999978</v>
      </c>
      <c r="AK169" s="379">
        <v>122761.793798</v>
      </c>
    </row>
    <row r="170" spans="2:37" hidden="1" outlineLevel="1" x14ac:dyDescent="0.25">
      <c r="B170" s="285">
        <v>43191</v>
      </c>
      <c r="C170" s="379"/>
      <c r="D170" s="380"/>
      <c r="E170" s="379"/>
      <c r="F170" s="380"/>
      <c r="G170" s="379"/>
      <c r="H170" s="379">
        <v>401455</v>
      </c>
      <c r="I170" s="380">
        <v>0.27670750771283709</v>
      </c>
      <c r="J170" s="379">
        <v>59367.036283499699</v>
      </c>
      <c r="K170" s="380">
        <v>0.34337694172419092</v>
      </c>
      <c r="L170" s="379">
        <v>42393.135082000001</v>
      </c>
      <c r="M170" s="379">
        <v>800876</v>
      </c>
      <c r="N170" s="380">
        <v>0.55201305737137685</v>
      </c>
      <c r="O170" s="379">
        <v>77002.46032720161</v>
      </c>
      <c r="P170" s="380">
        <v>0.44537964142470982</v>
      </c>
      <c r="Q170" s="379">
        <v>54986.334280000003</v>
      </c>
      <c r="R170" s="379">
        <v>182960</v>
      </c>
      <c r="S170" s="380">
        <v>0.12610729872872595</v>
      </c>
      <c r="T170" s="379">
        <v>27360.339877861021</v>
      </c>
      <c r="U170" s="380">
        <v>0.15825128589761747</v>
      </c>
      <c r="V170" s="379">
        <v>19537.619813000001</v>
      </c>
      <c r="W170" s="379">
        <v>65537</v>
      </c>
      <c r="X170" s="380">
        <v>4.5172136187060077E-2</v>
      </c>
      <c r="Y170" s="379">
        <v>9161.9016269947133</v>
      </c>
      <c r="Z170" s="380">
        <v>5.2992130953482007E-2</v>
      </c>
      <c r="AA170" s="379">
        <v>6542.3803779999998</v>
      </c>
      <c r="AB170" s="379"/>
      <c r="AC170" s="380"/>
      <c r="AD170" s="379"/>
      <c r="AE170" s="380"/>
      <c r="AF170" s="379"/>
      <c r="AG170" s="379">
        <v>1450828</v>
      </c>
      <c r="AH170" s="380">
        <v>1</v>
      </c>
      <c r="AI170" s="379">
        <v>172891.738115557</v>
      </c>
      <c r="AJ170" s="380">
        <v>1.0000000000000002</v>
      </c>
      <c r="AK170" s="379">
        <v>123459.469553</v>
      </c>
    </row>
    <row r="171" spans="2:37" hidden="1" outlineLevel="1" x14ac:dyDescent="0.25">
      <c r="B171" s="285">
        <v>43221</v>
      </c>
      <c r="C171" s="379"/>
      <c r="D171" s="380"/>
      <c r="E171" s="379"/>
      <c r="F171" s="380"/>
      <c r="G171" s="379"/>
      <c r="H171" s="379">
        <v>402013</v>
      </c>
      <c r="I171" s="380">
        <v>0.27551063765628897</v>
      </c>
      <c r="J171" s="379">
        <v>59279.904514979062</v>
      </c>
      <c r="K171" s="380">
        <v>0.34253059651078194</v>
      </c>
      <c r="L171" s="379">
        <v>42440.351505999999</v>
      </c>
      <c r="M171" s="379">
        <v>807792</v>
      </c>
      <c r="N171" s="380">
        <v>0.55360221936516729</v>
      </c>
      <c r="O171" s="379">
        <v>77201.231948836765</v>
      </c>
      <c r="P171" s="380">
        <v>0.44608344509260106</v>
      </c>
      <c r="Q171" s="379">
        <v>55270.794502999997</v>
      </c>
      <c r="R171" s="379">
        <v>183081</v>
      </c>
      <c r="S171" s="380">
        <v>0.1254704774540899</v>
      </c>
      <c r="T171" s="379">
        <v>27326.516102405782</v>
      </c>
      <c r="U171" s="380">
        <v>0.15789782284067916</v>
      </c>
      <c r="V171" s="379">
        <v>19563.913915000001</v>
      </c>
      <c r="W171" s="379">
        <v>66270</v>
      </c>
      <c r="X171" s="380">
        <v>4.5416665524453864E-2</v>
      </c>
      <c r="Y171" s="379">
        <v>9256.9002615812806</v>
      </c>
      <c r="Z171" s="380">
        <v>5.3488135555937802E-2</v>
      </c>
      <c r="AA171" s="379">
        <v>6627.3065749999996</v>
      </c>
      <c r="AB171" s="379"/>
      <c r="AC171" s="380"/>
      <c r="AD171" s="379"/>
      <c r="AE171" s="380"/>
      <c r="AF171" s="379"/>
      <c r="AG171" s="379">
        <v>1459156</v>
      </c>
      <c r="AH171" s="380">
        <v>1</v>
      </c>
      <c r="AI171" s="379">
        <v>173064.55282780289</v>
      </c>
      <c r="AJ171" s="380">
        <v>1</v>
      </c>
      <c r="AK171" s="379">
        <v>123902.366499</v>
      </c>
    </row>
    <row r="172" spans="2:37" hidden="1" outlineLevel="1" x14ac:dyDescent="0.25">
      <c r="B172" s="285">
        <v>43252</v>
      </c>
      <c r="C172" s="379"/>
      <c r="D172" s="380"/>
      <c r="E172" s="379"/>
      <c r="F172" s="380"/>
      <c r="G172" s="379"/>
      <c r="H172" s="379">
        <v>402451</v>
      </c>
      <c r="I172" s="380">
        <v>0.27433306794199924</v>
      </c>
      <c r="J172" s="379">
        <v>59259.616572714287</v>
      </c>
      <c r="K172" s="380">
        <v>0.34123406467540307</v>
      </c>
      <c r="L172" s="379">
        <v>42464.860904000001</v>
      </c>
      <c r="M172" s="379">
        <v>814687</v>
      </c>
      <c r="N172" s="380">
        <v>0.55533613811982963</v>
      </c>
      <c r="O172" s="379">
        <v>77782.677489742782</v>
      </c>
      <c r="P172" s="380">
        <v>0.44789522336163823</v>
      </c>
      <c r="Q172" s="379">
        <v>55738.304960000001</v>
      </c>
      <c r="R172" s="379">
        <v>183271</v>
      </c>
      <c r="S172" s="380">
        <v>0.12492774448267777</v>
      </c>
      <c r="T172" s="379">
        <v>27388.759343167159</v>
      </c>
      <c r="U172" s="380">
        <v>0.15771242234781263</v>
      </c>
      <c r="V172" s="379">
        <v>19626.516726000002</v>
      </c>
      <c r="W172" s="379">
        <v>66607</v>
      </c>
      <c r="X172" s="380">
        <v>4.5403049455493324E-2</v>
      </c>
      <c r="Y172" s="379">
        <v>9231.610165448752</v>
      </c>
      <c r="Z172" s="380">
        <v>5.3158289615145932E-2</v>
      </c>
      <c r="AA172" s="379">
        <v>6615.2814390000003</v>
      </c>
      <c r="AB172" s="379"/>
      <c r="AC172" s="380"/>
      <c r="AD172" s="379"/>
      <c r="AE172" s="380"/>
      <c r="AF172" s="379"/>
      <c r="AG172" s="379">
        <v>1467016</v>
      </c>
      <c r="AH172" s="380">
        <v>1</v>
      </c>
      <c r="AI172" s="379">
        <v>173662.663571073</v>
      </c>
      <c r="AJ172" s="380">
        <v>0.99999999999999978</v>
      </c>
      <c r="AK172" s="379">
        <v>124444.964029</v>
      </c>
    </row>
    <row r="173" spans="2:37" hidden="1" outlineLevel="1" x14ac:dyDescent="0.25">
      <c r="B173" s="285">
        <v>43282</v>
      </c>
      <c r="C173" s="379"/>
      <c r="D173" s="380"/>
      <c r="E173" s="379"/>
      <c r="F173" s="380"/>
      <c r="G173" s="379"/>
      <c r="H173" s="379">
        <v>402868</v>
      </c>
      <c r="I173" s="380">
        <v>0.27314547694418889</v>
      </c>
      <c r="J173" s="379">
        <v>60550.978061344402</v>
      </c>
      <c r="K173" s="380">
        <v>0.33798067304836193</v>
      </c>
      <c r="L173" s="379">
        <v>43531.265906000001</v>
      </c>
      <c r="M173" s="379">
        <v>821872</v>
      </c>
      <c r="N173" s="380">
        <v>0.55723120085753741</v>
      </c>
      <c r="O173" s="379">
        <v>81235.814774559491</v>
      </c>
      <c r="P173" s="380">
        <v>0.4534383462034548</v>
      </c>
      <c r="Q173" s="379">
        <v>58401.993944000002</v>
      </c>
      <c r="R173" s="379">
        <v>183335</v>
      </c>
      <c r="S173" s="380">
        <v>0.12430157276220218</v>
      </c>
      <c r="T173" s="379">
        <v>27916.754659023019</v>
      </c>
      <c r="U173" s="380">
        <v>0.15582446115773119</v>
      </c>
      <c r="V173" s="379">
        <v>20069.893323</v>
      </c>
      <c r="W173" s="379">
        <v>66846</v>
      </c>
      <c r="X173" s="380">
        <v>4.5321749436071493E-2</v>
      </c>
      <c r="Y173" s="379">
        <v>9451.6021626398215</v>
      </c>
      <c r="Z173" s="380">
        <v>5.2756519590452244E-2</v>
      </c>
      <c r="AA173" s="379">
        <v>6794.939077</v>
      </c>
      <c r="AB173" s="379"/>
      <c r="AC173" s="380"/>
      <c r="AD173" s="379"/>
      <c r="AE173" s="380"/>
      <c r="AF173" s="379"/>
      <c r="AG173" s="379">
        <v>1474921</v>
      </c>
      <c r="AH173" s="380">
        <v>1</v>
      </c>
      <c r="AI173" s="379">
        <v>179155.14965756671</v>
      </c>
      <c r="AJ173" s="380">
        <v>1</v>
      </c>
      <c r="AK173" s="379">
        <v>128798.09225</v>
      </c>
    </row>
    <row r="174" spans="2:37" hidden="1" outlineLevel="1" x14ac:dyDescent="0.25">
      <c r="B174" s="285">
        <v>43313</v>
      </c>
      <c r="C174" s="379"/>
      <c r="D174" s="380"/>
      <c r="E174" s="379"/>
      <c r="F174" s="380"/>
      <c r="G174" s="379"/>
      <c r="H174" s="379">
        <v>403017</v>
      </c>
      <c r="I174" s="380">
        <v>0.272088171752633</v>
      </c>
      <c r="J174" s="379">
        <v>60541.991475336457</v>
      </c>
      <c r="K174" s="380">
        <v>0.33715840929354535</v>
      </c>
      <c r="L174" s="379">
        <v>43561.591549999997</v>
      </c>
      <c r="M174" s="379">
        <v>827986</v>
      </c>
      <c r="N174" s="380">
        <v>0.55899675938428306</v>
      </c>
      <c r="O174" s="379">
        <v>81739.329497880477</v>
      </c>
      <c r="P174" s="380">
        <v>0.45520640531709883</v>
      </c>
      <c r="Q174" s="379">
        <v>58813.646502000003</v>
      </c>
      <c r="R174" s="379">
        <v>183284</v>
      </c>
      <c r="S174" s="380">
        <v>0.12374021064002161</v>
      </c>
      <c r="T174" s="379">
        <v>27869.254101772149</v>
      </c>
      <c r="U174" s="380">
        <v>0.15520390314512514</v>
      </c>
      <c r="V174" s="379">
        <v>20052.678057000001</v>
      </c>
      <c r="W174" s="379">
        <v>66913</v>
      </c>
      <c r="X174" s="380">
        <v>4.5174858223062379E-2</v>
      </c>
      <c r="Y174" s="379">
        <v>9414.8452334981957</v>
      </c>
      <c r="Z174" s="380">
        <v>5.2431282244230611E-2</v>
      </c>
      <c r="AA174" s="379">
        <v>6774.2344210000001</v>
      </c>
      <c r="AB174" s="379"/>
      <c r="AC174" s="380"/>
      <c r="AD174" s="379"/>
      <c r="AE174" s="380"/>
      <c r="AF174" s="379"/>
      <c r="AG174" s="379">
        <v>1481200</v>
      </c>
      <c r="AH174" s="380">
        <v>1</v>
      </c>
      <c r="AI174" s="379">
        <v>179565.42030848729</v>
      </c>
      <c r="AJ174" s="380">
        <v>0.99999999999999989</v>
      </c>
      <c r="AK174" s="379">
        <v>129202.15053</v>
      </c>
    </row>
    <row r="175" spans="2:37" hidden="1" outlineLevel="1" x14ac:dyDescent="0.25">
      <c r="B175" s="285">
        <v>43344</v>
      </c>
      <c r="C175" s="379"/>
      <c r="D175" s="380"/>
      <c r="E175" s="379"/>
      <c r="F175" s="380"/>
      <c r="G175" s="379"/>
      <c r="H175" s="379">
        <v>403054</v>
      </c>
      <c r="I175" s="380">
        <v>0.2712004225584298</v>
      </c>
      <c r="J175" s="379">
        <v>60441.797061379868</v>
      </c>
      <c r="K175" s="380">
        <v>0.33632845295438341</v>
      </c>
      <c r="L175" s="379">
        <v>43577.194886999998</v>
      </c>
      <c r="M175" s="379">
        <v>833175</v>
      </c>
      <c r="N175" s="380">
        <v>0.56061324801421086</v>
      </c>
      <c r="O175" s="379">
        <v>82105.592681282535</v>
      </c>
      <c r="P175" s="380">
        <v>0.45687666992024528</v>
      </c>
      <c r="Q175" s="379">
        <v>59196.310956000001</v>
      </c>
      <c r="R175" s="379">
        <v>183113</v>
      </c>
      <c r="S175" s="380">
        <v>0.12321009833903586</v>
      </c>
      <c r="T175" s="379">
        <v>27803.463591696829</v>
      </c>
      <c r="U175" s="380">
        <v>0.15471240683119816</v>
      </c>
      <c r="V175" s="379">
        <v>20045.680478999999</v>
      </c>
      <c r="W175" s="379">
        <v>66843</v>
      </c>
      <c r="X175" s="380">
        <v>4.4976231088323458E-2</v>
      </c>
      <c r="Y175" s="379">
        <v>9359.7733772549018</v>
      </c>
      <c r="Z175" s="380">
        <v>5.2082470294173261E-2</v>
      </c>
      <c r="AA175" s="379">
        <v>6748.188975</v>
      </c>
      <c r="AB175" s="379"/>
      <c r="AC175" s="380"/>
      <c r="AD175" s="379"/>
      <c r="AE175" s="380"/>
      <c r="AF175" s="379"/>
      <c r="AG175" s="379">
        <v>1486185</v>
      </c>
      <c r="AH175" s="380">
        <v>1</v>
      </c>
      <c r="AI175" s="379">
        <v>179710.62671161411</v>
      </c>
      <c r="AJ175" s="380">
        <v>1</v>
      </c>
      <c r="AK175" s="379">
        <v>129567.37529700001</v>
      </c>
    </row>
    <row r="176" spans="2:37" hidden="1" outlineLevel="1" x14ac:dyDescent="0.25">
      <c r="B176" s="285">
        <v>43374</v>
      </c>
      <c r="C176" s="379"/>
      <c r="D176" s="380"/>
      <c r="E176" s="379"/>
      <c r="F176" s="380"/>
      <c r="G176" s="379"/>
      <c r="H176" s="379">
        <v>403364</v>
      </c>
      <c r="I176" s="380">
        <v>0.27008166782614401</v>
      </c>
      <c r="J176" s="379">
        <v>60325.606845923066</v>
      </c>
      <c r="K176" s="380">
        <v>0.33492968794201716</v>
      </c>
      <c r="L176" s="379">
        <v>43665.677763</v>
      </c>
      <c r="M176" s="379">
        <v>840165</v>
      </c>
      <c r="N176" s="380">
        <v>0.56255185006384378</v>
      </c>
      <c r="O176" s="379">
        <v>82723.344723246832</v>
      </c>
      <c r="P176" s="380">
        <v>0.45928264102575606</v>
      </c>
      <c r="Q176" s="379">
        <v>59877.904309999998</v>
      </c>
      <c r="R176" s="379">
        <v>183057</v>
      </c>
      <c r="S176" s="380">
        <v>0.12257003566815691</v>
      </c>
      <c r="T176" s="379">
        <v>27708.73575198332</v>
      </c>
      <c r="U176" s="380">
        <v>0.15383978220696146</v>
      </c>
      <c r="V176" s="379">
        <v>20056.503196999998</v>
      </c>
      <c r="W176" s="379">
        <v>66903</v>
      </c>
      <c r="X176" s="380">
        <v>4.4796446441855278E-2</v>
      </c>
      <c r="Y176" s="379">
        <v>9356.5546159981113</v>
      </c>
      <c r="Z176" s="380">
        <v>5.1947888825265513E-2</v>
      </c>
      <c r="AA176" s="379">
        <v>6772.5849799999996</v>
      </c>
      <c r="AB176" s="379"/>
      <c r="AC176" s="380"/>
      <c r="AD176" s="379"/>
      <c r="AE176" s="380"/>
      <c r="AF176" s="379"/>
      <c r="AG176" s="379">
        <v>1493489</v>
      </c>
      <c r="AH176" s="380">
        <v>1</v>
      </c>
      <c r="AI176" s="379">
        <v>180114.2419371513</v>
      </c>
      <c r="AJ176" s="380">
        <v>1.0000000000000002</v>
      </c>
      <c r="AK176" s="379">
        <v>130372.67025</v>
      </c>
    </row>
    <row r="177" spans="2:37" hidden="1" outlineLevel="1" x14ac:dyDescent="0.25">
      <c r="B177" s="285">
        <v>43405</v>
      </c>
      <c r="C177" s="379"/>
      <c r="D177" s="380"/>
      <c r="E177" s="379"/>
      <c r="F177" s="380"/>
      <c r="G177" s="379"/>
      <c r="H177" s="379">
        <v>403867</v>
      </c>
      <c r="I177" s="380">
        <v>0.26913808798382505</v>
      </c>
      <c r="J177" s="379">
        <v>60364.657643153398</v>
      </c>
      <c r="K177" s="380">
        <v>0.33377077519547399</v>
      </c>
      <c r="L177" s="379">
        <v>43657.533101000001</v>
      </c>
      <c r="M177" s="379">
        <v>846814</v>
      </c>
      <c r="N177" s="380">
        <v>0.56431919626494575</v>
      </c>
      <c r="O177" s="379">
        <v>83419.030681071643</v>
      </c>
      <c r="P177" s="380">
        <v>0.46124397327107619</v>
      </c>
      <c r="Q177" s="379">
        <v>60331.147983000003</v>
      </c>
      <c r="R177" s="379">
        <v>182917</v>
      </c>
      <c r="S177" s="380">
        <v>0.12189639569397186</v>
      </c>
      <c r="T177" s="379">
        <v>27696.74666197642</v>
      </c>
      <c r="U177" s="380">
        <v>0.15314200336244313</v>
      </c>
      <c r="V177" s="379">
        <v>20031.118892999999</v>
      </c>
      <c r="W177" s="379">
        <v>66996</v>
      </c>
      <c r="X177" s="380">
        <v>4.4646320057257327E-2</v>
      </c>
      <c r="Y177" s="379">
        <v>9376.1951600437042</v>
      </c>
      <c r="Z177" s="380">
        <v>5.1843248171006377E-2</v>
      </c>
      <c r="AA177" s="379">
        <v>6781.1458979999998</v>
      </c>
      <c r="AB177" s="379"/>
      <c r="AC177" s="380"/>
      <c r="AD177" s="379"/>
      <c r="AE177" s="380"/>
      <c r="AF177" s="379"/>
      <c r="AG177" s="379">
        <v>1500594</v>
      </c>
      <c r="AH177" s="380">
        <v>1</v>
      </c>
      <c r="AI177" s="379">
        <v>180856.63014624521</v>
      </c>
      <c r="AJ177" s="380">
        <v>0.99999999999999967</v>
      </c>
      <c r="AK177" s="379">
        <v>130800.945875</v>
      </c>
    </row>
    <row r="178" spans="2:37" collapsed="1" x14ac:dyDescent="0.25">
      <c r="B178" s="285">
        <v>43435</v>
      </c>
      <c r="C178" s="379"/>
      <c r="D178" s="380"/>
      <c r="E178" s="379"/>
      <c r="F178" s="380"/>
      <c r="G178" s="379"/>
      <c r="H178" s="379">
        <v>404348</v>
      </c>
      <c r="I178" s="380">
        <v>0.26820784403207232</v>
      </c>
      <c r="J178" s="379">
        <v>60590.045662748547</v>
      </c>
      <c r="K178" s="380">
        <v>0.33237553991652663</v>
      </c>
      <c r="L178" s="379">
        <v>43739.459228</v>
      </c>
      <c r="M178" s="379">
        <v>853431</v>
      </c>
      <c r="N178" s="380">
        <v>0.56608883570621227</v>
      </c>
      <c r="O178" s="379">
        <v>84462.133078970306</v>
      </c>
      <c r="P178" s="380">
        <v>0.46332936008800485</v>
      </c>
      <c r="Q178" s="379">
        <v>60972.524211000004</v>
      </c>
      <c r="R178" s="379">
        <v>182911</v>
      </c>
      <c r="S178" s="380">
        <v>0.12132659234063327</v>
      </c>
      <c r="T178" s="379">
        <v>27857.721380620609</v>
      </c>
      <c r="U178" s="380">
        <v>0.15281759707305553</v>
      </c>
      <c r="V178" s="379">
        <v>20110.261598000001</v>
      </c>
      <c r="W178" s="379">
        <v>66902</v>
      </c>
      <c r="X178" s="380">
        <v>4.4376727921082097E-2</v>
      </c>
      <c r="Y178" s="379">
        <v>9384.0366636383242</v>
      </c>
      <c r="Z178" s="380">
        <v>5.1477502922412897E-2</v>
      </c>
      <c r="AA178" s="379">
        <v>6774.2594440000003</v>
      </c>
      <c r="AB178" s="379"/>
      <c r="AC178" s="380"/>
      <c r="AD178" s="379"/>
      <c r="AE178" s="380"/>
      <c r="AF178" s="379"/>
      <c r="AG178" s="379">
        <v>1507592</v>
      </c>
      <c r="AH178" s="380">
        <v>0.99999999999999989</v>
      </c>
      <c r="AI178" s="379">
        <v>182293.9367859778</v>
      </c>
      <c r="AJ178" s="380">
        <v>1</v>
      </c>
      <c r="AK178" s="379">
        <v>131596.50448100001</v>
      </c>
    </row>
    <row r="179" spans="2:37" hidden="1" outlineLevel="1" x14ac:dyDescent="0.25">
      <c r="B179" s="285">
        <v>43466</v>
      </c>
      <c r="C179" s="379"/>
      <c r="D179" s="380"/>
      <c r="E179" s="379"/>
      <c r="F179" s="380"/>
      <c r="G179" s="379"/>
      <c r="H179" s="379">
        <v>404952</v>
      </c>
      <c r="I179" s="380">
        <v>0.26742796914902256</v>
      </c>
      <c r="J179" s="379">
        <v>60667.034583969551</v>
      </c>
      <c r="K179" s="380">
        <v>0.33165858890406491</v>
      </c>
      <c r="L179" s="379">
        <v>43843.638550000003</v>
      </c>
      <c r="M179" s="379">
        <v>859411</v>
      </c>
      <c r="N179" s="380">
        <v>0.567550076044397</v>
      </c>
      <c r="O179" s="379">
        <v>85084.187998303183</v>
      </c>
      <c r="P179" s="380">
        <v>0.46514391090778445</v>
      </c>
      <c r="Q179" s="379">
        <v>61489.743326000003</v>
      </c>
      <c r="R179" s="379">
        <v>182878</v>
      </c>
      <c r="S179" s="380">
        <v>0.12077157821676385</v>
      </c>
      <c r="T179" s="379">
        <v>27748.420252207601</v>
      </c>
      <c r="U179" s="380">
        <v>0.15169691362491483</v>
      </c>
      <c r="V179" s="379">
        <v>20053.587854000001</v>
      </c>
      <c r="W179" s="379">
        <v>67006</v>
      </c>
      <c r="X179" s="380">
        <v>4.4250376589816585E-2</v>
      </c>
      <c r="Y179" s="379">
        <v>9420.4943597294059</v>
      </c>
      <c r="Z179" s="380">
        <v>5.1500586563236021E-2</v>
      </c>
      <c r="AA179" s="379">
        <v>6808.1249150000003</v>
      </c>
      <c r="AB179" s="379"/>
      <c r="AC179" s="380"/>
      <c r="AD179" s="379"/>
      <c r="AE179" s="380"/>
      <c r="AF179" s="379"/>
      <c r="AG179" s="379">
        <v>1514247</v>
      </c>
      <c r="AH179" s="380">
        <v>1</v>
      </c>
      <c r="AI179" s="379">
        <v>182920.1371942097</v>
      </c>
      <c r="AJ179" s="380">
        <v>1.0000000000000002</v>
      </c>
      <c r="AK179" s="379">
        <v>132195.094645</v>
      </c>
    </row>
    <row r="180" spans="2:37" hidden="1" outlineLevel="1" x14ac:dyDescent="0.25">
      <c r="B180" s="285">
        <v>43497</v>
      </c>
      <c r="C180" s="379"/>
      <c r="D180" s="380"/>
      <c r="E180" s="379"/>
      <c r="F180" s="380"/>
      <c r="G180" s="379"/>
      <c r="H180" s="379">
        <v>405530</v>
      </c>
      <c r="I180" s="380">
        <v>0.26675288078376791</v>
      </c>
      <c r="J180" s="379">
        <v>60646.786688831817</v>
      </c>
      <c r="K180" s="380">
        <v>0.33205456454160365</v>
      </c>
      <c r="L180" s="379">
        <v>43849.256023000002</v>
      </c>
      <c r="M180" s="379">
        <v>864545</v>
      </c>
      <c r="N180" s="380">
        <v>0.5686875676699692</v>
      </c>
      <c r="O180" s="379">
        <v>84806.77176425884</v>
      </c>
      <c r="P180" s="380">
        <v>0.46433582397113093</v>
      </c>
      <c r="Q180" s="379">
        <v>61317.574279</v>
      </c>
      <c r="R180" s="379">
        <v>182940</v>
      </c>
      <c r="S180" s="380">
        <v>0.12033578776066504</v>
      </c>
      <c r="T180" s="379">
        <v>27747.58702395565</v>
      </c>
      <c r="U180" s="380">
        <v>0.15192417322279272</v>
      </c>
      <c r="V180" s="379">
        <v>20062.250843999998</v>
      </c>
      <c r="W180" s="379">
        <v>67231</v>
      </c>
      <c r="X180" s="380">
        <v>4.4223763785597857E-2</v>
      </c>
      <c r="Y180" s="379">
        <v>9439.8815257108545</v>
      </c>
      <c r="Z180" s="380">
        <v>5.1685438264472458E-2</v>
      </c>
      <c r="AA180" s="379">
        <v>6825.2879409999996</v>
      </c>
      <c r="AB180" s="379"/>
      <c r="AC180" s="380"/>
      <c r="AD180" s="379"/>
      <c r="AE180" s="380"/>
      <c r="AF180" s="379"/>
      <c r="AG180" s="379">
        <v>1520246</v>
      </c>
      <c r="AH180" s="380">
        <v>1</v>
      </c>
      <c r="AI180" s="379">
        <v>182641.02700275721</v>
      </c>
      <c r="AJ180" s="380">
        <v>0.99999999999999978</v>
      </c>
      <c r="AK180" s="379">
        <v>132054.369087</v>
      </c>
    </row>
    <row r="181" spans="2:37" hidden="1" outlineLevel="1" x14ac:dyDescent="0.25">
      <c r="B181" s="285">
        <v>43525</v>
      </c>
      <c r="C181" s="379"/>
      <c r="D181" s="380"/>
      <c r="E181" s="379"/>
      <c r="F181" s="380"/>
      <c r="G181" s="379"/>
      <c r="H181" s="379">
        <v>406038</v>
      </c>
      <c r="I181" s="380">
        <v>0.26571237298861144</v>
      </c>
      <c r="J181" s="379">
        <v>60478.83148150245</v>
      </c>
      <c r="K181" s="380">
        <v>0.3306003354745698</v>
      </c>
      <c r="L181" s="379">
        <v>43935.210077000003</v>
      </c>
      <c r="M181" s="379">
        <v>871259</v>
      </c>
      <c r="N181" s="380">
        <v>0.57015426235397826</v>
      </c>
      <c r="O181" s="379">
        <v>85375.174836674632</v>
      </c>
      <c r="P181" s="380">
        <v>0.46669323382739902</v>
      </c>
      <c r="Q181" s="379">
        <v>62021.308116</v>
      </c>
      <c r="R181" s="379">
        <v>183105</v>
      </c>
      <c r="S181" s="380">
        <v>0.11982441066126741</v>
      </c>
      <c r="T181" s="379">
        <v>27619.589838999971</v>
      </c>
      <c r="U181" s="380">
        <v>0.15097920119763153</v>
      </c>
      <c r="V181" s="379">
        <v>20064.416789999999</v>
      </c>
      <c r="W181" s="379">
        <v>67709</v>
      </c>
      <c r="X181" s="380">
        <v>4.4308953996142951E-2</v>
      </c>
      <c r="Y181" s="379">
        <v>9462.7925633194664</v>
      </c>
      <c r="Z181" s="380">
        <v>5.172722950039977E-2</v>
      </c>
      <c r="AA181" s="379">
        <v>6874.3024459999997</v>
      </c>
      <c r="AB181" s="379"/>
      <c r="AC181" s="380"/>
      <c r="AD181" s="379"/>
      <c r="AE181" s="380"/>
      <c r="AF181" s="379"/>
      <c r="AG181" s="379">
        <v>1528111</v>
      </c>
      <c r="AH181" s="380">
        <v>1</v>
      </c>
      <c r="AI181" s="379">
        <v>182936.3887204965</v>
      </c>
      <c r="AJ181" s="380">
        <v>1.0000000000000002</v>
      </c>
      <c r="AK181" s="379">
        <v>132895.237429</v>
      </c>
    </row>
    <row r="182" spans="2:37" hidden="1" outlineLevel="1" x14ac:dyDescent="0.25">
      <c r="B182" s="285">
        <v>43556</v>
      </c>
      <c r="C182" s="379"/>
      <c r="D182" s="380"/>
      <c r="E182" s="379"/>
      <c r="F182" s="380"/>
      <c r="G182" s="379"/>
      <c r="H182" s="379">
        <v>406470</v>
      </c>
      <c r="I182" s="380">
        <v>0.26479561025723874</v>
      </c>
      <c r="J182" s="379">
        <v>60301.674262313813</v>
      </c>
      <c r="K182" s="380">
        <v>0.32959812906610347</v>
      </c>
      <c r="L182" s="379">
        <v>43920.676697000003</v>
      </c>
      <c r="M182" s="379">
        <v>877406</v>
      </c>
      <c r="N182" s="380">
        <v>0.57158771179512102</v>
      </c>
      <c r="O182" s="379">
        <v>85710.214791767154</v>
      </c>
      <c r="P182" s="380">
        <v>0.46847665148288298</v>
      </c>
      <c r="Q182" s="379">
        <v>62426.967070999999</v>
      </c>
      <c r="R182" s="379">
        <v>183115</v>
      </c>
      <c r="S182" s="380">
        <v>0.11929059505561118</v>
      </c>
      <c r="T182" s="379">
        <v>27493.433134648611</v>
      </c>
      <c r="U182" s="380">
        <v>0.15027417121729006</v>
      </c>
      <c r="V182" s="379">
        <v>20024.820252000001</v>
      </c>
      <c r="W182" s="379">
        <v>68042</v>
      </c>
      <c r="X182" s="380">
        <v>4.432608289202903E-2</v>
      </c>
      <c r="Y182" s="379">
        <v>9449.8251392452621</v>
      </c>
      <c r="Z182" s="380">
        <v>5.1651048233723761E-2</v>
      </c>
      <c r="AA182" s="379">
        <v>6882.7726570000004</v>
      </c>
      <c r="AB182" s="379"/>
      <c r="AC182" s="380"/>
      <c r="AD182" s="379"/>
      <c r="AE182" s="380"/>
      <c r="AF182" s="379"/>
      <c r="AG182" s="379">
        <v>1535033</v>
      </c>
      <c r="AH182" s="380">
        <v>0.99999999999999989</v>
      </c>
      <c r="AI182" s="379">
        <v>182955.14732797479</v>
      </c>
      <c r="AJ182" s="380">
        <v>1.0000000000000002</v>
      </c>
      <c r="AK182" s="379">
        <v>133255.23667700001</v>
      </c>
    </row>
    <row r="183" spans="2:37" hidden="1" outlineLevel="1" x14ac:dyDescent="0.25">
      <c r="B183" s="285">
        <v>43586</v>
      </c>
      <c r="C183" s="379"/>
      <c r="D183" s="380"/>
      <c r="E183" s="379"/>
      <c r="F183" s="380"/>
      <c r="G183" s="379"/>
      <c r="H183" s="379">
        <v>406993</v>
      </c>
      <c r="I183" s="380">
        <v>0.26389047384391939</v>
      </c>
      <c r="J183" s="379">
        <v>60033.309506815996</v>
      </c>
      <c r="K183" s="380">
        <v>0.32873382655854305</v>
      </c>
      <c r="L183" s="379">
        <v>43989.505774999998</v>
      </c>
      <c r="M183" s="379">
        <v>883647</v>
      </c>
      <c r="N183" s="380">
        <v>0.57294849184324503</v>
      </c>
      <c r="O183" s="379">
        <v>85774.297938655684</v>
      </c>
      <c r="P183" s="380">
        <v>0.46968780187847953</v>
      </c>
      <c r="Q183" s="379">
        <v>62851.257168999997</v>
      </c>
      <c r="R183" s="379">
        <v>183188</v>
      </c>
      <c r="S183" s="380">
        <v>0.11877739450683404</v>
      </c>
      <c r="T183" s="379">
        <v>27365.03366764665</v>
      </c>
      <c r="U183" s="380">
        <v>0.14984701502167708</v>
      </c>
      <c r="V183" s="379">
        <v>20051.773197999999</v>
      </c>
      <c r="W183" s="379">
        <v>68452</v>
      </c>
      <c r="X183" s="380">
        <v>4.4383639806001504E-2</v>
      </c>
      <c r="Y183" s="379">
        <v>9447.1705907583637</v>
      </c>
      <c r="Z183" s="380">
        <v>5.1731356541300261E-2</v>
      </c>
      <c r="AA183" s="379">
        <v>6922.429709</v>
      </c>
      <c r="AB183" s="379"/>
      <c r="AC183" s="380"/>
      <c r="AD183" s="379"/>
      <c r="AE183" s="380"/>
      <c r="AF183" s="379"/>
      <c r="AG183" s="379">
        <v>1542280</v>
      </c>
      <c r="AH183" s="380">
        <v>0.99999999999999989</v>
      </c>
      <c r="AI183" s="379">
        <v>182619.81170387671</v>
      </c>
      <c r="AJ183" s="380">
        <v>0.99999999999999989</v>
      </c>
      <c r="AK183" s="379">
        <v>133814.96585099999</v>
      </c>
    </row>
    <row r="184" spans="2:37" hidden="1" outlineLevel="1" x14ac:dyDescent="0.25">
      <c r="B184" s="285">
        <v>43617</v>
      </c>
      <c r="C184" s="379"/>
      <c r="D184" s="380"/>
      <c r="E184" s="379"/>
      <c r="F184" s="380"/>
      <c r="G184" s="379"/>
      <c r="H184" s="379">
        <v>406862</v>
      </c>
      <c r="I184" s="380">
        <v>0.2630198585934202</v>
      </c>
      <c r="J184" s="379">
        <v>59950.338889243743</v>
      </c>
      <c r="K184" s="380">
        <v>0.32756836601443401</v>
      </c>
      <c r="L184" s="379">
        <v>43950.137347999997</v>
      </c>
      <c r="M184" s="379">
        <v>888301</v>
      </c>
      <c r="N184" s="380">
        <v>0.57425073712559482</v>
      </c>
      <c r="O184" s="379">
        <v>86301.201363547472</v>
      </c>
      <c r="P184" s="380">
        <v>0.47154935300644307</v>
      </c>
      <c r="Q184" s="379">
        <v>63268.193700000003</v>
      </c>
      <c r="R184" s="379">
        <v>183151</v>
      </c>
      <c r="S184" s="380">
        <v>0.11839972796978707</v>
      </c>
      <c r="T184" s="379">
        <v>27334.269216763449</v>
      </c>
      <c r="U184" s="380">
        <v>0.14935431674666211</v>
      </c>
      <c r="V184" s="379">
        <v>20039.000757000002</v>
      </c>
      <c r="W184" s="379">
        <v>68573</v>
      </c>
      <c r="X184" s="380">
        <v>4.4329676311197906E-2</v>
      </c>
      <c r="Y184" s="379">
        <v>9430.4555583146321</v>
      </c>
      <c r="Z184" s="380">
        <v>5.1527964232460893E-2</v>
      </c>
      <c r="AA184" s="379">
        <v>6913.5525289999996</v>
      </c>
      <c r="AB184" s="379"/>
      <c r="AC184" s="380"/>
      <c r="AD184" s="379"/>
      <c r="AE184" s="380"/>
      <c r="AF184" s="379"/>
      <c r="AG184" s="379">
        <v>1546887</v>
      </c>
      <c r="AH184" s="380">
        <v>0.99999999999999989</v>
      </c>
      <c r="AI184" s="379">
        <v>183016.26502786929</v>
      </c>
      <c r="AJ184" s="380">
        <v>1.0000000000000002</v>
      </c>
      <c r="AK184" s="379">
        <v>134170.884334</v>
      </c>
    </row>
    <row r="185" spans="2:37" hidden="1" outlineLevel="1" x14ac:dyDescent="0.25">
      <c r="B185" s="285">
        <v>43647</v>
      </c>
      <c r="C185" s="379"/>
      <c r="D185" s="380"/>
      <c r="E185" s="379"/>
      <c r="F185" s="380"/>
      <c r="G185" s="379"/>
      <c r="H185" s="379">
        <v>407080</v>
      </c>
      <c r="I185" s="380">
        <v>0.26146863827945055</v>
      </c>
      <c r="J185" s="379">
        <v>61481.862587722251</v>
      </c>
      <c r="K185" s="380">
        <v>0.32487821502891195</v>
      </c>
      <c r="L185" s="379">
        <v>45173.691492999998</v>
      </c>
      <c r="M185" s="379">
        <v>897298</v>
      </c>
      <c r="N185" s="380">
        <v>0.57633704969753963</v>
      </c>
      <c r="O185" s="379">
        <v>90100.565983092267</v>
      </c>
      <c r="P185" s="380">
        <v>0.47610319235070142</v>
      </c>
      <c r="Q185" s="379">
        <v>66201.233986000007</v>
      </c>
      <c r="R185" s="379">
        <v>183153</v>
      </c>
      <c r="S185" s="380">
        <v>0.11763969123218092</v>
      </c>
      <c r="T185" s="379">
        <v>27961.65426578997</v>
      </c>
      <c r="U185" s="380">
        <v>0.14775304365843142</v>
      </c>
      <c r="V185" s="379">
        <v>20544.776789</v>
      </c>
      <c r="W185" s="379">
        <v>69367</v>
      </c>
      <c r="X185" s="380">
        <v>4.455462079082894E-2</v>
      </c>
      <c r="Y185" s="379">
        <v>9701.7937521067179</v>
      </c>
      <c r="Z185" s="380">
        <v>5.1265548961955267E-2</v>
      </c>
      <c r="AA185" s="379">
        <v>7128.3760679999996</v>
      </c>
      <c r="AB185" s="379"/>
      <c r="AC185" s="380"/>
      <c r="AD185" s="379"/>
      <c r="AE185" s="380"/>
      <c r="AF185" s="379"/>
      <c r="AG185" s="379">
        <v>1556898</v>
      </c>
      <c r="AH185" s="380">
        <v>1</v>
      </c>
      <c r="AI185" s="379">
        <v>189245.87658871119</v>
      </c>
      <c r="AJ185" s="380">
        <v>1</v>
      </c>
      <c r="AK185" s="379">
        <v>139048.07833600001</v>
      </c>
    </row>
    <row r="186" spans="2:37" hidden="1" outlineLevel="1" x14ac:dyDescent="0.25">
      <c r="B186" s="285">
        <v>43678</v>
      </c>
      <c r="C186" s="379"/>
      <c r="D186" s="380"/>
      <c r="E186" s="379"/>
      <c r="F186" s="380"/>
      <c r="G186" s="379"/>
      <c r="H186" s="379">
        <v>406828</v>
      </c>
      <c r="I186" s="380">
        <v>0.26131248458439532</v>
      </c>
      <c r="J186" s="379">
        <v>61293.296735522767</v>
      </c>
      <c r="K186" s="380">
        <v>0.32440783689136204</v>
      </c>
      <c r="L186" s="379">
        <v>45119.452408999998</v>
      </c>
      <c r="M186" s="379">
        <v>898613</v>
      </c>
      <c r="N186" s="380">
        <v>0.57719428286606922</v>
      </c>
      <c r="O186" s="379">
        <v>90226.256063246241</v>
      </c>
      <c r="P186" s="380">
        <v>0.47754169084072529</v>
      </c>
      <c r="Q186" s="379">
        <v>66417.691384000005</v>
      </c>
      <c r="R186" s="379">
        <v>182738</v>
      </c>
      <c r="S186" s="380">
        <v>0.11737569884074653</v>
      </c>
      <c r="T186" s="379">
        <v>27799.000773709849</v>
      </c>
      <c r="U186" s="380">
        <v>0.14713213661281122</v>
      </c>
      <c r="V186" s="379">
        <v>20463.505133999999</v>
      </c>
      <c r="W186" s="379">
        <v>68685</v>
      </c>
      <c r="X186" s="380">
        <v>4.4117533708788952E-2</v>
      </c>
      <c r="Y186" s="379">
        <v>9620.4601174053478</v>
      </c>
      <c r="Z186" s="380">
        <v>5.0918335655101538E-2</v>
      </c>
      <c r="AA186" s="379">
        <v>7081.84933</v>
      </c>
      <c r="AB186" s="379"/>
      <c r="AC186" s="380"/>
      <c r="AD186" s="379"/>
      <c r="AE186" s="380"/>
      <c r="AF186" s="379"/>
      <c r="AG186" s="379">
        <v>1556864</v>
      </c>
      <c r="AH186" s="380">
        <v>0.99999999999999989</v>
      </c>
      <c r="AI186" s="379">
        <v>188939.01368988419</v>
      </c>
      <c r="AJ186" s="380">
        <v>1.0000000000000002</v>
      </c>
      <c r="AK186" s="379">
        <v>139082.498257</v>
      </c>
    </row>
    <row r="187" spans="2:37" hidden="1" outlineLevel="1" x14ac:dyDescent="0.25">
      <c r="B187" s="285">
        <v>43709</v>
      </c>
      <c r="C187" s="379"/>
      <c r="D187" s="380"/>
      <c r="E187" s="379"/>
      <c r="F187" s="380"/>
      <c r="G187" s="379"/>
      <c r="H187" s="379">
        <v>406809</v>
      </c>
      <c r="I187" s="380">
        <v>0.26013733003202405</v>
      </c>
      <c r="J187" s="379">
        <v>61330.845285371783</v>
      </c>
      <c r="K187" s="380">
        <v>0.32239022758887476</v>
      </c>
      <c r="L187" s="379">
        <v>45152.557959999998</v>
      </c>
      <c r="M187" s="379">
        <v>905524</v>
      </c>
      <c r="N187" s="380">
        <v>0.57904470068242975</v>
      </c>
      <c r="O187" s="379">
        <v>91317.12338075669</v>
      </c>
      <c r="P187" s="380">
        <v>0.48001536669681732</v>
      </c>
      <c r="Q187" s="379">
        <v>67228.841979999997</v>
      </c>
      <c r="R187" s="379">
        <v>182386</v>
      </c>
      <c r="S187" s="380">
        <v>0.11662821391665558</v>
      </c>
      <c r="T187" s="379">
        <v>27810.60460275838</v>
      </c>
      <c r="U187" s="380">
        <v>0.14618854681603352</v>
      </c>
      <c r="V187" s="379">
        <v>20474.525182000001</v>
      </c>
      <c r="W187" s="379">
        <v>69105</v>
      </c>
      <c r="X187" s="380">
        <v>4.4189755368890617E-2</v>
      </c>
      <c r="Y187" s="379">
        <v>9779.3435068765866</v>
      </c>
      <c r="Z187" s="380">
        <v>5.140585889827453E-2</v>
      </c>
      <c r="AA187" s="379">
        <v>7199.6786030000003</v>
      </c>
      <c r="AB187" s="379"/>
      <c r="AC187" s="380"/>
      <c r="AD187" s="379"/>
      <c r="AE187" s="380"/>
      <c r="AF187" s="379"/>
      <c r="AG187" s="379">
        <v>1563824</v>
      </c>
      <c r="AH187" s="380">
        <v>0.99999999999999989</v>
      </c>
      <c r="AI187" s="379">
        <v>190237.91677576341</v>
      </c>
      <c r="AJ187" s="380">
        <v>1</v>
      </c>
      <c r="AK187" s="379">
        <v>140055.60372499999</v>
      </c>
    </row>
    <row r="188" spans="2:37" hidden="1" outlineLevel="1" x14ac:dyDescent="0.25">
      <c r="B188" s="285">
        <v>43739</v>
      </c>
      <c r="C188" s="379"/>
      <c r="D188" s="380"/>
      <c r="E188" s="379"/>
      <c r="F188" s="380"/>
      <c r="G188" s="379"/>
      <c r="H188" s="379">
        <v>406611</v>
      </c>
      <c r="I188" s="380">
        <v>0.25908856307227651</v>
      </c>
      <c r="J188" s="379">
        <v>60812.752380704063</v>
      </c>
      <c r="K188" s="380">
        <v>0.32148327168663376</v>
      </c>
      <c r="L188" s="379">
        <v>45134.308622999997</v>
      </c>
      <c r="M188" s="379">
        <v>911097</v>
      </c>
      <c r="N188" s="380">
        <v>0.58054212146120465</v>
      </c>
      <c r="O188" s="379">
        <v>91062.854477958143</v>
      </c>
      <c r="P188" s="380">
        <v>0.48139877312948021</v>
      </c>
      <c r="Q188" s="379">
        <v>67585.478657</v>
      </c>
      <c r="R188" s="379">
        <v>182277</v>
      </c>
      <c r="S188" s="380">
        <v>0.1161451264504043</v>
      </c>
      <c r="T188" s="379">
        <v>27658.392369106281</v>
      </c>
      <c r="U188" s="380">
        <v>0.14621457046950337</v>
      </c>
      <c r="V188" s="379">
        <v>20527.64212</v>
      </c>
      <c r="W188" s="379">
        <v>69405</v>
      </c>
      <c r="X188" s="380">
        <v>4.4224189016114544E-2</v>
      </c>
      <c r="Y188" s="379">
        <v>9629.03890375011</v>
      </c>
      <c r="Z188" s="380">
        <v>5.0903384714382563E-2</v>
      </c>
      <c r="AA188" s="379">
        <v>7146.5276050000002</v>
      </c>
      <c r="AB188" s="379"/>
      <c r="AC188" s="380"/>
      <c r="AD188" s="379"/>
      <c r="AE188" s="380"/>
      <c r="AF188" s="379"/>
      <c r="AG188" s="379">
        <v>1569390</v>
      </c>
      <c r="AH188" s="380">
        <v>1</v>
      </c>
      <c r="AI188" s="379">
        <v>189163.03813151861</v>
      </c>
      <c r="AJ188" s="380">
        <v>1</v>
      </c>
      <c r="AK188" s="379">
        <v>140393.957005</v>
      </c>
    </row>
    <row r="189" spans="2:37" hidden="1" outlineLevel="1" x14ac:dyDescent="0.25">
      <c r="B189" s="285">
        <v>43770</v>
      </c>
      <c r="C189" s="379"/>
      <c r="D189" s="380"/>
      <c r="E189" s="379"/>
      <c r="F189" s="380"/>
      <c r="G189" s="379"/>
      <c r="H189" s="379">
        <v>407082</v>
      </c>
      <c r="I189" s="380">
        <v>0.25870359048925168</v>
      </c>
      <c r="J189" s="379">
        <v>60829.514808578147</v>
      </c>
      <c r="K189" s="380">
        <v>0.32098277043444429</v>
      </c>
      <c r="L189" s="379">
        <v>45185.052595000001</v>
      </c>
      <c r="M189" s="379">
        <v>915536</v>
      </c>
      <c r="N189" s="380">
        <v>0.58182982893413981</v>
      </c>
      <c r="O189" s="379">
        <v>91494.208926371095</v>
      </c>
      <c r="P189" s="380">
        <v>0.48279301178566997</v>
      </c>
      <c r="Q189" s="379">
        <v>67963.235535999993</v>
      </c>
      <c r="R189" s="379">
        <v>182107</v>
      </c>
      <c r="S189" s="380">
        <v>0.11573033136622635</v>
      </c>
      <c r="T189" s="379">
        <v>27635.21688624578</v>
      </c>
      <c r="U189" s="380">
        <v>0.14582441608515023</v>
      </c>
      <c r="V189" s="379">
        <v>20527.842979000001</v>
      </c>
      <c r="W189" s="379">
        <v>68821</v>
      </c>
      <c r="X189" s="380">
        <v>4.3736249210382154E-2</v>
      </c>
      <c r="Y189" s="379">
        <v>9551.2774077867289</v>
      </c>
      <c r="Z189" s="380">
        <v>5.0399801694735277E-2</v>
      </c>
      <c r="AA189" s="379">
        <v>7094.8284460000004</v>
      </c>
      <c r="AB189" s="379"/>
      <c r="AC189" s="380"/>
      <c r="AD189" s="379"/>
      <c r="AE189" s="380"/>
      <c r="AF189" s="379"/>
      <c r="AG189" s="379">
        <v>1573546</v>
      </c>
      <c r="AH189" s="380">
        <v>1</v>
      </c>
      <c r="AI189" s="379">
        <v>189510.21802898179</v>
      </c>
      <c r="AJ189" s="380">
        <v>0.99999999999999967</v>
      </c>
      <c r="AK189" s="379">
        <v>140770.95955599999</v>
      </c>
    </row>
    <row r="190" spans="2:37" collapsed="1" x14ac:dyDescent="0.25">
      <c r="B190" s="285">
        <v>43800</v>
      </c>
      <c r="C190" s="379"/>
      <c r="D190" s="380"/>
      <c r="E190" s="379"/>
      <c r="F190" s="380"/>
      <c r="G190" s="379"/>
      <c r="H190" s="379">
        <v>407066</v>
      </c>
      <c r="I190" s="380">
        <v>0.25904934758149506</v>
      </c>
      <c r="J190" s="379">
        <v>78424.04484889796</v>
      </c>
      <c r="K190" s="380">
        <v>0.30351466915028963</v>
      </c>
      <c r="L190" s="379">
        <v>58312.359814000003</v>
      </c>
      <c r="M190" s="379">
        <v>914029</v>
      </c>
      <c r="N190" s="380">
        <v>0.58167131649552239</v>
      </c>
      <c r="O190" s="379">
        <v>134166.64293267671</v>
      </c>
      <c r="P190" s="380">
        <v>0.51924820148177619</v>
      </c>
      <c r="Q190" s="379">
        <v>99759.883245000005</v>
      </c>
      <c r="R190" s="379">
        <v>181957</v>
      </c>
      <c r="S190" s="380">
        <v>0.11579410252363521</v>
      </c>
      <c r="T190" s="379">
        <v>33854.477518176143</v>
      </c>
      <c r="U190" s="380">
        <v>0.13102270563808521</v>
      </c>
      <c r="V190" s="379">
        <v>25172.566374999999</v>
      </c>
      <c r="W190" s="379">
        <v>68332</v>
      </c>
      <c r="X190" s="380">
        <v>4.3485233399347324E-2</v>
      </c>
      <c r="Y190" s="379">
        <v>11941.175856185841</v>
      </c>
      <c r="Z190" s="380">
        <v>4.6214423729849255E-2</v>
      </c>
      <c r="AA190" s="379">
        <v>8878.8858629999995</v>
      </c>
      <c r="AB190" s="379"/>
      <c r="AC190" s="380"/>
      <c r="AD190" s="379"/>
      <c r="AE190" s="380"/>
      <c r="AF190" s="379"/>
      <c r="AG190" s="379">
        <v>1571384</v>
      </c>
      <c r="AH190" s="380">
        <v>1</v>
      </c>
      <c r="AI190" s="379">
        <v>258386.34115593659</v>
      </c>
      <c r="AJ190" s="380">
        <v>1.0000000000000002</v>
      </c>
      <c r="AK190" s="379">
        <v>192123.695297</v>
      </c>
    </row>
    <row r="191" spans="2:37" hidden="1" outlineLevel="1" x14ac:dyDescent="0.25">
      <c r="B191" s="285">
        <v>43831</v>
      </c>
      <c r="C191" s="379"/>
      <c r="D191" s="380"/>
      <c r="E191" s="379"/>
      <c r="F191" s="380"/>
      <c r="G191" s="379"/>
      <c r="H191" s="379">
        <v>407818</v>
      </c>
      <c r="I191" s="380">
        <v>0.25605353404834286</v>
      </c>
      <c r="J191" s="379">
        <v>82046.635267481499</v>
      </c>
      <c r="K191" s="380">
        <v>0.30799613003643972</v>
      </c>
      <c r="L191" s="379">
        <v>61351.356659999998</v>
      </c>
      <c r="M191" s="379">
        <v>933220</v>
      </c>
      <c r="N191" s="380">
        <v>0.58593362491257017</v>
      </c>
      <c r="O191" s="379">
        <v>137285.63850661551</v>
      </c>
      <c r="P191" s="380">
        <v>0.51535867658399759</v>
      </c>
      <c r="Q191" s="379">
        <v>102656.98458999999</v>
      </c>
      <c r="R191" s="379">
        <v>182081</v>
      </c>
      <c r="S191" s="380">
        <v>0.11432178945769024</v>
      </c>
      <c r="T191" s="379">
        <v>34889.113177373118</v>
      </c>
      <c r="U191" s="380">
        <v>0.13097078026419989</v>
      </c>
      <c r="V191" s="379">
        <v>26088.753293999998</v>
      </c>
      <c r="W191" s="379">
        <v>69587</v>
      </c>
      <c r="X191" s="380">
        <v>4.3691051581396689E-2</v>
      </c>
      <c r="Y191" s="379">
        <v>12167.139611426541</v>
      </c>
      <c r="Z191" s="380">
        <v>4.5674413115362807E-2</v>
      </c>
      <c r="AA191" s="379">
        <v>9098.1247359999998</v>
      </c>
      <c r="AB191" s="379"/>
      <c r="AC191" s="380"/>
      <c r="AD191" s="379"/>
      <c r="AE191" s="380"/>
      <c r="AF191" s="379"/>
      <c r="AG191" s="379">
        <v>1592706</v>
      </c>
      <c r="AH191" s="380">
        <v>1</v>
      </c>
      <c r="AI191" s="379">
        <v>266388.52656289667</v>
      </c>
      <c r="AJ191" s="380">
        <v>1</v>
      </c>
      <c r="AK191" s="379">
        <v>199195.21927999999</v>
      </c>
    </row>
    <row r="192" spans="2:37" hidden="1" outlineLevel="1" x14ac:dyDescent="0.25">
      <c r="B192" s="285">
        <v>43862</v>
      </c>
      <c r="C192" s="379"/>
      <c r="D192" s="380"/>
      <c r="E192" s="379"/>
      <c r="F192" s="380"/>
      <c r="G192" s="379"/>
      <c r="H192" s="379">
        <v>409007</v>
      </c>
      <c r="I192" s="380">
        <v>0.25456148955133218</v>
      </c>
      <c r="J192" s="379">
        <v>79525.725826386246</v>
      </c>
      <c r="K192" s="380">
        <v>0.3051950051048265</v>
      </c>
      <c r="L192" s="379">
        <v>59732.945197000001</v>
      </c>
      <c r="M192" s="379">
        <v>945855</v>
      </c>
      <c r="N192" s="380">
        <v>0.58868982120006574</v>
      </c>
      <c r="O192" s="379">
        <v>135679.23999564219</v>
      </c>
      <c r="P192" s="380">
        <v>0.520694730073747</v>
      </c>
      <c r="Q192" s="379">
        <v>101910.677618</v>
      </c>
      <c r="R192" s="379">
        <v>182190</v>
      </c>
      <c r="S192" s="380">
        <v>0.11339306608776184</v>
      </c>
      <c r="T192" s="379">
        <v>33395.917560859671</v>
      </c>
      <c r="U192" s="380">
        <v>0.12816314625933523</v>
      </c>
      <c r="V192" s="379">
        <v>25084.166069999999</v>
      </c>
      <c r="W192" s="379">
        <v>69659</v>
      </c>
      <c r="X192" s="380">
        <v>4.3355000771762457E-2</v>
      </c>
      <c r="Y192" s="379">
        <v>11972.579921522911</v>
      </c>
      <c r="Z192" s="380">
        <v>4.5947038550068264E-2</v>
      </c>
      <c r="AA192" s="379">
        <v>8992.7813029999998</v>
      </c>
      <c r="AB192" s="379">
        <v>1</v>
      </c>
      <c r="AC192" s="380">
        <v>6.2238907781855119E-7</v>
      </c>
      <c r="AD192" s="379">
        <v>2.0849011585381459E-2</v>
      </c>
      <c r="AE192" s="380">
        <v>8.0012022915984065E-8</v>
      </c>
      <c r="AF192" s="379">
        <v>1.566E-2</v>
      </c>
      <c r="AG192" s="379">
        <v>1606712</v>
      </c>
      <c r="AH192" s="380">
        <v>1</v>
      </c>
      <c r="AI192" s="379">
        <v>260573.48415342261</v>
      </c>
      <c r="AJ192" s="380">
        <v>0.99999999999999989</v>
      </c>
      <c r="AK192" s="379">
        <v>195720.58584799999</v>
      </c>
    </row>
    <row r="193" spans="2:37" hidden="1" outlineLevel="1" x14ac:dyDescent="0.25">
      <c r="B193" s="285">
        <v>43891</v>
      </c>
      <c r="C193" s="379"/>
      <c r="D193" s="380"/>
      <c r="E193" s="379"/>
      <c r="F193" s="380"/>
      <c r="G193" s="379"/>
      <c r="H193" s="379">
        <v>409402</v>
      </c>
      <c r="I193" s="380">
        <v>0.25176291600789846</v>
      </c>
      <c r="J193" s="379">
        <v>79343.740227493297</v>
      </c>
      <c r="K193" s="380">
        <v>0.30284486375512759</v>
      </c>
      <c r="L193" s="379">
        <v>59793.272900000004</v>
      </c>
      <c r="M193" s="379">
        <v>963962</v>
      </c>
      <c r="N193" s="380">
        <v>0.59279115402661886</v>
      </c>
      <c r="O193" s="379">
        <v>137322.7405792663</v>
      </c>
      <c r="P193" s="380">
        <v>0.52414325997198463</v>
      </c>
      <c r="Q193" s="379">
        <v>103486.123534</v>
      </c>
      <c r="R193" s="379">
        <v>182484</v>
      </c>
      <c r="S193" s="380">
        <v>0.11221905111549367</v>
      </c>
      <c r="T193" s="379">
        <v>33339.323365009688</v>
      </c>
      <c r="U193" s="380">
        <v>0.12725191443226072</v>
      </c>
      <c r="V193" s="379">
        <v>25124.442767</v>
      </c>
      <c r="W193" s="379">
        <v>70292</v>
      </c>
      <c r="X193" s="380">
        <v>4.3226263897165128E-2</v>
      </c>
      <c r="Y193" s="379">
        <v>11988.84620626317</v>
      </c>
      <c r="Z193" s="380">
        <v>4.5759885852455162E-2</v>
      </c>
      <c r="AA193" s="379">
        <v>9034.7688539999999</v>
      </c>
      <c r="AB193" s="379">
        <v>1</v>
      </c>
      <c r="AC193" s="380">
        <v>6.1495282389411496E-7</v>
      </c>
      <c r="AD193" s="379">
        <v>1.990849600462466E-2</v>
      </c>
      <c r="AE193" s="380">
        <v>7.5988171754989838E-8</v>
      </c>
      <c r="AF193" s="379">
        <v>1.5003000000000001E-2</v>
      </c>
      <c r="AG193" s="379">
        <v>1626141</v>
      </c>
      <c r="AH193" s="380">
        <v>1</v>
      </c>
      <c r="AI193" s="379">
        <v>261994.6702865285</v>
      </c>
      <c r="AJ193" s="380">
        <v>0.99999999999999978</v>
      </c>
      <c r="AK193" s="379">
        <v>197438.623058</v>
      </c>
    </row>
    <row r="194" spans="2:37" hidden="1" outlineLevel="1" x14ac:dyDescent="0.25">
      <c r="B194" s="285">
        <v>43922</v>
      </c>
      <c r="C194" s="379"/>
      <c r="D194" s="380"/>
      <c r="E194" s="379"/>
      <c r="F194" s="380"/>
      <c r="G194" s="379"/>
      <c r="H194" s="379">
        <v>409488</v>
      </c>
      <c r="I194" s="380">
        <v>0.24914727682260071</v>
      </c>
      <c r="J194" s="379">
        <v>79402.582580190618</v>
      </c>
      <c r="K194" s="380">
        <v>0.30091142109817443</v>
      </c>
      <c r="L194" s="379">
        <v>59813.276496999999</v>
      </c>
      <c r="M194" s="379">
        <v>980826</v>
      </c>
      <c r="N194" s="380">
        <v>0.59676993449577076</v>
      </c>
      <c r="O194" s="379">
        <v>139090.41292084329</v>
      </c>
      <c r="P194" s="380">
        <v>0.52710998122603336</v>
      </c>
      <c r="Q194" s="379">
        <v>104775.60119299999</v>
      </c>
      <c r="R194" s="379">
        <v>182549</v>
      </c>
      <c r="S194" s="380">
        <v>0.11106939943707493</v>
      </c>
      <c r="T194" s="379">
        <v>33369.4901719509</v>
      </c>
      <c r="U194" s="380">
        <v>0.12646012739979073</v>
      </c>
      <c r="V194" s="379">
        <v>25136.947405999999</v>
      </c>
      <c r="W194" s="379">
        <v>70693</v>
      </c>
      <c r="X194" s="380">
        <v>4.3012172372377491E-2</v>
      </c>
      <c r="Y194" s="379">
        <v>12010.92054613722</v>
      </c>
      <c r="Z194" s="380">
        <v>4.5517702986364705E-2</v>
      </c>
      <c r="AA194" s="379">
        <v>9047.7222309999997</v>
      </c>
      <c r="AB194" s="379">
        <v>2</v>
      </c>
      <c r="AC194" s="380">
        <v>1.2168721760960063E-6</v>
      </c>
      <c r="AD194" s="379">
        <v>0.20246748542508511</v>
      </c>
      <c r="AE194" s="380">
        <v>7.6728963700779952E-7</v>
      </c>
      <c r="AF194" s="379">
        <v>0.15251700000000001</v>
      </c>
      <c r="AG194" s="379">
        <v>1643558</v>
      </c>
      <c r="AH194" s="380">
        <v>1</v>
      </c>
      <c r="AI194" s="379">
        <v>263873.60868660739</v>
      </c>
      <c r="AJ194" s="380">
        <v>1.0000000000000002</v>
      </c>
      <c r="AK194" s="379">
        <v>198773.69984399999</v>
      </c>
    </row>
    <row r="195" spans="2:37" hidden="1" outlineLevel="1" x14ac:dyDescent="0.25">
      <c r="B195" s="285">
        <v>43952</v>
      </c>
      <c r="C195" s="379"/>
      <c r="D195" s="380"/>
      <c r="E195" s="379"/>
      <c r="F195" s="380"/>
      <c r="G195" s="379"/>
      <c r="H195" s="379">
        <v>409485</v>
      </c>
      <c r="I195" s="380">
        <v>0.24864017079381964</v>
      </c>
      <c r="J195" s="379">
        <v>79462.468102052386</v>
      </c>
      <c r="K195" s="380">
        <v>0.30037030197778131</v>
      </c>
      <c r="L195" s="379">
        <v>59828.618971999997</v>
      </c>
      <c r="M195" s="379">
        <v>983844</v>
      </c>
      <c r="N195" s="380">
        <v>0.59739218822295004</v>
      </c>
      <c r="O195" s="379">
        <v>139647.2851529294</v>
      </c>
      <c r="P195" s="380">
        <v>0.52787055591945986</v>
      </c>
      <c r="Q195" s="379">
        <v>105142.7726</v>
      </c>
      <c r="R195" s="379">
        <v>182513</v>
      </c>
      <c r="S195" s="380">
        <v>0.11082228529028514</v>
      </c>
      <c r="T195" s="379">
        <v>33374.644880114283</v>
      </c>
      <c r="U195" s="380">
        <v>0.12615707012984431</v>
      </c>
      <c r="V195" s="379">
        <v>25128.327367000002</v>
      </c>
      <c r="W195" s="379">
        <v>71054</v>
      </c>
      <c r="X195" s="380">
        <v>4.3144141288652973E-2</v>
      </c>
      <c r="Y195" s="379">
        <v>12063.75090538724</v>
      </c>
      <c r="Z195" s="380">
        <v>4.5601308252622805E-2</v>
      </c>
      <c r="AA195" s="379">
        <v>9082.9994779999997</v>
      </c>
      <c r="AB195" s="379">
        <v>2</v>
      </c>
      <c r="AC195" s="380">
        <v>1.2144042921905304E-6</v>
      </c>
      <c r="AD195" s="379">
        <v>0.2020409438723858</v>
      </c>
      <c r="AE195" s="380">
        <v>7.63720291759438E-7</v>
      </c>
      <c r="AF195" s="379">
        <v>0.15212000000000001</v>
      </c>
      <c r="AG195" s="379">
        <v>1646898</v>
      </c>
      <c r="AH195" s="380">
        <v>1</v>
      </c>
      <c r="AI195" s="379">
        <v>264548.35108142719</v>
      </c>
      <c r="AJ195" s="380">
        <v>1</v>
      </c>
      <c r="AK195" s="379">
        <v>199182.87053700001</v>
      </c>
    </row>
    <row r="196" spans="2:37" hidden="1" outlineLevel="1" x14ac:dyDescent="0.25">
      <c r="B196" s="285">
        <v>43983</v>
      </c>
      <c r="C196" s="379"/>
      <c r="D196" s="380"/>
      <c r="E196" s="379"/>
      <c r="F196" s="380"/>
      <c r="G196" s="379"/>
      <c r="H196" s="379">
        <v>409330</v>
      </c>
      <c r="I196" s="380">
        <v>0.24734021500646253</v>
      </c>
      <c r="J196" s="379">
        <v>79501.506095656237</v>
      </c>
      <c r="K196" s="380">
        <v>0.29893775853080762</v>
      </c>
      <c r="L196" s="379">
        <v>59814.978177999998</v>
      </c>
      <c r="M196" s="379">
        <v>991698</v>
      </c>
      <c r="N196" s="380">
        <v>0.59923972477335863</v>
      </c>
      <c r="O196" s="379">
        <v>140943.99821175059</v>
      </c>
      <c r="P196" s="380">
        <v>0.52997087694283251</v>
      </c>
      <c r="Q196" s="379">
        <v>106042.798324</v>
      </c>
      <c r="R196" s="379">
        <v>182392</v>
      </c>
      <c r="S196" s="380">
        <v>0.11021150781877388</v>
      </c>
      <c r="T196" s="379">
        <v>33376.194439753737</v>
      </c>
      <c r="U196" s="380">
        <v>0.12549956905349152</v>
      </c>
      <c r="V196" s="379">
        <v>25111.427948</v>
      </c>
      <c r="W196" s="379">
        <v>71502</v>
      </c>
      <c r="X196" s="380">
        <v>4.3205531120103786E-2</v>
      </c>
      <c r="Y196" s="379">
        <v>12124.349711424889</v>
      </c>
      <c r="Z196" s="380">
        <v>4.5589399551954277E-2</v>
      </c>
      <c r="AA196" s="379">
        <v>9122.0625749999999</v>
      </c>
      <c r="AB196" s="379">
        <v>5</v>
      </c>
      <c r="AC196" s="380">
        <v>3.021281301229601E-6</v>
      </c>
      <c r="AD196" s="379">
        <v>0.63718722616369872</v>
      </c>
      <c r="AE196" s="380">
        <v>2.3959209140598429E-6</v>
      </c>
      <c r="AF196" s="379">
        <v>0.479404</v>
      </c>
      <c r="AG196" s="379">
        <v>1654927</v>
      </c>
      <c r="AH196" s="380">
        <v>1</v>
      </c>
      <c r="AI196" s="379">
        <v>265946.68564581161</v>
      </c>
      <c r="AJ196" s="380">
        <v>1</v>
      </c>
      <c r="AK196" s="379">
        <v>200091.74642899999</v>
      </c>
    </row>
    <row r="197" spans="2:37" hidden="1" outlineLevel="1" x14ac:dyDescent="0.25">
      <c r="B197" s="285">
        <v>44013</v>
      </c>
      <c r="C197" s="379"/>
      <c r="D197" s="380"/>
      <c r="E197" s="379"/>
      <c r="F197" s="380"/>
      <c r="G197" s="379"/>
      <c r="H197" s="379">
        <v>409166</v>
      </c>
      <c r="I197" s="380">
        <v>0.24686371954144209</v>
      </c>
      <c r="J197" s="379">
        <v>81470.352544716792</v>
      </c>
      <c r="K197" s="380">
        <v>0.29716532188930189</v>
      </c>
      <c r="L197" s="379">
        <v>61357.788971000002</v>
      </c>
      <c r="M197" s="379">
        <v>994436</v>
      </c>
      <c r="N197" s="380">
        <v>0.59997695264492534</v>
      </c>
      <c r="O197" s="379">
        <v>146056.49980715569</v>
      </c>
      <c r="P197" s="380">
        <v>0.53274504679963841</v>
      </c>
      <c r="Q197" s="379">
        <v>109999.571784</v>
      </c>
      <c r="R197" s="379">
        <v>182185</v>
      </c>
      <c r="S197" s="380">
        <v>0.10991838702301175</v>
      </c>
      <c r="T197" s="379">
        <v>34173.20449775055</v>
      </c>
      <c r="U197" s="380">
        <v>0.12464769081475544</v>
      </c>
      <c r="V197" s="379">
        <v>25736.874882</v>
      </c>
      <c r="W197" s="379">
        <v>71666</v>
      </c>
      <c r="X197" s="380">
        <v>4.3238527455010896E-2</v>
      </c>
      <c r="Y197" s="379">
        <v>12457.851230233069</v>
      </c>
      <c r="Z197" s="380">
        <v>4.5440350449561379E-2</v>
      </c>
      <c r="AA197" s="379">
        <v>9382.3849160000009</v>
      </c>
      <c r="AB197" s="379">
        <v>4</v>
      </c>
      <c r="AC197" s="380">
        <v>2.4133356099132588E-6</v>
      </c>
      <c r="AD197" s="379">
        <v>0.43592458189607669</v>
      </c>
      <c r="AE197" s="380">
        <v>1.5900467428013791E-6</v>
      </c>
      <c r="AF197" s="379">
        <v>0.32830799999999999</v>
      </c>
      <c r="AG197" s="379">
        <v>1657457</v>
      </c>
      <c r="AH197" s="380">
        <v>1</v>
      </c>
      <c r="AI197" s="379">
        <v>274158.34400443803</v>
      </c>
      <c r="AJ197" s="380">
        <v>1</v>
      </c>
      <c r="AK197" s="379">
        <v>206476.94886100001</v>
      </c>
    </row>
    <row r="198" spans="2:37" hidden="1" outlineLevel="1" x14ac:dyDescent="0.25">
      <c r="B198" s="285">
        <v>44044</v>
      </c>
      <c r="C198" s="379"/>
      <c r="D198" s="380"/>
      <c r="E198" s="379"/>
      <c r="F198" s="380"/>
      <c r="G198" s="379"/>
      <c r="H198" s="379">
        <v>408248</v>
      </c>
      <c r="I198" s="380">
        <v>0.24574363320724552</v>
      </c>
      <c r="J198" s="379">
        <v>81211.442780874582</v>
      </c>
      <c r="K198" s="380">
        <v>0.2959235519611777</v>
      </c>
      <c r="L198" s="379">
        <v>61243.590041000003</v>
      </c>
      <c r="M198" s="379">
        <v>999278</v>
      </c>
      <c r="N198" s="380">
        <v>0.60151233148495498</v>
      </c>
      <c r="O198" s="379">
        <v>146678.41704506311</v>
      </c>
      <c r="P198" s="380">
        <v>0.53447638265872688</v>
      </c>
      <c r="Q198" s="379">
        <v>110613.88067699999</v>
      </c>
      <c r="R198" s="379">
        <v>181973</v>
      </c>
      <c r="S198" s="380">
        <v>0.10953808999829047</v>
      </c>
      <c r="T198" s="379">
        <v>34097.597288059129</v>
      </c>
      <c r="U198" s="380">
        <v>0.12424704890479492</v>
      </c>
      <c r="V198" s="379">
        <v>25713.855070000001</v>
      </c>
      <c r="W198" s="379">
        <v>71773</v>
      </c>
      <c r="X198" s="380">
        <v>4.3203537521760385E-2</v>
      </c>
      <c r="Y198" s="379">
        <v>12445.995263283579</v>
      </c>
      <c r="Z198" s="380">
        <v>4.5351529290527971E-2</v>
      </c>
      <c r="AA198" s="379">
        <v>9385.8378260000009</v>
      </c>
      <c r="AB198" s="379">
        <v>4</v>
      </c>
      <c r="AC198" s="380">
        <v>2.4077877486943769E-6</v>
      </c>
      <c r="AD198" s="379">
        <v>0.40813385838640759</v>
      </c>
      <c r="AE198" s="380">
        <v>1.4871847724120112E-6</v>
      </c>
      <c r="AF198" s="379">
        <v>0.307784</v>
      </c>
      <c r="AG198" s="379">
        <v>1661276</v>
      </c>
      <c r="AH198" s="380">
        <v>1</v>
      </c>
      <c r="AI198" s="379">
        <v>274433.8605111388</v>
      </c>
      <c r="AJ198" s="380">
        <v>0.99999999999999989</v>
      </c>
      <c r="AK198" s="379">
        <v>206957.47139799999</v>
      </c>
    </row>
    <row r="199" spans="2:37" hidden="1" outlineLevel="1" x14ac:dyDescent="0.25">
      <c r="B199" s="285">
        <v>44075</v>
      </c>
      <c r="C199" s="379"/>
      <c r="D199" s="380"/>
      <c r="E199" s="379"/>
      <c r="F199" s="380"/>
      <c r="G199" s="379"/>
      <c r="H199" s="379">
        <v>407886</v>
      </c>
      <c r="I199" s="380">
        <v>0.24452893441915341</v>
      </c>
      <c r="J199" s="379">
        <v>80639.440833271598</v>
      </c>
      <c r="K199" s="380">
        <v>0.29481665048623651</v>
      </c>
      <c r="L199" s="379">
        <v>61198.526460000001</v>
      </c>
      <c r="M199" s="379">
        <v>1006541</v>
      </c>
      <c r="N199" s="380">
        <v>0.60342448178949282</v>
      </c>
      <c r="O199" s="379">
        <v>146680.45750221529</v>
      </c>
      <c r="P199" s="380">
        <v>0.53626166954706356</v>
      </c>
      <c r="Q199" s="379">
        <v>111318.081659</v>
      </c>
      <c r="R199" s="379">
        <v>181745</v>
      </c>
      <c r="S199" s="380">
        <v>0.10895669668978351</v>
      </c>
      <c r="T199" s="379">
        <v>33838.428051221141</v>
      </c>
      <c r="U199" s="380">
        <v>0.12371281239917033</v>
      </c>
      <c r="V199" s="379">
        <v>25680.509600000001</v>
      </c>
      <c r="W199" s="379">
        <v>71871</v>
      </c>
      <c r="X199" s="380">
        <v>4.3086889585911198E-2</v>
      </c>
      <c r="Y199" s="379">
        <v>12365.25693517672</v>
      </c>
      <c r="Z199" s="380">
        <v>4.520720374993463E-2</v>
      </c>
      <c r="AA199" s="379">
        <v>9384.1859010000007</v>
      </c>
      <c r="AB199" s="379">
        <v>5</v>
      </c>
      <c r="AC199" s="380">
        <v>2.9975156590218029E-6</v>
      </c>
      <c r="AD199" s="379">
        <v>0.45509410776936671</v>
      </c>
      <c r="AE199" s="380">
        <v>1.6638175949904303E-6</v>
      </c>
      <c r="AF199" s="379">
        <v>0.34537800000000002</v>
      </c>
      <c r="AG199" s="379">
        <v>1668048</v>
      </c>
      <c r="AH199" s="380">
        <v>0.99999999999999989</v>
      </c>
      <c r="AI199" s="379">
        <v>273524.03841599252</v>
      </c>
      <c r="AJ199" s="380">
        <v>1</v>
      </c>
      <c r="AK199" s="379">
        <v>207581.64899799999</v>
      </c>
    </row>
    <row r="200" spans="2:37" hidden="1" outlineLevel="1" x14ac:dyDescent="0.25">
      <c r="B200" s="285">
        <v>44105</v>
      </c>
      <c r="C200" s="379"/>
      <c r="D200" s="380"/>
      <c r="E200" s="379"/>
      <c r="F200" s="380"/>
      <c r="G200" s="379"/>
      <c r="H200" s="379">
        <v>406826</v>
      </c>
      <c r="I200" s="380">
        <v>0.24278176221559408</v>
      </c>
      <c r="J200" s="379">
        <v>79906.542187340805</v>
      </c>
      <c r="K200" s="380">
        <v>0.2933142830478811</v>
      </c>
      <c r="L200" s="379">
        <v>61058.773178000003</v>
      </c>
      <c r="M200" s="379">
        <v>1015105</v>
      </c>
      <c r="N200" s="380">
        <v>0.60578473532630817</v>
      </c>
      <c r="O200" s="379">
        <v>146657.89871415391</v>
      </c>
      <c r="P200" s="380">
        <v>0.5383396057083516</v>
      </c>
      <c r="Q200" s="379">
        <v>112065.30938799999</v>
      </c>
      <c r="R200" s="379">
        <v>181526</v>
      </c>
      <c r="S200" s="380">
        <v>0.10832936480939746</v>
      </c>
      <c r="T200" s="379">
        <v>33567.113096563808</v>
      </c>
      <c r="U200" s="380">
        <v>0.12321536437933313</v>
      </c>
      <c r="V200" s="379">
        <v>25649.548694000001</v>
      </c>
      <c r="W200" s="379">
        <v>72224</v>
      </c>
      <c r="X200" s="380">
        <v>4.3101153796116932E-2</v>
      </c>
      <c r="Y200" s="379">
        <v>12294.35356309959</v>
      </c>
      <c r="Z200" s="380">
        <v>4.5129089586221846E-2</v>
      </c>
      <c r="AA200" s="379">
        <v>9394.4516309999999</v>
      </c>
      <c r="AB200" s="379">
        <v>5</v>
      </c>
      <c r="AC200" s="380">
        <v>2.9838525833598895E-6</v>
      </c>
      <c r="AD200" s="379">
        <v>0.45148626927817082</v>
      </c>
      <c r="AE200" s="380">
        <v>1.6572782121996145E-6</v>
      </c>
      <c r="AF200" s="379">
        <v>0.34499299999999999</v>
      </c>
      <c r="AG200" s="379">
        <v>1675686</v>
      </c>
      <c r="AH200" s="380">
        <v>1</v>
      </c>
      <c r="AI200" s="379">
        <v>272426.35904742742</v>
      </c>
      <c r="AJ200" s="380">
        <v>0.99999999999999989</v>
      </c>
      <c r="AK200" s="379">
        <v>208168.427884</v>
      </c>
    </row>
    <row r="201" spans="2:37" hidden="1" outlineLevel="1" x14ac:dyDescent="0.25">
      <c r="B201" s="285">
        <v>44136</v>
      </c>
      <c r="C201" s="379"/>
      <c r="D201" s="380"/>
      <c r="E201" s="379"/>
      <c r="F201" s="380"/>
      <c r="G201" s="379"/>
      <c r="H201" s="379">
        <v>406489</v>
      </c>
      <c r="I201" s="380">
        <v>0.24108509614899878</v>
      </c>
      <c r="J201" s="379">
        <v>79967.386854319106</v>
      </c>
      <c r="K201" s="380">
        <v>0.29162810687250468</v>
      </c>
      <c r="L201" s="379">
        <v>61021.409009000003</v>
      </c>
      <c r="M201" s="379">
        <v>1025590</v>
      </c>
      <c r="N201" s="380">
        <v>0.60826852327972381</v>
      </c>
      <c r="O201" s="379">
        <v>148331.24036899829</v>
      </c>
      <c r="P201" s="380">
        <v>0.54094000717650104</v>
      </c>
      <c r="Q201" s="379">
        <v>113188.408968</v>
      </c>
      <c r="R201" s="379">
        <v>181372</v>
      </c>
      <c r="S201" s="380">
        <v>0.10757015825455597</v>
      </c>
      <c r="T201" s="379">
        <v>33584.705908510252</v>
      </c>
      <c r="U201" s="380">
        <v>0.12247798245316392</v>
      </c>
      <c r="V201" s="379">
        <v>25627.773475000002</v>
      </c>
      <c r="W201" s="379">
        <v>72626</v>
      </c>
      <c r="X201" s="380">
        <v>4.3073849951455474E-2</v>
      </c>
      <c r="Y201" s="379">
        <v>12326.41535740729</v>
      </c>
      <c r="Z201" s="380">
        <v>4.4952440196071024E-2</v>
      </c>
      <c r="AA201" s="379">
        <v>9406.024915</v>
      </c>
      <c r="AB201" s="379">
        <v>4</v>
      </c>
      <c r="AC201" s="380">
        <v>2.3723652659629045E-6</v>
      </c>
      <c r="AD201" s="379">
        <v>0.40125219453965949</v>
      </c>
      <c r="AE201" s="380">
        <v>1.4633017593186328E-6</v>
      </c>
      <c r="AF201" s="379">
        <v>0.30618699999999999</v>
      </c>
      <c r="AG201" s="379">
        <v>1686081</v>
      </c>
      <c r="AH201" s="380">
        <v>1</v>
      </c>
      <c r="AI201" s="379">
        <v>274210.14974142949</v>
      </c>
      <c r="AJ201" s="380">
        <v>1</v>
      </c>
      <c r="AK201" s="379">
        <v>209243.92255399999</v>
      </c>
    </row>
    <row r="202" spans="2:37" collapsed="1" x14ac:dyDescent="0.25">
      <c r="B202" s="285">
        <v>44166</v>
      </c>
      <c r="C202" s="379"/>
      <c r="D202" s="380"/>
      <c r="E202" s="379"/>
      <c r="F202" s="380"/>
      <c r="G202" s="379"/>
      <c r="H202" s="379">
        <v>407108</v>
      </c>
      <c r="I202" s="380">
        <v>0.24004872816769943</v>
      </c>
      <c r="J202" s="379">
        <v>79869.343052769778</v>
      </c>
      <c r="K202" s="380">
        <v>0.29072688085151249</v>
      </c>
      <c r="L202" s="379">
        <v>61152.513533999998</v>
      </c>
      <c r="M202" s="379">
        <v>1034956</v>
      </c>
      <c r="N202" s="380">
        <v>0.61025543961191997</v>
      </c>
      <c r="O202" s="379">
        <v>149134.08571903661</v>
      </c>
      <c r="P202" s="380">
        <v>0.54285268805943965</v>
      </c>
      <c r="Q202" s="379">
        <v>114185.54162</v>
      </c>
      <c r="R202" s="379">
        <v>181176</v>
      </c>
      <c r="S202" s="380">
        <v>0.10682931402603514</v>
      </c>
      <c r="T202" s="379">
        <v>33453.810657882474</v>
      </c>
      <c r="U202" s="380">
        <v>0.12177290626689302</v>
      </c>
      <c r="V202" s="379">
        <v>25614.140931000002</v>
      </c>
      <c r="W202" s="379">
        <v>72694</v>
      </c>
      <c r="X202" s="380">
        <v>4.2863569975099339E-2</v>
      </c>
      <c r="Y202" s="379">
        <v>12265.1169409988</v>
      </c>
      <c r="Z202" s="380">
        <v>4.4645405298747699E-2</v>
      </c>
      <c r="AA202" s="379">
        <v>9390.8714039999995</v>
      </c>
      <c r="AB202" s="379">
        <v>5</v>
      </c>
      <c r="AC202" s="380">
        <v>2.9482192460931674E-6</v>
      </c>
      <c r="AD202" s="379">
        <v>0.58228169893184634</v>
      </c>
      <c r="AE202" s="380">
        <v>2.1195234070665684E-6</v>
      </c>
      <c r="AF202" s="379">
        <v>0.445828</v>
      </c>
      <c r="AG202" s="379">
        <v>1695939</v>
      </c>
      <c r="AH202" s="380">
        <v>0.99999999999999989</v>
      </c>
      <c r="AI202" s="379">
        <v>274722.9386523866</v>
      </c>
      <c r="AJ202" s="380">
        <v>1</v>
      </c>
      <c r="AK202" s="379">
        <v>210343.513317</v>
      </c>
    </row>
    <row r="203" spans="2:37" hidden="1" outlineLevel="1" x14ac:dyDescent="0.25">
      <c r="B203" s="285">
        <v>44197</v>
      </c>
      <c r="C203" s="379"/>
      <c r="D203" s="380"/>
      <c r="E203" s="379"/>
      <c r="F203" s="380"/>
      <c r="G203" s="379"/>
      <c r="H203" s="379">
        <v>408308</v>
      </c>
      <c r="I203" s="380">
        <v>0.23923310972926701</v>
      </c>
      <c r="J203" s="379">
        <v>86797.932517296635</v>
      </c>
      <c r="K203" s="380">
        <v>0.28375939391942184</v>
      </c>
      <c r="L203" s="379">
        <v>66924.148736000003</v>
      </c>
      <c r="M203" s="379">
        <v>1044504</v>
      </c>
      <c r="N203" s="380">
        <v>0.61198884186608715</v>
      </c>
      <c r="O203" s="379">
        <v>168134.12251048011</v>
      </c>
      <c r="P203" s="380">
        <v>0.54966328479356741</v>
      </c>
      <c r="Q203" s="379">
        <v>129637.108813</v>
      </c>
      <c r="R203" s="379">
        <v>181008</v>
      </c>
      <c r="S203" s="380">
        <v>0.10605500437384319</v>
      </c>
      <c r="T203" s="379">
        <v>37169.155743996242</v>
      </c>
      <c r="U203" s="380">
        <v>0.12151322964186044</v>
      </c>
      <c r="V203" s="379">
        <v>28658.679248</v>
      </c>
      <c r="W203" s="379">
        <v>72911</v>
      </c>
      <c r="X203" s="380">
        <v>4.271952855067887E-2</v>
      </c>
      <c r="Y203" s="379">
        <v>13783.72543793108</v>
      </c>
      <c r="Z203" s="380">
        <v>4.506169055858128E-2</v>
      </c>
      <c r="AA203" s="379">
        <v>10627.719631</v>
      </c>
      <c r="AB203" s="379">
        <v>6</v>
      </c>
      <c r="AC203" s="380">
        <v>3.5154801237683369E-6</v>
      </c>
      <c r="AD203" s="379">
        <v>0.73445797562523873</v>
      </c>
      <c r="AE203" s="380">
        <v>2.4010865694430284E-6</v>
      </c>
      <c r="AF203" s="379">
        <v>0.56629200000000002</v>
      </c>
      <c r="AG203" s="379">
        <v>1706737</v>
      </c>
      <c r="AH203" s="380">
        <v>1</v>
      </c>
      <c r="AI203" s="379">
        <v>305885.67066767957</v>
      </c>
      <c r="AJ203" s="380">
        <v>1.0000000000000002</v>
      </c>
      <c r="AK203" s="379">
        <v>235848.22271999999</v>
      </c>
    </row>
    <row r="204" spans="2:37" hidden="1" outlineLevel="1" x14ac:dyDescent="0.25">
      <c r="B204" s="285">
        <v>44228</v>
      </c>
      <c r="C204" s="379"/>
      <c r="D204" s="380"/>
      <c r="E204" s="379"/>
      <c r="F204" s="380"/>
      <c r="G204" s="379"/>
      <c r="H204" s="379">
        <v>408052</v>
      </c>
      <c r="I204" s="380">
        <v>0.23801210557291488</v>
      </c>
      <c r="J204" s="379">
        <v>86591.711447285707</v>
      </c>
      <c r="K204" s="380">
        <v>0.28327527171594591</v>
      </c>
      <c r="L204" s="379">
        <v>66888.862206999998</v>
      </c>
      <c r="M204" s="379">
        <v>1052693</v>
      </c>
      <c r="N204" s="380">
        <v>0.61402389267021962</v>
      </c>
      <c r="O204" s="379">
        <v>168303.7911329123</v>
      </c>
      <c r="P204" s="380">
        <v>0.5505873641615614</v>
      </c>
      <c r="Q204" s="379">
        <v>130008.391171</v>
      </c>
      <c r="R204" s="379">
        <v>180639</v>
      </c>
      <c r="S204" s="380">
        <v>0.10536468082152708</v>
      </c>
      <c r="T204" s="379">
        <v>37028.1800759912</v>
      </c>
      <c r="U204" s="380">
        <v>0.12113362349419383</v>
      </c>
      <c r="V204" s="379">
        <v>28602.885813000001</v>
      </c>
      <c r="W204" s="379">
        <v>73029</v>
      </c>
      <c r="X204" s="380">
        <v>4.2596987780685797E-2</v>
      </c>
      <c r="Y204" s="379">
        <v>13756.26109420009</v>
      </c>
      <c r="Z204" s="380">
        <v>4.5002097015108419E-2</v>
      </c>
      <c r="AA204" s="379">
        <v>10626.19779</v>
      </c>
      <c r="AB204" s="379">
        <v>4</v>
      </c>
      <c r="AC204" s="380">
        <v>2.3331546525728571E-6</v>
      </c>
      <c r="AD204" s="379">
        <v>0.5024204134374719</v>
      </c>
      <c r="AE204" s="380">
        <v>1.6436131906086605E-6</v>
      </c>
      <c r="AF204" s="379">
        <v>0.38810099999999997</v>
      </c>
      <c r="AG204" s="379">
        <v>1714417</v>
      </c>
      <c r="AH204" s="380">
        <v>0.99999999999999989</v>
      </c>
      <c r="AI204" s="379">
        <v>305680.44617080269</v>
      </c>
      <c r="AJ204" s="380">
        <v>1.0000000000000002</v>
      </c>
      <c r="AK204" s="379">
        <v>236126.72508199999</v>
      </c>
    </row>
    <row r="205" spans="2:37" hidden="1" outlineLevel="1" x14ac:dyDescent="0.25">
      <c r="B205" s="285">
        <v>44256</v>
      </c>
      <c r="C205" s="379"/>
      <c r="D205" s="380"/>
      <c r="E205" s="379"/>
      <c r="F205" s="380"/>
      <c r="G205" s="379"/>
      <c r="H205" s="379">
        <v>408360</v>
      </c>
      <c r="I205" s="380">
        <v>0.23711256401621164</v>
      </c>
      <c r="J205" s="379">
        <v>86326.58234414956</v>
      </c>
      <c r="K205" s="380">
        <v>0.28212473428605123</v>
      </c>
      <c r="L205" s="379">
        <v>66934.359488000002</v>
      </c>
      <c r="M205" s="379">
        <v>1060194</v>
      </c>
      <c r="N205" s="380">
        <v>0.61559731044814248</v>
      </c>
      <c r="O205" s="379">
        <v>169071.9921646709</v>
      </c>
      <c r="P205" s="380">
        <v>0.55254580419403976</v>
      </c>
      <c r="Q205" s="379">
        <v>131092.01355599999</v>
      </c>
      <c r="R205" s="379">
        <v>180566</v>
      </c>
      <c r="S205" s="380">
        <v>0.10484490947730254</v>
      </c>
      <c r="T205" s="379">
        <v>36870.16819266136</v>
      </c>
      <c r="U205" s="380">
        <v>0.12049575138939296</v>
      </c>
      <c r="V205" s="379">
        <v>28587.730745000001</v>
      </c>
      <c r="W205" s="379">
        <v>73094</v>
      </c>
      <c r="X205" s="380">
        <v>4.2441732182880235E-2</v>
      </c>
      <c r="Y205" s="379">
        <v>13718.03279103079</v>
      </c>
      <c r="Z205" s="380">
        <v>4.4832034942238003E-2</v>
      </c>
      <c r="AA205" s="379">
        <v>10636.442604</v>
      </c>
      <c r="AB205" s="379">
        <v>6</v>
      </c>
      <c r="AC205" s="380">
        <v>3.4838754630651138E-6</v>
      </c>
      <c r="AD205" s="379">
        <v>0.51258631813769484</v>
      </c>
      <c r="AE205" s="380">
        <v>1.675188277774593E-6</v>
      </c>
      <c r="AF205" s="379">
        <v>0.39744000000000002</v>
      </c>
      <c r="AG205" s="379">
        <v>1722220</v>
      </c>
      <c r="AH205" s="380">
        <v>1</v>
      </c>
      <c r="AI205" s="379">
        <v>305987.28807883081</v>
      </c>
      <c r="AJ205" s="380">
        <v>0.99999999999999967</v>
      </c>
      <c r="AK205" s="379">
        <v>237250.943833</v>
      </c>
    </row>
    <row r="206" spans="2:37" hidden="1" outlineLevel="1" x14ac:dyDescent="0.25">
      <c r="B206" s="285">
        <v>44287</v>
      </c>
      <c r="C206" s="379"/>
      <c r="D206" s="380"/>
      <c r="E206" s="379"/>
      <c r="F206" s="380"/>
      <c r="G206" s="379"/>
      <c r="H206" s="379">
        <v>408797</v>
      </c>
      <c r="I206" s="380">
        <v>0.23586909861339339</v>
      </c>
      <c r="J206" s="379">
        <v>86081.718247309618</v>
      </c>
      <c r="K206" s="380">
        <v>0.28078174105248888</v>
      </c>
      <c r="L206" s="379">
        <v>66996.108122000005</v>
      </c>
      <c r="M206" s="379">
        <v>1068719</v>
      </c>
      <c r="N206" s="380">
        <v>0.61663316316168459</v>
      </c>
      <c r="O206" s="379">
        <v>169842.43241005149</v>
      </c>
      <c r="P206" s="380">
        <v>0.55399282039975284</v>
      </c>
      <c r="Q206" s="379">
        <v>132185.81363300001</v>
      </c>
      <c r="R206" s="379">
        <v>180965</v>
      </c>
      <c r="S206" s="380">
        <v>0.10441380790605786</v>
      </c>
      <c r="T206" s="379">
        <v>36812.435476645602</v>
      </c>
      <c r="U206" s="380">
        <v>0.12007496987710289</v>
      </c>
      <c r="V206" s="379">
        <v>28650.565504999999</v>
      </c>
      <c r="W206" s="379">
        <v>74665</v>
      </c>
      <c r="X206" s="380">
        <v>4.308046841823452E-2</v>
      </c>
      <c r="Y206" s="379">
        <v>13841.44065582282</v>
      </c>
      <c r="Z206" s="380">
        <v>4.5148074238609899E-2</v>
      </c>
      <c r="AA206" s="379">
        <v>10772.585325</v>
      </c>
      <c r="AB206" s="379">
        <v>6</v>
      </c>
      <c r="AC206" s="380">
        <v>3.4619006296043278E-6</v>
      </c>
      <c r="AD206" s="379">
        <v>0.73408200948159785</v>
      </c>
      <c r="AE206" s="380">
        <v>2.3944320454360195E-6</v>
      </c>
      <c r="AF206" s="379">
        <v>0.57132499999999997</v>
      </c>
      <c r="AG206" s="379">
        <v>1733152</v>
      </c>
      <c r="AH206" s="380">
        <v>1</v>
      </c>
      <c r="AI206" s="379">
        <v>306578.76087183901</v>
      </c>
      <c r="AJ206" s="380">
        <v>0.99999999999999989</v>
      </c>
      <c r="AK206" s="379">
        <v>238605.64391000001</v>
      </c>
    </row>
    <row r="207" spans="2:37" hidden="1" outlineLevel="1" x14ac:dyDescent="0.25">
      <c r="B207" s="285">
        <v>44317</v>
      </c>
      <c r="C207" s="379"/>
      <c r="D207" s="380"/>
      <c r="E207" s="379"/>
      <c r="F207" s="380"/>
      <c r="G207" s="379"/>
      <c r="H207" s="379">
        <v>408904</v>
      </c>
      <c r="I207" s="380">
        <v>0.23449355564794769</v>
      </c>
      <c r="J207" s="379">
        <v>85865.873936777003</v>
      </c>
      <c r="K207" s="380">
        <v>0.27940555047642218</v>
      </c>
      <c r="L207" s="379">
        <v>67007.658257000003</v>
      </c>
      <c r="M207" s="379">
        <v>1076768</v>
      </c>
      <c r="N207" s="380">
        <v>0.61749250906797037</v>
      </c>
      <c r="O207" s="379">
        <v>170744.74140712101</v>
      </c>
      <c r="P207" s="380">
        <v>0.55559940493865656</v>
      </c>
      <c r="Q207" s="379">
        <v>133245.08045899999</v>
      </c>
      <c r="R207" s="379">
        <v>180572</v>
      </c>
      <c r="S207" s="380">
        <v>0.10355235050393542</v>
      </c>
      <c r="T207" s="379">
        <v>36633.568622275277</v>
      </c>
      <c r="U207" s="380">
        <v>0.11920477760884486</v>
      </c>
      <c r="V207" s="379">
        <v>28587.953914999998</v>
      </c>
      <c r="W207" s="379">
        <v>77523</v>
      </c>
      <c r="X207" s="380">
        <v>4.4456997032300612E-2</v>
      </c>
      <c r="Y207" s="379">
        <v>14071.297033705519</v>
      </c>
      <c r="Z207" s="380">
        <v>4.5787672253991975E-2</v>
      </c>
      <c r="AA207" s="379">
        <v>10980.901022</v>
      </c>
      <c r="AB207" s="379">
        <v>8</v>
      </c>
      <c r="AC207" s="380">
        <v>4.5877478459090196E-6</v>
      </c>
      <c r="AD207" s="379">
        <v>0.79740033447302716</v>
      </c>
      <c r="AE207" s="380">
        <v>2.5947220844402682E-6</v>
      </c>
      <c r="AF207" s="379">
        <v>0.62227200000000005</v>
      </c>
      <c r="AG207" s="379">
        <v>1743775</v>
      </c>
      <c r="AH207" s="380">
        <v>1</v>
      </c>
      <c r="AI207" s="379">
        <v>307316.27840021328</v>
      </c>
      <c r="AJ207" s="380">
        <v>0.99999999999999989</v>
      </c>
      <c r="AK207" s="379">
        <v>239822.215925</v>
      </c>
    </row>
    <row r="208" spans="2:37" hidden="1" outlineLevel="1" x14ac:dyDescent="0.25">
      <c r="B208" s="285">
        <v>44348</v>
      </c>
      <c r="C208" s="379"/>
      <c r="D208" s="380"/>
      <c r="E208" s="379"/>
      <c r="F208" s="380"/>
      <c r="G208" s="379"/>
      <c r="H208" s="379">
        <v>408641</v>
      </c>
      <c r="I208" s="380">
        <v>0.23314477088664287</v>
      </c>
      <c r="J208" s="379">
        <v>85733.633713562725</v>
      </c>
      <c r="K208" s="380">
        <v>0.2777168688651187</v>
      </c>
      <c r="L208" s="379">
        <v>66957.803270000004</v>
      </c>
      <c r="M208" s="379">
        <v>1083928</v>
      </c>
      <c r="N208" s="380">
        <v>0.61842092501148205</v>
      </c>
      <c r="O208" s="379">
        <v>172058.8334670277</v>
      </c>
      <c r="P208" s="380">
        <v>0.55734999697660825</v>
      </c>
      <c r="Q208" s="379">
        <v>134377.61848100001</v>
      </c>
      <c r="R208" s="379">
        <v>180850</v>
      </c>
      <c r="S208" s="380">
        <v>0.10318159904378015</v>
      </c>
      <c r="T208" s="379">
        <v>36659.816862947628</v>
      </c>
      <c r="U208" s="380">
        <v>0.1187521059280133</v>
      </c>
      <c r="V208" s="379">
        <v>28631.246561</v>
      </c>
      <c r="W208" s="379">
        <v>79307</v>
      </c>
      <c r="X208" s="380">
        <v>4.524757022596114E-2</v>
      </c>
      <c r="Y208" s="379">
        <v>14255.47673254089</v>
      </c>
      <c r="Z208" s="380">
        <v>4.6177750677964237E-2</v>
      </c>
      <c r="AA208" s="379">
        <v>11133.499948999999</v>
      </c>
      <c r="AB208" s="379">
        <v>9</v>
      </c>
      <c r="AC208" s="380">
        <v>5.134832133779493E-6</v>
      </c>
      <c r="AD208" s="379">
        <v>1.0118091463302159</v>
      </c>
      <c r="AE208" s="380">
        <v>3.2775522958321049E-6</v>
      </c>
      <c r="AF208" s="379">
        <v>0.79022099999999995</v>
      </c>
      <c r="AG208" s="379">
        <v>1752735</v>
      </c>
      <c r="AH208" s="380">
        <v>1</v>
      </c>
      <c r="AI208" s="379">
        <v>308708.77258522518</v>
      </c>
      <c r="AJ208" s="380">
        <v>1.0000000000000004</v>
      </c>
      <c r="AK208" s="379">
        <v>241100.95848199999</v>
      </c>
    </row>
    <row r="209" spans="2:37" hidden="1" outlineLevel="1" x14ac:dyDescent="0.25">
      <c r="B209" s="285">
        <v>44378</v>
      </c>
      <c r="C209" s="379"/>
      <c r="D209" s="380"/>
      <c r="E209" s="379"/>
      <c r="F209" s="380"/>
      <c r="G209" s="379"/>
      <c r="H209" s="379">
        <v>408548</v>
      </c>
      <c r="I209" s="380">
        <v>0.23197691518875649</v>
      </c>
      <c r="J209" s="379">
        <v>88180.584997289538</v>
      </c>
      <c r="K209" s="380">
        <v>0.27455465223323078</v>
      </c>
      <c r="L209" s="379">
        <v>69426.016715000005</v>
      </c>
      <c r="M209" s="379">
        <v>1090775</v>
      </c>
      <c r="N209" s="380">
        <v>0.61935101790980707</v>
      </c>
      <c r="O209" s="379">
        <v>180337.70949897179</v>
      </c>
      <c r="P209" s="380">
        <v>0.56149045867125391</v>
      </c>
      <c r="Q209" s="379">
        <v>141982.82801600001</v>
      </c>
      <c r="R209" s="379">
        <v>180980</v>
      </c>
      <c r="S209" s="380">
        <v>0.10276193277377725</v>
      </c>
      <c r="T209" s="379">
        <v>37743.85171008695</v>
      </c>
      <c r="U209" s="380">
        <v>0.11751736598848921</v>
      </c>
      <c r="V209" s="379">
        <v>29716.351731999999</v>
      </c>
      <c r="W209" s="379">
        <v>80846</v>
      </c>
      <c r="X209" s="380">
        <v>4.5905023853623585E-2</v>
      </c>
      <c r="Y209" s="379">
        <v>14913.673159908911</v>
      </c>
      <c r="Z209" s="380">
        <v>4.6434465682720492E-2</v>
      </c>
      <c r="AA209" s="379">
        <v>11741.778784</v>
      </c>
      <c r="AB209" s="379">
        <v>9</v>
      </c>
      <c r="AC209" s="380">
        <v>5.1102740356061181E-6</v>
      </c>
      <c r="AD209" s="379">
        <v>0.98197375884759452</v>
      </c>
      <c r="AE209" s="380">
        <v>3.0574243057113621E-6</v>
      </c>
      <c r="AF209" s="379">
        <v>0.77312400000000003</v>
      </c>
      <c r="AG209" s="379">
        <v>1761158</v>
      </c>
      <c r="AH209" s="380">
        <v>1</v>
      </c>
      <c r="AI209" s="379">
        <v>321176.80134001601</v>
      </c>
      <c r="AJ209" s="380">
        <v>1</v>
      </c>
      <c r="AK209" s="379">
        <v>252867.74837099999</v>
      </c>
    </row>
    <row r="210" spans="2:37" hidden="1" outlineLevel="1" x14ac:dyDescent="0.25">
      <c r="B210" s="285">
        <v>44409</v>
      </c>
      <c r="C210" s="379"/>
      <c r="D210" s="380"/>
      <c r="E210" s="379"/>
      <c r="F210" s="380"/>
      <c r="G210" s="379"/>
      <c r="H210" s="379">
        <v>409302</v>
      </c>
      <c r="I210" s="380">
        <v>0.23134418624105121</v>
      </c>
      <c r="J210" s="379">
        <v>88084.115534224591</v>
      </c>
      <c r="K210" s="380">
        <v>0.27310070620740479</v>
      </c>
      <c r="L210" s="379">
        <v>69599.247891999999</v>
      </c>
      <c r="M210" s="379">
        <v>1097020</v>
      </c>
      <c r="N210" s="380">
        <v>0.62005365033681248</v>
      </c>
      <c r="O210" s="379">
        <v>181751.3027299463</v>
      </c>
      <c r="P210" s="380">
        <v>0.56351146660918905</v>
      </c>
      <c r="Q210" s="379">
        <v>143609.93349</v>
      </c>
      <c r="R210" s="379">
        <v>181161</v>
      </c>
      <c r="S210" s="380">
        <v>0.10239516084361933</v>
      </c>
      <c r="T210" s="379">
        <v>37674.516329195743</v>
      </c>
      <c r="U210" s="380">
        <v>0.11680808682841406</v>
      </c>
      <c r="V210" s="379">
        <v>29768.341151000001</v>
      </c>
      <c r="W210" s="379">
        <v>81743</v>
      </c>
      <c r="X210" s="380">
        <v>4.6202480847643668E-2</v>
      </c>
      <c r="Y210" s="379">
        <v>15022.59782149172</v>
      </c>
      <c r="Z210" s="380">
        <v>4.6576866319616224E-2</v>
      </c>
      <c r="AA210" s="379">
        <v>11870.034721</v>
      </c>
      <c r="AB210" s="379">
        <v>8</v>
      </c>
      <c r="AC210" s="380">
        <v>4.5217308733610138E-6</v>
      </c>
      <c r="AD210" s="379">
        <v>0.92697257209369699</v>
      </c>
      <c r="AE210" s="380">
        <v>2.8740353755986846E-6</v>
      </c>
      <c r="AF210" s="379">
        <v>0.73244299999999996</v>
      </c>
      <c r="AG210" s="379">
        <v>1769234</v>
      </c>
      <c r="AH210" s="380">
        <v>1</v>
      </c>
      <c r="AI210" s="379">
        <v>322533.45938743051</v>
      </c>
      <c r="AJ210" s="380">
        <v>0.99999999999999967</v>
      </c>
      <c r="AK210" s="379">
        <v>254848.289697</v>
      </c>
    </row>
    <row r="211" spans="2:37" hidden="1" outlineLevel="1" x14ac:dyDescent="0.25">
      <c r="B211" s="285">
        <v>44440</v>
      </c>
      <c r="C211" s="379"/>
      <c r="D211" s="380"/>
      <c r="E211" s="379"/>
      <c r="F211" s="380"/>
      <c r="G211" s="379"/>
      <c r="H211" s="379">
        <v>409787</v>
      </c>
      <c r="I211" s="380">
        <v>0.23001763636751452</v>
      </c>
      <c r="J211" s="379">
        <v>87152.172600901045</v>
      </c>
      <c r="K211" s="380">
        <v>0.27124837567998128</v>
      </c>
      <c r="L211" s="379">
        <v>69673.997915999993</v>
      </c>
      <c r="M211" s="379">
        <v>1108270</v>
      </c>
      <c r="N211" s="380">
        <v>0.62208329170282439</v>
      </c>
      <c r="O211" s="379">
        <v>181983.674976362</v>
      </c>
      <c r="P211" s="380">
        <v>0.5663975408124422</v>
      </c>
      <c r="Q211" s="379">
        <v>145487.253073</v>
      </c>
      <c r="R211" s="379">
        <v>181169</v>
      </c>
      <c r="S211" s="380">
        <v>0.10169201356574571</v>
      </c>
      <c r="T211" s="379">
        <v>37238.261609451001</v>
      </c>
      <c r="U211" s="380">
        <v>0.11589863652584791</v>
      </c>
      <c r="V211" s="379">
        <v>29770.210934999999</v>
      </c>
      <c r="W211" s="379">
        <v>82312</v>
      </c>
      <c r="X211" s="380">
        <v>4.6202567882053E-2</v>
      </c>
      <c r="Y211" s="379">
        <v>14925.254253504419</v>
      </c>
      <c r="Z211" s="380">
        <v>4.6452668385136162E-2</v>
      </c>
      <c r="AA211" s="379">
        <v>11932.027656</v>
      </c>
      <c r="AB211" s="379">
        <v>8</v>
      </c>
      <c r="AC211" s="380">
        <v>4.4904818623824473E-6</v>
      </c>
      <c r="AD211" s="379">
        <v>0.8927637970201231</v>
      </c>
      <c r="AE211" s="380">
        <v>2.7785965923825665E-6</v>
      </c>
      <c r="AF211" s="379">
        <v>0.71372199999999997</v>
      </c>
      <c r="AG211" s="379">
        <v>1781546</v>
      </c>
      <c r="AH211" s="380">
        <v>1</v>
      </c>
      <c r="AI211" s="379">
        <v>321300.25620401552</v>
      </c>
      <c r="AJ211" s="380">
        <v>0.99999999999999989</v>
      </c>
      <c r="AK211" s="379">
        <v>256864.20330200001</v>
      </c>
    </row>
    <row r="212" spans="2:37" hidden="1" outlineLevel="1" x14ac:dyDescent="0.25">
      <c r="B212" s="285">
        <v>44470</v>
      </c>
      <c r="C212" s="379"/>
      <c r="D212" s="380"/>
      <c r="E212" s="379"/>
      <c r="F212" s="380"/>
      <c r="G212" s="379"/>
      <c r="H212" s="379">
        <v>411102</v>
      </c>
      <c r="I212" s="380">
        <v>0.22884336413138473</v>
      </c>
      <c r="J212" s="379">
        <v>86257.906534224603</v>
      </c>
      <c r="K212" s="380">
        <v>0.26959178405164774</v>
      </c>
      <c r="L212" s="379">
        <v>69883.827499000006</v>
      </c>
      <c r="M212" s="379">
        <v>1121224</v>
      </c>
      <c r="N212" s="380">
        <v>0.6241387103561834</v>
      </c>
      <c r="O212" s="379">
        <v>182109.35186887</v>
      </c>
      <c r="P212" s="380">
        <v>0.56916736140980195</v>
      </c>
      <c r="Q212" s="379">
        <v>147540.08117399999</v>
      </c>
      <c r="R212" s="379">
        <v>181504</v>
      </c>
      <c r="S212" s="380">
        <v>0.1010357185401746</v>
      </c>
      <c r="T212" s="379">
        <v>36813.159464536882</v>
      </c>
      <c r="U212" s="380">
        <v>0.11505641320757697</v>
      </c>
      <c r="V212" s="379">
        <v>29825.028094000001</v>
      </c>
      <c r="W212" s="379">
        <v>82592</v>
      </c>
      <c r="X212" s="380">
        <v>4.5975527071965908E-2</v>
      </c>
      <c r="Y212" s="379">
        <v>14775.83332103133</v>
      </c>
      <c r="Z212" s="380">
        <v>4.6180616084000439E-2</v>
      </c>
      <c r="AA212" s="379">
        <v>11970.981309999999</v>
      </c>
      <c r="AB212" s="379">
        <v>12</v>
      </c>
      <c r="AC212" s="380">
        <v>6.6799002913549844E-6</v>
      </c>
      <c r="AD212" s="379">
        <v>1.2239163631107139</v>
      </c>
      <c r="AE212" s="380">
        <v>3.8252469729265236E-6</v>
      </c>
      <c r="AF212" s="379">
        <v>0.99158400000000002</v>
      </c>
      <c r="AG212" s="379">
        <v>1796434</v>
      </c>
      <c r="AH212" s="380">
        <v>1</v>
      </c>
      <c r="AI212" s="379">
        <v>319957.47510502592</v>
      </c>
      <c r="AJ212" s="380">
        <v>1</v>
      </c>
      <c r="AK212" s="379">
        <v>259220.90966100001</v>
      </c>
    </row>
    <row r="213" spans="2:37" hidden="1" outlineLevel="1" x14ac:dyDescent="0.25">
      <c r="B213" s="285">
        <v>44501</v>
      </c>
      <c r="C213" s="379"/>
      <c r="D213" s="380"/>
      <c r="E213" s="379"/>
      <c r="F213" s="380"/>
      <c r="G213" s="379"/>
      <c r="H213" s="379">
        <v>412375</v>
      </c>
      <c r="I213" s="380">
        <v>0.22735993966105658</v>
      </c>
      <c r="J213" s="379">
        <v>86084.232793459014</v>
      </c>
      <c r="K213" s="380">
        <v>0.26786164100864374</v>
      </c>
      <c r="L213" s="379">
        <v>70090.984503999993</v>
      </c>
      <c r="M213" s="379">
        <v>1135385</v>
      </c>
      <c r="N213" s="380">
        <v>0.62598621422750822</v>
      </c>
      <c r="O213" s="379">
        <v>183729.1035629182</v>
      </c>
      <c r="P213" s="380">
        <v>0.57169562397667983</v>
      </c>
      <c r="Q213" s="379">
        <v>149594.80189199999</v>
      </c>
      <c r="R213" s="379">
        <v>181898</v>
      </c>
      <c r="S213" s="380">
        <v>0.10028813168709759</v>
      </c>
      <c r="T213" s="379">
        <v>36711.122320495633</v>
      </c>
      <c r="U213" s="380">
        <v>0.11423115649564333</v>
      </c>
      <c r="V213" s="379">
        <v>29890.708462999999</v>
      </c>
      <c r="W213" s="379">
        <v>84083</v>
      </c>
      <c r="X213" s="380">
        <v>4.6358546969434665E-2</v>
      </c>
      <c r="Y213" s="379">
        <v>14850.208519174181</v>
      </c>
      <c r="Z213" s="380">
        <v>4.6208243881436836E-2</v>
      </c>
      <c r="AA213" s="379">
        <v>12091.247159</v>
      </c>
      <c r="AB213" s="379">
        <v>13</v>
      </c>
      <c r="AC213" s="380">
        <v>7.1674549029250935E-6</v>
      </c>
      <c r="AD213" s="379">
        <v>1.0716716213952151</v>
      </c>
      <c r="AE213" s="380">
        <v>3.3346375963883606E-6</v>
      </c>
      <c r="AF213" s="379">
        <v>0.87256999999999996</v>
      </c>
      <c r="AG213" s="379">
        <v>1813754</v>
      </c>
      <c r="AH213" s="380">
        <v>1</v>
      </c>
      <c r="AI213" s="379">
        <v>321375.73886766838</v>
      </c>
      <c r="AJ213" s="380">
        <v>1.0000000000000002</v>
      </c>
      <c r="AK213" s="379">
        <v>261668.614588</v>
      </c>
    </row>
    <row r="214" spans="2:37" collapsed="1" x14ac:dyDescent="0.25">
      <c r="B214" s="285">
        <v>44531</v>
      </c>
      <c r="C214" s="379"/>
      <c r="D214" s="380"/>
      <c r="E214" s="379"/>
      <c r="F214" s="380"/>
      <c r="G214" s="379"/>
      <c r="H214" s="379">
        <v>413523</v>
      </c>
      <c r="I214" s="380">
        <v>0.22621880569678629</v>
      </c>
      <c r="J214" s="379">
        <v>85632.445648157285</v>
      </c>
      <c r="K214" s="380">
        <v>0.26645991864583612</v>
      </c>
      <c r="L214" s="379">
        <v>70267.951170999993</v>
      </c>
      <c r="M214" s="379">
        <v>1147603</v>
      </c>
      <c r="N214" s="380">
        <v>0.62779913106175234</v>
      </c>
      <c r="O214" s="379">
        <v>184499.51895632749</v>
      </c>
      <c r="P214" s="380">
        <v>0.57410163214644594</v>
      </c>
      <c r="Q214" s="379">
        <v>151395.923484</v>
      </c>
      <c r="R214" s="379">
        <v>182087</v>
      </c>
      <c r="S214" s="380">
        <v>9.961115505766481E-2</v>
      </c>
      <c r="T214" s="379">
        <v>36466.125017405473</v>
      </c>
      <c r="U214" s="380">
        <v>0.11347054999912694</v>
      </c>
      <c r="V214" s="379">
        <v>29923.236137</v>
      </c>
      <c r="W214" s="379">
        <v>84750</v>
      </c>
      <c r="X214" s="380">
        <v>4.6362702395761873E-2</v>
      </c>
      <c r="Y214" s="379">
        <v>14771.461864309669</v>
      </c>
      <c r="Z214" s="380">
        <v>4.5963915859837681E-2</v>
      </c>
      <c r="AA214" s="379">
        <v>12121.110790999999</v>
      </c>
      <c r="AB214" s="379">
        <v>15</v>
      </c>
      <c r="AC214" s="380">
        <v>8.205788034648119E-6</v>
      </c>
      <c r="AD214" s="379">
        <v>1.280132101509857</v>
      </c>
      <c r="AE214" s="380">
        <v>3.9833487534123684E-6</v>
      </c>
      <c r="AF214" s="379">
        <v>1.050446</v>
      </c>
      <c r="AG214" s="379">
        <v>1827978</v>
      </c>
      <c r="AH214" s="380">
        <v>1</v>
      </c>
      <c r="AI214" s="379">
        <v>321370.8316183014</v>
      </c>
      <c r="AJ214" s="380">
        <v>1.0000000000000002</v>
      </c>
      <c r="AK214" s="379">
        <v>263709.27202899999</v>
      </c>
    </row>
    <row r="215" spans="2:37" hidden="1" outlineLevel="1" x14ac:dyDescent="0.25">
      <c r="B215" s="285">
        <v>44562</v>
      </c>
      <c r="C215" s="379"/>
      <c r="D215" s="380"/>
      <c r="E215" s="379"/>
      <c r="F215" s="380"/>
      <c r="G215" s="379"/>
      <c r="H215" s="379">
        <v>414941</v>
      </c>
      <c r="I215" s="380">
        <v>0.22500393135048669</v>
      </c>
      <c r="J215" s="379">
        <v>87859.487929952054</v>
      </c>
      <c r="K215" s="380">
        <v>0.26114788278481932</v>
      </c>
      <c r="L215" s="379">
        <v>72961.356455999994</v>
      </c>
      <c r="M215" s="379">
        <v>1161305</v>
      </c>
      <c r="N215" s="380">
        <v>0.6297237209554537</v>
      </c>
      <c r="O215" s="379">
        <v>194065.6155271084</v>
      </c>
      <c r="P215" s="380">
        <v>0.57682813558670798</v>
      </c>
      <c r="Q215" s="379">
        <v>161158.35505000001</v>
      </c>
      <c r="R215" s="379">
        <v>182344</v>
      </c>
      <c r="S215" s="380">
        <v>9.887698939891007E-2</v>
      </c>
      <c r="T215" s="379">
        <v>38657.501942416289</v>
      </c>
      <c r="U215" s="380">
        <v>0.11490306879617576</v>
      </c>
      <c r="V215" s="379">
        <v>32102.438170000001</v>
      </c>
      <c r="W215" s="379">
        <v>85544</v>
      </c>
      <c r="X215" s="380">
        <v>4.6386682211316865E-2</v>
      </c>
      <c r="Y215" s="379">
        <v>15851.91408249161</v>
      </c>
      <c r="Z215" s="380">
        <v>4.711720837742657E-2</v>
      </c>
      <c r="AA215" s="379">
        <v>13163.941438</v>
      </c>
      <c r="AB215" s="379">
        <v>16</v>
      </c>
      <c r="AC215" s="380">
        <v>8.6760838326600331E-6</v>
      </c>
      <c r="AD215" s="379">
        <v>1.246311111199196</v>
      </c>
      <c r="AE215" s="380">
        <v>3.7044548704899694E-6</v>
      </c>
      <c r="AF215" s="379">
        <v>1.034977</v>
      </c>
      <c r="AG215" s="379">
        <v>1844150</v>
      </c>
      <c r="AH215" s="380">
        <v>1</v>
      </c>
      <c r="AI215" s="379">
        <v>336435.76579307951</v>
      </c>
      <c r="AJ215" s="380">
        <v>1</v>
      </c>
      <c r="AK215" s="379">
        <v>279387.12609099998</v>
      </c>
    </row>
    <row r="216" spans="2:37" hidden="1" outlineLevel="1" x14ac:dyDescent="0.25">
      <c r="B216" s="285">
        <v>44593</v>
      </c>
      <c r="C216" s="379">
        <v>1273220</v>
      </c>
      <c r="D216" s="380">
        <v>0.68624174819656858</v>
      </c>
      <c r="E216" s="379">
        <v>264404.14212781168</v>
      </c>
      <c r="F216" s="380">
        <v>0.68384791639948872</v>
      </c>
      <c r="G216" s="379">
        <v>220205.02884700001</v>
      </c>
      <c r="H216" s="379"/>
      <c r="I216" s="380"/>
      <c r="J216" s="379"/>
      <c r="K216" s="380"/>
      <c r="L216" s="379"/>
      <c r="M216" s="379">
        <v>313314</v>
      </c>
      <c r="N216" s="380">
        <v>0.16887038146939234</v>
      </c>
      <c r="O216" s="379">
        <v>64934.539707351069</v>
      </c>
      <c r="P216" s="380">
        <v>0.16794498499106933</v>
      </c>
      <c r="Q216" s="379">
        <v>54079.758639</v>
      </c>
      <c r="R216" s="379">
        <v>182599</v>
      </c>
      <c r="S216" s="380">
        <v>9.8417443159033974E-2</v>
      </c>
      <c r="T216" s="379">
        <v>40550.330271918567</v>
      </c>
      <c r="U216" s="380">
        <v>0.1048783072859651</v>
      </c>
      <c r="V216" s="379">
        <v>33771.735099999998</v>
      </c>
      <c r="W216" s="379">
        <v>86219</v>
      </c>
      <c r="X216" s="380">
        <v>4.6470427175005068E-2</v>
      </c>
      <c r="Y216" s="379">
        <v>16752.718878836658</v>
      </c>
      <c r="Z216" s="380">
        <v>4.3328791323476702E-2</v>
      </c>
      <c r="AA216" s="379">
        <v>13952.250953000001</v>
      </c>
      <c r="AB216" s="379"/>
      <c r="AC216" s="380"/>
      <c r="AD216" s="379"/>
      <c r="AE216" s="380"/>
      <c r="AF216" s="379"/>
      <c r="AG216" s="379">
        <v>1855352</v>
      </c>
      <c r="AH216" s="380">
        <v>1</v>
      </c>
      <c r="AI216" s="379">
        <v>386641.73098591802</v>
      </c>
      <c r="AJ216" s="380">
        <v>0.99999999999999989</v>
      </c>
      <c r="AK216" s="379">
        <v>322008.77353900002</v>
      </c>
    </row>
    <row r="217" spans="2:37" hidden="1" outlineLevel="1" x14ac:dyDescent="0.25">
      <c r="B217" s="285">
        <v>44621</v>
      </c>
      <c r="C217" s="379">
        <v>1317957</v>
      </c>
      <c r="D217" s="380">
        <v>0.69178611039229965</v>
      </c>
      <c r="E217" s="379">
        <v>286872.70281610318</v>
      </c>
      <c r="F217" s="380">
        <v>0.70330626938302054</v>
      </c>
      <c r="G217" s="379">
        <v>243348.37739800001</v>
      </c>
      <c r="H217" s="379"/>
      <c r="I217" s="380"/>
      <c r="J217" s="379"/>
      <c r="K217" s="380"/>
      <c r="L217" s="379"/>
      <c r="M217" s="379">
        <v>316664</v>
      </c>
      <c r="N217" s="380">
        <v>0.16621464650308559</v>
      </c>
      <c r="O217" s="379">
        <v>64572.45222561431</v>
      </c>
      <c r="P217" s="380">
        <v>0.15830788371949925</v>
      </c>
      <c r="Q217" s="379">
        <v>54775.520011000001</v>
      </c>
      <c r="R217" s="379">
        <v>182858</v>
      </c>
      <c r="S217" s="380">
        <v>9.5980843513191347E-2</v>
      </c>
      <c r="T217" s="379">
        <v>39867.365842222462</v>
      </c>
      <c r="U217" s="380">
        <v>9.7740105856623238E-2</v>
      </c>
      <c r="V217" s="379">
        <v>33818.689243000001</v>
      </c>
      <c r="W217" s="379">
        <v>87672</v>
      </c>
      <c r="X217" s="380">
        <v>4.601839959142346E-2</v>
      </c>
      <c r="Y217" s="379">
        <v>16579.055381637681</v>
      </c>
      <c r="Z217" s="380">
        <v>4.0645741040857102E-2</v>
      </c>
      <c r="AA217" s="379">
        <v>14063.68116</v>
      </c>
      <c r="AB217" s="379"/>
      <c r="AC217" s="380"/>
      <c r="AD217" s="379"/>
      <c r="AE217" s="380"/>
      <c r="AF217" s="379"/>
      <c r="AG217" s="379">
        <v>1905151</v>
      </c>
      <c r="AH217" s="380">
        <v>1</v>
      </c>
      <c r="AI217" s="379">
        <v>407891.57626557758</v>
      </c>
      <c r="AJ217" s="380">
        <v>1.0000000000000002</v>
      </c>
      <c r="AK217" s="379">
        <v>346006.26781200001</v>
      </c>
    </row>
    <row r="218" spans="2:37" hidden="1" outlineLevel="1" x14ac:dyDescent="0.25">
      <c r="B218" s="285">
        <v>44652</v>
      </c>
      <c r="C218" s="379">
        <v>1349790</v>
      </c>
      <c r="D218" s="380">
        <v>0.69834327204547075</v>
      </c>
      <c r="E218" s="379">
        <v>289624.97443477082</v>
      </c>
      <c r="F218" s="380">
        <v>0.70903674553672424</v>
      </c>
      <c r="G218" s="379">
        <v>249118.408276</v>
      </c>
      <c r="H218" s="379"/>
      <c r="I218" s="380"/>
      <c r="J218" s="379"/>
      <c r="K218" s="380"/>
      <c r="L218" s="379"/>
      <c r="M218" s="379">
        <v>311879</v>
      </c>
      <c r="N218" s="380">
        <v>0.16135739733015461</v>
      </c>
      <c r="O218" s="379">
        <v>63162.640722255303</v>
      </c>
      <c r="P218" s="380">
        <v>0.15462973559035961</v>
      </c>
      <c r="Q218" s="379">
        <v>54328.797266000001</v>
      </c>
      <c r="R218" s="379">
        <v>182742</v>
      </c>
      <c r="S218" s="380">
        <v>9.4545556138461107E-2</v>
      </c>
      <c r="T218" s="379">
        <v>39292.459316449313</v>
      </c>
      <c r="U218" s="380">
        <v>9.6192662708871238E-2</v>
      </c>
      <c r="V218" s="379">
        <v>33797.067884999997</v>
      </c>
      <c r="W218" s="379">
        <v>88435</v>
      </c>
      <c r="X218" s="380">
        <v>4.5753774485913515E-2</v>
      </c>
      <c r="Y218" s="379">
        <v>16396.603580116029</v>
      </c>
      <c r="Z218" s="380">
        <v>4.0140856164044746E-2</v>
      </c>
      <c r="AA218" s="379">
        <v>14103.396273</v>
      </c>
      <c r="AB218" s="379"/>
      <c r="AC218" s="380"/>
      <c r="AD218" s="379"/>
      <c r="AE218" s="380"/>
      <c r="AF218" s="379"/>
      <c r="AG218" s="379">
        <v>1932846</v>
      </c>
      <c r="AH218" s="380">
        <v>1</v>
      </c>
      <c r="AI218" s="379">
        <v>408476.67805359152</v>
      </c>
      <c r="AJ218" s="380">
        <v>0.99999999999999989</v>
      </c>
      <c r="AK218" s="379">
        <v>351347.66970000003</v>
      </c>
    </row>
    <row r="219" spans="2:37" hidden="1" outlineLevel="1" x14ac:dyDescent="0.25">
      <c r="B219" s="285">
        <v>44682</v>
      </c>
      <c r="C219" s="379">
        <v>1509237</v>
      </c>
      <c r="D219" s="380">
        <v>0.77027314628859633</v>
      </c>
      <c r="E219" s="379">
        <v>319932.16873830539</v>
      </c>
      <c r="F219" s="380">
        <v>0.77243007485777959</v>
      </c>
      <c r="G219" s="379">
        <v>278485.96894200001</v>
      </c>
      <c r="H219" s="379"/>
      <c r="I219" s="380"/>
      <c r="J219" s="379"/>
      <c r="K219" s="380"/>
      <c r="L219" s="379"/>
      <c r="M219" s="379">
        <v>177591</v>
      </c>
      <c r="N219" s="380">
        <v>9.0637572708950356E-2</v>
      </c>
      <c r="O219" s="379">
        <v>39096.238170856632</v>
      </c>
      <c r="P219" s="380">
        <v>9.4392227877760873E-2</v>
      </c>
      <c r="Q219" s="379">
        <v>34031.444264999998</v>
      </c>
      <c r="R219" s="379">
        <v>183254</v>
      </c>
      <c r="S219" s="380">
        <v>9.3527812497288643E-2</v>
      </c>
      <c r="T219" s="379">
        <v>38933.98922784748</v>
      </c>
      <c r="U219" s="380">
        <v>9.4000501207421996E-2</v>
      </c>
      <c r="V219" s="379">
        <v>33890.214159000003</v>
      </c>
      <c r="W219" s="379">
        <v>89271</v>
      </c>
      <c r="X219" s="380">
        <v>4.5561468505164716E-2</v>
      </c>
      <c r="Y219" s="379">
        <v>16226.770173237501</v>
      </c>
      <c r="Z219" s="380">
        <v>3.9177196057037608E-2</v>
      </c>
      <c r="AA219" s="379">
        <v>14124.643459000001</v>
      </c>
      <c r="AB219" s="379"/>
      <c r="AC219" s="380"/>
      <c r="AD219" s="379"/>
      <c r="AE219" s="380"/>
      <c r="AF219" s="379"/>
      <c r="AG219" s="379">
        <v>1959353</v>
      </c>
      <c r="AH219" s="380">
        <v>1</v>
      </c>
      <c r="AI219" s="379">
        <v>414189.16631024698</v>
      </c>
      <c r="AJ219" s="380">
        <v>1</v>
      </c>
      <c r="AK219" s="379">
        <v>360532.27082500001</v>
      </c>
    </row>
    <row r="220" spans="2:37" hidden="1" outlineLevel="1" x14ac:dyDescent="0.25">
      <c r="B220" s="285">
        <v>44713</v>
      </c>
      <c r="C220" s="379">
        <v>1528488</v>
      </c>
      <c r="D220" s="380">
        <v>0.77282857986514197</v>
      </c>
      <c r="E220" s="379">
        <v>320945.16219671868</v>
      </c>
      <c r="F220" s="380">
        <v>0.77517433544966918</v>
      </c>
      <c r="G220" s="379">
        <v>281973.20070699998</v>
      </c>
      <c r="H220" s="379"/>
      <c r="I220" s="380"/>
      <c r="J220" s="379"/>
      <c r="K220" s="380"/>
      <c r="L220" s="379"/>
      <c r="M220" s="379">
        <v>174924</v>
      </c>
      <c r="N220" s="380">
        <v>8.8444440848950132E-2</v>
      </c>
      <c r="O220" s="379">
        <v>38182.068477338369</v>
      </c>
      <c r="P220" s="380">
        <v>9.2220612878012531E-2</v>
      </c>
      <c r="Q220" s="379">
        <v>33545.668625999999</v>
      </c>
      <c r="R220" s="379">
        <v>184170</v>
      </c>
      <c r="S220" s="380">
        <v>9.3119369961532708E-2</v>
      </c>
      <c r="T220" s="379">
        <v>38766.360627524416</v>
      </c>
      <c r="U220" s="380">
        <v>9.3631845488994558E-2</v>
      </c>
      <c r="V220" s="379">
        <v>34059.010926000003</v>
      </c>
      <c r="W220" s="379">
        <v>90202</v>
      </c>
      <c r="X220" s="380">
        <v>4.5607609324375159E-2</v>
      </c>
      <c r="Y220" s="379">
        <v>16136.063086475941</v>
      </c>
      <c r="Z220" s="380">
        <v>3.8973206183323519E-2</v>
      </c>
      <c r="AA220" s="379">
        <v>14176.681537</v>
      </c>
      <c r="AB220" s="379"/>
      <c r="AC220" s="380"/>
      <c r="AD220" s="379"/>
      <c r="AE220" s="380"/>
      <c r="AF220" s="379"/>
      <c r="AG220" s="379">
        <v>1977784</v>
      </c>
      <c r="AH220" s="380">
        <v>1</v>
      </c>
      <c r="AI220" s="379">
        <v>414029.65438805748</v>
      </c>
      <c r="AJ220" s="380">
        <v>0.99999999999999989</v>
      </c>
      <c r="AK220" s="379">
        <v>363754.56179599999</v>
      </c>
    </row>
    <row r="221" spans="2:37" hidden="1" outlineLevel="1" x14ac:dyDescent="0.25">
      <c r="B221" s="285">
        <v>44743</v>
      </c>
      <c r="C221" s="379">
        <v>1547577</v>
      </c>
      <c r="D221" s="380">
        <v>0.77475074041960112</v>
      </c>
      <c r="E221" s="379">
        <v>336020.71785563882</v>
      </c>
      <c r="F221" s="380">
        <v>0.77325903345740676</v>
      </c>
      <c r="G221" s="379">
        <v>299276.681492</v>
      </c>
      <c r="H221" s="379"/>
      <c r="I221" s="380"/>
      <c r="J221" s="379"/>
      <c r="K221" s="380"/>
      <c r="L221" s="379"/>
      <c r="M221" s="379">
        <v>174528</v>
      </c>
      <c r="N221" s="380">
        <v>8.7372516665698799E-2</v>
      </c>
      <c r="O221" s="379">
        <v>41534.725772590064</v>
      </c>
      <c r="P221" s="380">
        <v>9.5580719280617635E-2</v>
      </c>
      <c r="Q221" s="379">
        <v>36992.882388999999</v>
      </c>
      <c r="R221" s="379">
        <v>184681</v>
      </c>
      <c r="S221" s="380">
        <v>9.2455329519262927E-2</v>
      </c>
      <c r="T221" s="379">
        <v>40195.210902392253</v>
      </c>
      <c r="U221" s="380">
        <v>9.2498195142103112E-2</v>
      </c>
      <c r="V221" s="379">
        <v>35799.844150999998</v>
      </c>
      <c r="W221" s="379">
        <v>90730</v>
      </c>
      <c r="X221" s="380">
        <v>4.5421413395437135E-2</v>
      </c>
      <c r="Y221" s="379">
        <v>16800.64499085776</v>
      </c>
      <c r="Z221" s="380">
        <v>3.8662052119872538E-2</v>
      </c>
      <c r="AA221" s="379">
        <v>14963.485918</v>
      </c>
      <c r="AB221" s="379"/>
      <c r="AC221" s="380"/>
      <c r="AD221" s="379"/>
      <c r="AE221" s="380"/>
      <c r="AF221" s="379"/>
      <c r="AG221" s="379">
        <v>1997516</v>
      </c>
      <c r="AH221" s="380">
        <v>1</v>
      </c>
      <c r="AI221" s="379">
        <v>434551.29952147888</v>
      </c>
      <c r="AJ221" s="380">
        <v>1</v>
      </c>
      <c r="AK221" s="379">
        <v>387032.89395</v>
      </c>
    </row>
    <row r="222" spans="2:37" hidden="1" outlineLevel="1" x14ac:dyDescent="0.25">
      <c r="B222" s="285">
        <v>44774</v>
      </c>
      <c r="C222" s="379">
        <v>1630289</v>
      </c>
      <c r="D222" s="380">
        <v>0.78328892279869966</v>
      </c>
      <c r="E222" s="379">
        <v>348519.26140135562</v>
      </c>
      <c r="F222" s="380">
        <v>0.78133211510660894</v>
      </c>
      <c r="G222" s="379">
        <v>314167.30978200003</v>
      </c>
      <c r="H222" s="379"/>
      <c r="I222" s="380"/>
      <c r="J222" s="379"/>
      <c r="K222" s="380"/>
      <c r="L222" s="379"/>
      <c r="M222" s="379">
        <v>174548</v>
      </c>
      <c r="N222" s="380">
        <v>8.3863360972605119E-2</v>
      </c>
      <c r="O222" s="379">
        <v>41074.060342618803</v>
      </c>
      <c r="P222" s="380">
        <v>9.2082378214835753E-2</v>
      </c>
      <c r="Q222" s="379">
        <v>37025.577834000003</v>
      </c>
      <c r="R222" s="379">
        <v>185109</v>
      </c>
      <c r="S222" s="380">
        <v>8.8937500780747775E-2</v>
      </c>
      <c r="T222" s="379">
        <v>39805.590846544663</v>
      </c>
      <c r="U222" s="380">
        <v>8.9238644556240407E-2</v>
      </c>
      <c r="V222" s="379">
        <v>35882.135582000003</v>
      </c>
      <c r="W222" s="379">
        <v>91392</v>
      </c>
      <c r="X222" s="380">
        <v>4.3910215447947425E-2</v>
      </c>
      <c r="Y222" s="379">
        <v>16658.8580590362</v>
      </c>
      <c r="Z222" s="380">
        <v>3.7346862122315125E-2</v>
      </c>
      <c r="AA222" s="379">
        <v>15016.870515000001</v>
      </c>
      <c r="AB222" s="379"/>
      <c r="AC222" s="380"/>
      <c r="AD222" s="379"/>
      <c r="AE222" s="380"/>
      <c r="AF222" s="379"/>
      <c r="AG222" s="379">
        <v>2081338</v>
      </c>
      <c r="AH222" s="380">
        <v>1</v>
      </c>
      <c r="AI222" s="379">
        <v>446057.7706495552</v>
      </c>
      <c r="AJ222" s="380">
        <v>1.0000000000000002</v>
      </c>
      <c r="AK222" s="379">
        <v>402091.893713</v>
      </c>
    </row>
    <row r="223" spans="2:37" hidden="1" outlineLevel="1" x14ac:dyDescent="0.25">
      <c r="B223" s="285">
        <v>44805</v>
      </c>
      <c r="C223" s="379">
        <v>1663695</v>
      </c>
      <c r="D223" s="380">
        <v>0.78667913731249706</v>
      </c>
      <c r="E223" s="379">
        <v>352067.05631925818</v>
      </c>
      <c r="F223" s="380">
        <v>0.78462293805740857</v>
      </c>
      <c r="G223" s="379">
        <v>320109.10469599999</v>
      </c>
      <c r="H223" s="379"/>
      <c r="I223" s="380"/>
      <c r="J223" s="379"/>
      <c r="K223" s="380"/>
      <c r="L223" s="379"/>
      <c r="M223" s="379">
        <v>173941</v>
      </c>
      <c r="N223" s="380">
        <v>8.2248101859579453E-2</v>
      </c>
      <c r="O223" s="379">
        <v>40604.805323508357</v>
      </c>
      <c r="P223" s="380">
        <v>9.0492595317665084E-2</v>
      </c>
      <c r="Q223" s="379">
        <v>36919.012003999997</v>
      </c>
      <c r="R223" s="379">
        <v>185298</v>
      </c>
      <c r="S223" s="380">
        <v>8.7618265839430345E-2</v>
      </c>
      <c r="T223" s="379">
        <v>39502.426643789193</v>
      </c>
      <c r="U223" s="380">
        <v>8.8035814477174429E-2</v>
      </c>
      <c r="V223" s="379">
        <v>35916.698819999998</v>
      </c>
      <c r="W223" s="379">
        <v>91899</v>
      </c>
      <c r="X223" s="380">
        <v>4.3454494988493179E-2</v>
      </c>
      <c r="Y223" s="379">
        <v>16534.306941256131</v>
      </c>
      <c r="Z223" s="380">
        <v>3.6848652147752091E-2</v>
      </c>
      <c r="AA223" s="379">
        <v>15033.449159</v>
      </c>
      <c r="AB223" s="379"/>
      <c r="AC223" s="380"/>
      <c r="AD223" s="379"/>
      <c r="AE223" s="380"/>
      <c r="AF223" s="379"/>
      <c r="AG223" s="379">
        <v>2114833</v>
      </c>
      <c r="AH223" s="380">
        <v>1</v>
      </c>
      <c r="AI223" s="379">
        <v>448708.59522781178</v>
      </c>
      <c r="AJ223" s="380">
        <v>1.0000000000000002</v>
      </c>
      <c r="AK223" s="379">
        <v>407978.26467900001</v>
      </c>
    </row>
    <row r="224" spans="2:37" hidden="1" outlineLevel="1" x14ac:dyDescent="0.25">
      <c r="B224" s="285">
        <v>44835</v>
      </c>
      <c r="C224" s="379">
        <v>1682388</v>
      </c>
      <c r="D224" s="380">
        <v>0.78870231197749385</v>
      </c>
      <c r="E224" s="379">
        <v>353871.21760288457</v>
      </c>
      <c r="F224" s="380">
        <v>0.78656271608208272</v>
      </c>
      <c r="G224" s="379">
        <v>323413.14083799999</v>
      </c>
      <c r="H224" s="379"/>
      <c r="I224" s="380"/>
      <c r="J224" s="379"/>
      <c r="K224" s="380"/>
      <c r="L224" s="379"/>
      <c r="M224" s="379">
        <v>173208</v>
      </c>
      <c r="N224" s="380">
        <v>8.1199788665276829E-2</v>
      </c>
      <c r="O224" s="379">
        <v>40250.709528004547</v>
      </c>
      <c r="P224" s="380">
        <v>8.9466749019714992E-2</v>
      </c>
      <c r="Q224" s="379">
        <v>36786.287615000001</v>
      </c>
      <c r="R224" s="379">
        <v>185393</v>
      </c>
      <c r="S224" s="380">
        <v>8.6912108101367541E-2</v>
      </c>
      <c r="T224" s="379">
        <v>39319.124014697452</v>
      </c>
      <c r="U224" s="380">
        <v>8.73960792529756E-2</v>
      </c>
      <c r="V224" s="379">
        <v>35934.884669999999</v>
      </c>
      <c r="W224" s="379">
        <v>92120</v>
      </c>
      <c r="X224" s="380">
        <v>4.318579125586175E-2</v>
      </c>
      <c r="Y224" s="379">
        <v>16454.691898959019</v>
      </c>
      <c r="Z224" s="380">
        <v>3.6574455645226649E-2</v>
      </c>
      <c r="AA224" s="379">
        <v>15038.418847999999</v>
      </c>
      <c r="AB224" s="379"/>
      <c r="AC224" s="380"/>
      <c r="AD224" s="379"/>
      <c r="AE224" s="380"/>
      <c r="AF224" s="379"/>
      <c r="AG224" s="379">
        <v>2133109</v>
      </c>
      <c r="AH224" s="380">
        <v>1</v>
      </c>
      <c r="AI224" s="379">
        <v>449895.74304454558</v>
      </c>
      <c r="AJ224" s="380">
        <v>0.99999999999999989</v>
      </c>
      <c r="AK224" s="379">
        <v>411172.73197099997</v>
      </c>
    </row>
    <row r="225" spans="2:37" hidden="1" outlineLevel="1" x14ac:dyDescent="0.25">
      <c r="B225" s="285">
        <v>44866</v>
      </c>
      <c r="C225" s="379">
        <v>1737320</v>
      </c>
      <c r="D225" s="380">
        <v>0.79409125750922493</v>
      </c>
      <c r="E225" s="379">
        <v>361295.62769124919</v>
      </c>
      <c r="F225" s="380">
        <v>0.79175196262950942</v>
      </c>
      <c r="G225" s="379">
        <v>333418.76874899998</v>
      </c>
      <c r="H225" s="379"/>
      <c r="I225" s="380"/>
      <c r="J225" s="379"/>
      <c r="K225" s="380"/>
      <c r="L225" s="379"/>
      <c r="M225" s="379">
        <v>172557</v>
      </c>
      <c r="N225" s="380">
        <v>7.8872058758328534E-2</v>
      </c>
      <c r="O225" s="379">
        <v>39746.979443098433</v>
      </c>
      <c r="P225" s="380">
        <v>8.7102490511069552E-2</v>
      </c>
      <c r="Q225" s="379">
        <v>36680.180804000003</v>
      </c>
      <c r="R225" s="379">
        <v>185356</v>
      </c>
      <c r="S225" s="380">
        <v>8.4722203812124364E-2</v>
      </c>
      <c r="T225" s="379">
        <v>38931.017465187979</v>
      </c>
      <c r="U225" s="380">
        <v>8.5314371729865418E-2</v>
      </c>
      <c r="V225" s="379">
        <v>35927.176845000002</v>
      </c>
      <c r="W225" s="379">
        <v>92576</v>
      </c>
      <c r="X225" s="380">
        <v>4.2314479920322112E-2</v>
      </c>
      <c r="Y225" s="379">
        <v>16350.634441566301</v>
      </c>
      <c r="Z225" s="380">
        <v>3.5831175129555332E-2</v>
      </c>
      <c r="AA225" s="379">
        <v>15089.051696</v>
      </c>
      <c r="AB225" s="379"/>
      <c r="AC225" s="380"/>
      <c r="AD225" s="379"/>
      <c r="AE225" s="380"/>
      <c r="AF225" s="379"/>
      <c r="AG225" s="379">
        <v>2187809</v>
      </c>
      <c r="AH225" s="380">
        <v>1</v>
      </c>
      <c r="AI225" s="379">
        <v>456324.25904110202</v>
      </c>
      <c r="AJ225" s="380">
        <v>0.99999999999999978</v>
      </c>
      <c r="AK225" s="379">
        <v>421115.17809399997</v>
      </c>
    </row>
    <row r="226" spans="2:37" collapsed="1" x14ac:dyDescent="0.25">
      <c r="B226" s="285">
        <v>44896</v>
      </c>
      <c r="C226" s="379">
        <v>1767717</v>
      </c>
      <c r="D226" s="380">
        <v>0.79692297011330926</v>
      </c>
      <c r="E226" s="379">
        <v>365989.43675979652</v>
      </c>
      <c r="F226" s="380">
        <v>0.7943643794026346</v>
      </c>
      <c r="G226" s="379">
        <v>338708.389731</v>
      </c>
      <c r="H226" s="379"/>
      <c r="I226" s="380"/>
      <c r="J226" s="379"/>
      <c r="K226" s="380"/>
      <c r="L226" s="379"/>
      <c r="M226" s="379">
        <v>172179</v>
      </c>
      <c r="N226" s="380">
        <v>7.7621813939187934E-2</v>
      </c>
      <c r="O226" s="379">
        <v>39590.091029501556</v>
      </c>
      <c r="P226" s="380">
        <v>8.5928595015118334E-2</v>
      </c>
      <c r="Q226" s="379">
        <v>36639.024614000002</v>
      </c>
      <c r="R226" s="379">
        <v>185584</v>
      </c>
      <c r="S226" s="380">
        <v>8.366506204641827E-2</v>
      </c>
      <c r="T226" s="379">
        <v>38867.205476376519</v>
      </c>
      <c r="U226" s="380">
        <v>8.4359602918321341E-2</v>
      </c>
      <c r="V226" s="379">
        <v>35970.023333999998</v>
      </c>
      <c r="W226" s="379">
        <v>92698</v>
      </c>
      <c r="X226" s="380">
        <v>4.1790153901084585E-2</v>
      </c>
      <c r="Y226" s="379">
        <v>16285.70420215619</v>
      </c>
      <c r="Z226" s="380">
        <v>3.5347422663925827E-2</v>
      </c>
      <c r="AA226" s="379">
        <v>15071.75916</v>
      </c>
      <c r="AB226" s="379"/>
      <c r="AC226" s="380"/>
      <c r="AD226" s="379"/>
      <c r="AE226" s="380"/>
      <c r="AF226" s="379"/>
      <c r="AG226" s="379">
        <v>2218178</v>
      </c>
      <c r="AH226" s="380">
        <v>1</v>
      </c>
      <c r="AI226" s="379">
        <v>460732.43746783072</v>
      </c>
      <c r="AJ226" s="380">
        <v>1</v>
      </c>
      <c r="AK226" s="379">
        <v>426389.19683899998</v>
      </c>
    </row>
    <row r="227" spans="2:37" hidden="1" outlineLevel="1" x14ac:dyDescent="0.25">
      <c r="B227" s="285">
        <v>44927</v>
      </c>
      <c r="C227" s="379">
        <v>1792595</v>
      </c>
      <c r="D227" s="380">
        <v>0.79892848977314312</v>
      </c>
      <c r="E227" s="379">
        <v>368052.10278694122</v>
      </c>
      <c r="F227" s="380">
        <v>0.79641018321559598</v>
      </c>
      <c r="G227" s="379">
        <v>343359.646427</v>
      </c>
      <c r="H227" s="379"/>
      <c r="I227" s="380"/>
      <c r="J227" s="379"/>
      <c r="K227" s="380"/>
      <c r="L227" s="379"/>
      <c r="M227" s="379">
        <v>171688</v>
      </c>
      <c r="N227" s="380">
        <v>7.6518362793699293E-2</v>
      </c>
      <c r="O227" s="379">
        <v>39192.435281757549</v>
      </c>
      <c r="P227" s="380">
        <v>8.4806619299438474E-2</v>
      </c>
      <c r="Q227" s="379">
        <v>36563.031753000003</v>
      </c>
      <c r="R227" s="379">
        <v>186106</v>
      </c>
      <c r="S227" s="380">
        <v>8.2944215239761671E-2</v>
      </c>
      <c r="T227" s="379">
        <v>38664.380801080537</v>
      </c>
      <c r="U227" s="380">
        <v>8.3663987692338959E-2</v>
      </c>
      <c r="V227" s="379">
        <v>36070.404218999996</v>
      </c>
      <c r="W227" s="379">
        <v>93360</v>
      </c>
      <c r="X227" s="380">
        <v>4.160893219339596E-2</v>
      </c>
      <c r="Y227" s="379">
        <v>16229.951957925759</v>
      </c>
      <c r="Z227" s="380">
        <v>3.511920979262665E-2</v>
      </c>
      <c r="AA227" s="379">
        <v>15141.091501999999</v>
      </c>
      <c r="AB227" s="379"/>
      <c r="AC227" s="380"/>
      <c r="AD227" s="379"/>
      <c r="AE227" s="380"/>
      <c r="AF227" s="379"/>
      <c r="AG227" s="379">
        <v>2243749</v>
      </c>
      <c r="AH227" s="380">
        <v>1</v>
      </c>
      <c r="AI227" s="379">
        <v>462138.87082770502</v>
      </c>
      <c r="AJ227" s="380">
        <v>1</v>
      </c>
      <c r="AK227" s="379">
        <v>431134.173901</v>
      </c>
    </row>
    <row r="228" spans="2:37" hidden="1" outlineLevel="1" x14ac:dyDescent="0.25">
      <c r="B228" s="285">
        <v>44958</v>
      </c>
      <c r="C228" s="379">
        <v>1809846</v>
      </c>
      <c r="D228" s="380">
        <v>0.80030936136511677</v>
      </c>
      <c r="E228" s="379">
        <v>394506.5503257846</v>
      </c>
      <c r="F228" s="380">
        <v>0.80171346500351803</v>
      </c>
      <c r="G228" s="379">
        <v>369014.94985500001</v>
      </c>
      <c r="H228" s="379"/>
      <c r="I228" s="380"/>
      <c r="J228" s="379"/>
      <c r="K228" s="380"/>
      <c r="L228" s="379"/>
      <c r="M228" s="379">
        <v>171323</v>
      </c>
      <c r="N228" s="380">
        <v>7.575860085176081E-2</v>
      </c>
      <c r="O228" s="379">
        <v>39041.530182423972</v>
      </c>
      <c r="P228" s="380">
        <v>7.9339925828209507E-2</v>
      </c>
      <c r="Q228" s="379">
        <v>36518.806318000003</v>
      </c>
      <c r="R228" s="379">
        <v>186512</v>
      </c>
      <c r="S228" s="380">
        <v>8.2475138551529048E-2</v>
      </c>
      <c r="T228" s="379">
        <v>41090.189839800783</v>
      </c>
      <c r="U228" s="380">
        <v>8.3503197721089759E-2</v>
      </c>
      <c r="V228" s="379">
        <v>38435.088924999996</v>
      </c>
      <c r="W228" s="379">
        <v>93752</v>
      </c>
      <c r="X228" s="380">
        <v>4.1456899231593416E-2</v>
      </c>
      <c r="Y228" s="379">
        <v>17440.966869309261</v>
      </c>
      <c r="Z228" s="380">
        <v>3.5443411447182736E-2</v>
      </c>
      <c r="AA228" s="379">
        <v>16313.994049999999</v>
      </c>
      <c r="AB228" s="379"/>
      <c r="AC228" s="380"/>
      <c r="AD228" s="379"/>
      <c r="AE228" s="380"/>
      <c r="AF228" s="379"/>
      <c r="AG228" s="379">
        <v>2261433</v>
      </c>
      <c r="AH228" s="380">
        <v>1</v>
      </c>
      <c r="AI228" s="379">
        <v>492079.23721731862</v>
      </c>
      <c r="AJ228" s="380">
        <v>1</v>
      </c>
      <c r="AK228" s="379">
        <v>460282.839148</v>
      </c>
    </row>
    <row r="229" spans="2:37" hidden="1" outlineLevel="1" x14ac:dyDescent="0.25">
      <c r="B229" s="285">
        <v>44986</v>
      </c>
      <c r="C229" s="379">
        <v>1826740</v>
      </c>
      <c r="D229" s="380">
        <v>0.80141511358506412</v>
      </c>
      <c r="E229" s="379">
        <v>395204.03468184662</v>
      </c>
      <c r="F229" s="380">
        <v>0.80278172893664335</v>
      </c>
      <c r="G229" s="379">
        <v>372349.16035400011</v>
      </c>
      <c r="H229" s="379"/>
      <c r="I229" s="380"/>
      <c r="J229" s="379"/>
      <c r="K229" s="380"/>
      <c r="L229" s="379"/>
      <c r="M229" s="379">
        <v>171191</v>
      </c>
      <c r="N229" s="380">
        <v>7.5103766660685536E-2</v>
      </c>
      <c r="O229" s="379">
        <v>38763.173220442521</v>
      </c>
      <c r="P229" s="380">
        <v>7.8740003861622609E-2</v>
      </c>
      <c r="Q229" s="379">
        <v>36521.476843999997</v>
      </c>
      <c r="R229" s="379">
        <v>187117</v>
      </c>
      <c r="S229" s="380">
        <v>8.209071450162389E-2</v>
      </c>
      <c r="T229" s="379">
        <v>40926.033574078298</v>
      </c>
      <c r="U229" s="380">
        <v>8.3133442748292985E-2</v>
      </c>
      <c r="V229" s="379">
        <v>38559.257751999998</v>
      </c>
      <c r="W229" s="379">
        <v>94345</v>
      </c>
      <c r="X229" s="380">
        <v>4.1390405252626467E-2</v>
      </c>
      <c r="Y229" s="379">
        <v>17400.018866428331</v>
      </c>
      <c r="Z229" s="380">
        <v>3.5344824453441177E-2</v>
      </c>
      <c r="AA229" s="379">
        <v>16393.765868999999</v>
      </c>
      <c r="AB229" s="379"/>
      <c r="AC229" s="380"/>
      <c r="AD229" s="379"/>
      <c r="AE229" s="380"/>
      <c r="AF229" s="379"/>
      <c r="AG229" s="379">
        <v>2279393</v>
      </c>
      <c r="AH229" s="380">
        <v>1</v>
      </c>
      <c r="AI229" s="379">
        <v>492293.26034279569</v>
      </c>
      <c r="AJ229" s="380">
        <v>1</v>
      </c>
      <c r="AK229" s="379">
        <v>463823.66081899998</v>
      </c>
    </row>
    <row r="230" spans="2:37" hidden="1" outlineLevel="1" x14ac:dyDescent="0.25">
      <c r="B230" s="285">
        <v>45017</v>
      </c>
      <c r="C230" s="379">
        <v>1878035</v>
      </c>
      <c r="D230" s="380">
        <v>0.80551644093611452</v>
      </c>
      <c r="E230" s="379">
        <v>404059.99098106188</v>
      </c>
      <c r="F230" s="380">
        <v>0.80635935218382482</v>
      </c>
      <c r="G230" s="379">
        <v>381693.047082</v>
      </c>
      <c r="H230" s="379"/>
      <c r="I230" s="380"/>
      <c r="J230" s="379"/>
      <c r="K230" s="380"/>
      <c r="L230" s="379"/>
      <c r="M230" s="379">
        <v>171064</v>
      </c>
      <c r="N230" s="380">
        <v>7.3371829839324346E-2</v>
      </c>
      <c r="O230" s="379">
        <v>38681.403844802197</v>
      </c>
      <c r="P230" s="380">
        <v>7.7194259372533436E-2</v>
      </c>
      <c r="Q230" s="379">
        <v>36540.175292</v>
      </c>
      <c r="R230" s="379">
        <v>187578</v>
      </c>
      <c r="S230" s="380">
        <v>8.0454923874110157E-2</v>
      </c>
      <c r="T230" s="379">
        <v>40917.400367210197</v>
      </c>
      <c r="U230" s="380">
        <v>8.165650940356585E-2</v>
      </c>
      <c r="V230" s="379">
        <v>38652.397103000003</v>
      </c>
      <c r="W230" s="379">
        <v>94790</v>
      </c>
      <c r="X230" s="380">
        <v>4.0656805350451027E-2</v>
      </c>
      <c r="Y230" s="379">
        <v>17432.920165301941</v>
      </c>
      <c r="Z230" s="380">
        <v>3.4789879040075668E-2</v>
      </c>
      <c r="AA230" s="379">
        <v>16467.912107</v>
      </c>
      <c r="AB230" s="379"/>
      <c r="AC230" s="380"/>
      <c r="AD230" s="379"/>
      <c r="AE230" s="380"/>
      <c r="AF230" s="379"/>
      <c r="AG230" s="379">
        <v>2331467</v>
      </c>
      <c r="AH230" s="380">
        <v>1</v>
      </c>
      <c r="AI230" s="379">
        <v>501091.71535837633</v>
      </c>
      <c r="AJ230" s="380">
        <v>0.99999999999999978</v>
      </c>
      <c r="AK230" s="379">
        <v>473353.53158399998</v>
      </c>
    </row>
    <row r="231" spans="2:37" hidden="1" outlineLevel="1" x14ac:dyDescent="0.25">
      <c r="B231" s="285">
        <v>45047</v>
      </c>
      <c r="C231" s="379">
        <v>1896281</v>
      </c>
      <c r="D231" s="380">
        <v>0.80693563939747526</v>
      </c>
      <c r="E231" s="379">
        <v>406509.65408062981</v>
      </c>
      <c r="F231" s="380">
        <v>0.80786212691668446</v>
      </c>
      <c r="G231" s="379">
        <v>385241.80014200002</v>
      </c>
      <c r="H231" s="379"/>
      <c r="I231" s="380"/>
      <c r="J231" s="379"/>
      <c r="K231" s="380"/>
      <c r="L231" s="379"/>
      <c r="M231" s="379">
        <v>170272</v>
      </c>
      <c r="N231" s="380">
        <v>7.2456848532199025E-2</v>
      </c>
      <c r="O231" s="379">
        <v>38357.362791310567</v>
      </c>
      <c r="P231" s="380">
        <v>7.622810522811542E-2</v>
      </c>
      <c r="Q231" s="379">
        <v>36350.574561000001</v>
      </c>
      <c r="R231" s="379">
        <v>188110</v>
      </c>
      <c r="S231" s="380">
        <v>8.0047557892031329E-2</v>
      </c>
      <c r="T231" s="379">
        <v>40901.6933930702</v>
      </c>
      <c r="U231" s="380">
        <v>8.1284487803248665E-2</v>
      </c>
      <c r="V231" s="379">
        <v>38761.790362</v>
      </c>
      <c r="W231" s="379">
        <v>95315</v>
      </c>
      <c r="X231" s="380">
        <v>4.0559954178294437E-2</v>
      </c>
      <c r="Y231" s="379">
        <v>17423.159407267769</v>
      </c>
      <c r="Z231" s="380">
        <v>3.4625280051951604E-2</v>
      </c>
      <c r="AA231" s="379">
        <v>16511.611045000001</v>
      </c>
      <c r="AB231" s="379"/>
      <c r="AC231" s="380"/>
      <c r="AD231" s="379"/>
      <c r="AE231" s="380"/>
      <c r="AF231" s="379"/>
      <c r="AG231" s="379">
        <v>2349978</v>
      </c>
      <c r="AH231" s="380">
        <v>1</v>
      </c>
      <c r="AI231" s="379">
        <v>503191.86967227829</v>
      </c>
      <c r="AJ231" s="380">
        <v>1.0000000000000002</v>
      </c>
      <c r="AK231" s="379">
        <v>476865.77610999998</v>
      </c>
    </row>
    <row r="232" spans="2:37" hidden="1" outlineLevel="1" x14ac:dyDescent="0.25">
      <c r="B232" s="285">
        <v>45078</v>
      </c>
      <c r="C232" s="379">
        <v>1907098</v>
      </c>
      <c r="D232" s="380">
        <v>0.80753291681398687</v>
      </c>
      <c r="E232" s="379">
        <v>410383.18600215</v>
      </c>
      <c r="F232" s="380">
        <v>0.80201047923274427</v>
      </c>
      <c r="G232" s="379">
        <v>387233.56756300002</v>
      </c>
      <c r="H232" s="379"/>
      <c r="I232" s="380"/>
      <c r="J232" s="379"/>
      <c r="K232" s="380"/>
      <c r="L232" s="379"/>
      <c r="M232" s="379">
        <v>169773</v>
      </c>
      <c r="N232" s="380">
        <v>7.1887908165317677E-2</v>
      </c>
      <c r="O232" s="379">
        <v>42509.834702110362</v>
      </c>
      <c r="P232" s="380">
        <v>8.3076826888725544E-2</v>
      </c>
      <c r="Q232" s="379">
        <v>40111.864982999999</v>
      </c>
      <c r="R232" s="379">
        <v>188897</v>
      </c>
      <c r="S232" s="380">
        <v>7.9985687881488882E-2</v>
      </c>
      <c r="T232" s="379">
        <v>41250.568369170418</v>
      </c>
      <c r="U232" s="380">
        <v>8.0615846932403618E-2</v>
      </c>
      <c r="V232" s="379">
        <v>38923.633565999997</v>
      </c>
      <c r="W232" s="379">
        <v>95867</v>
      </c>
      <c r="X232" s="380">
        <v>4.0593487139206526E-2</v>
      </c>
      <c r="Y232" s="379">
        <v>17549.45812309641</v>
      </c>
      <c r="Z232" s="380">
        <v>3.4296846946126565E-2</v>
      </c>
      <c r="AA232" s="379">
        <v>16559.497341999999</v>
      </c>
      <c r="AB232" s="379"/>
      <c r="AC232" s="380"/>
      <c r="AD232" s="379"/>
      <c r="AE232" s="380"/>
      <c r="AF232" s="379"/>
      <c r="AG232" s="379">
        <v>2361635</v>
      </c>
      <c r="AH232" s="380">
        <v>1</v>
      </c>
      <c r="AI232" s="379">
        <v>511693.04719652719</v>
      </c>
      <c r="AJ232" s="380">
        <v>1</v>
      </c>
      <c r="AK232" s="379">
        <v>482828.56345399999</v>
      </c>
    </row>
    <row r="233" spans="2:37" hidden="1" outlineLevel="1" x14ac:dyDescent="0.25">
      <c r="B233" s="285">
        <v>45108</v>
      </c>
      <c r="C233" s="379">
        <v>1919243</v>
      </c>
      <c r="D233" s="380">
        <v>0.80830413656967826</v>
      </c>
      <c r="E233" s="379">
        <v>412382.17356501799</v>
      </c>
      <c r="F233" s="380">
        <v>0.80277683503415342</v>
      </c>
      <c r="G233" s="379">
        <v>389584.77584800002</v>
      </c>
      <c r="H233" s="379"/>
      <c r="I233" s="380"/>
      <c r="J233" s="379"/>
      <c r="K233" s="380"/>
      <c r="L233" s="379"/>
      <c r="M233" s="379">
        <v>169312</v>
      </c>
      <c r="N233" s="380">
        <v>7.1307067406725128E-2</v>
      </c>
      <c r="O233" s="379">
        <v>42380.097699032391</v>
      </c>
      <c r="P233" s="380">
        <v>8.2500561081851442E-2</v>
      </c>
      <c r="Q233" s="379">
        <v>40037.232258999997</v>
      </c>
      <c r="R233" s="379">
        <v>189616</v>
      </c>
      <c r="S233" s="380">
        <v>7.9858255134861042E-2</v>
      </c>
      <c r="T233" s="379">
        <v>41357.647153776423</v>
      </c>
      <c r="U233" s="380">
        <v>8.0510175305464046E-2</v>
      </c>
      <c r="V233" s="379">
        <v>39071.305038999999</v>
      </c>
      <c r="W233" s="379">
        <v>96236</v>
      </c>
      <c r="X233" s="380">
        <v>4.0530540888735589E-2</v>
      </c>
      <c r="Y233" s="379">
        <v>17574.741876492211</v>
      </c>
      <c r="Z233" s="380">
        <v>3.4212428578531157E-2</v>
      </c>
      <c r="AA233" s="379">
        <v>16603.171313999999</v>
      </c>
      <c r="AB233" s="379"/>
      <c r="AC233" s="380"/>
      <c r="AD233" s="379"/>
      <c r="AE233" s="380"/>
      <c r="AF233" s="379"/>
      <c r="AG233" s="379">
        <v>2374407</v>
      </c>
      <c r="AH233" s="380">
        <v>1</v>
      </c>
      <c r="AI233" s="379">
        <v>513694.66029431898</v>
      </c>
      <c r="AJ233" s="380">
        <v>1</v>
      </c>
      <c r="AK233" s="379">
        <v>485296.48446000001</v>
      </c>
    </row>
    <row r="234" spans="2:37" hidden="1" outlineLevel="1" x14ac:dyDescent="0.25">
      <c r="B234" s="285">
        <v>45139</v>
      </c>
      <c r="C234" s="379">
        <v>1929306</v>
      </c>
      <c r="D234" s="380">
        <v>0.80885872162735517</v>
      </c>
      <c r="E234" s="379">
        <v>413941.7902095333</v>
      </c>
      <c r="F234" s="380">
        <v>0.80327051864149301</v>
      </c>
      <c r="G234" s="379">
        <v>391519.14363100001</v>
      </c>
      <c r="H234" s="379"/>
      <c r="I234" s="380"/>
      <c r="J234" s="379"/>
      <c r="K234" s="380"/>
      <c r="L234" s="379"/>
      <c r="M234" s="379">
        <v>168920</v>
      </c>
      <c r="N234" s="380">
        <v>7.0819463194170762E-2</v>
      </c>
      <c r="O234" s="379">
        <v>42289.858539979279</v>
      </c>
      <c r="P234" s="380">
        <v>8.2065153618553821E-2</v>
      </c>
      <c r="Q234" s="379">
        <v>39999.076178000003</v>
      </c>
      <c r="R234" s="379">
        <v>190382</v>
      </c>
      <c r="S234" s="380">
        <v>7.981737533644695E-2</v>
      </c>
      <c r="T234" s="379">
        <v>41475.772672598046</v>
      </c>
      <c r="U234" s="380">
        <v>8.0485387592564947E-2</v>
      </c>
      <c r="V234" s="379">
        <v>39229.088200999999</v>
      </c>
      <c r="W234" s="379">
        <v>96612</v>
      </c>
      <c r="X234" s="380">
        <v>4.0504439842027153E-2</v>
      </c>
      <c r="Y234" s="379">
        <v>17613.1095860481</v>
      </c>
      <c r="Z234" s="380">
        <v>3.4178940147388072E-2</v>
      </c>
      <c r="AA234" s="379">
        <v>16659.032126999999</v>
      </c>
      <c r="AB234" s="379"/>
      <c r="AC234" s="380"/>
      <c r="AD234" s="379"/>
      <c r="AE234" s="380"/>
      <c r="AF234" s="379"/>
      <c r="AG234" s="379">
        <v>2385220</v>
      </c>
      <c r="AH234" s="380">
        <v>1</v>
      </c>
      <c r="AI234" s="379">
        <v>515320.53100815881</v>
      </c>
      <c r="AJ234" s="380">
        <v>0.99999999999999989</v>
      </c>
      <c r="AK234" s="379">
        <v>487406.34013700002</v>
      </c>
    </row>
    <row r="235" spans="2:37" hidden="1" outlineLevel="1" x14ac:dyDescent="0.25">
      <c r="B235" s="285">
        <v>45170</v>
      </c>
      <c r="C235" s="379">
        <v>1944774</v>
      </c>
      <c r="D235" s="380">
        <v>0.80991416827349549</v>
      </c>
      <c r="E235" s="379">
        <v>414489.38627738418</v>
      </c>
      <c r="F235" s="380">
        <v>0.8043798783141044</v>
      </c>
      <c r="G235" s="379">
        <v>394528.74942399998</v>
      </c>
      <c r="H235" s="379"/>
      <c r="I235" s="380"/>
      <c r="J235" s="379"/>
      <c r="K235" s="380"/>
      <c r="L235" s="379"/>
      <c r="M235" s="379">
        <v>168514</v>
      </c>
      <c r="N235" s="380">
        <v>7.0178784862631752E-2</v>
      </c>
      <c r="O235" s="379">
        <v>41931.813297060376</v>
      </c>
      <c r="P235" s="380">
        <v>8.1375079782638901E-2</v>
      </c>
      <c r="Q235" s="379">
        <v>39912.495733000003</v>
      </c>
      <c r="R235" s="379">
        <v>190911</v>
      </c>
      <c r="S235" s="380">
        <v>7.9506165641489088E-2</v>
      </c>
      <c r="T235" s="379">
        <v>41331.076662345789</v>
      </c>
      <c r="U235" s="380">
        <v>8.0209258709461495E-2</v>
      </c>
      <c r="V235" s="379">
        <v>39340.688876</v>
      </c>
      <c r="W235" s="379">
        <v>97011</v>
      </c>
      <c r="X235" s="380">
        <v>4.0400881222383715E-2</v>
      </c>
      <c r="Y235" s="379">
        <v>17538.31898062145</v>
      </c>
      <c r="Z235" s="380">
        <v>3.4035783193795077E-2</v>
      </c>
      <c r="AA235" s="379">
        <v>16693.723129000002</v>
      </c>
      <c r="AB235" s="379"/>
      <c r="AC235" s="380"/>
      <c r="AD235" s="379"/>
      <c r="AE235" s="380"/>
      <c r="AF235" s="379"/>
      <c r="AG235" s="379">
        <v>2401210</v>
      </c>
      <c r="AH235" s="380">
        <v>1</v>
      </c>
      <c r="AI235" s="379">
        <v>515290.59521741187</v>
      </c>
      <c r="AJ235" s="380">
        <v>0.99999999999999989</v>
      </c>
      <c r="AK235" s="379">
        <v>490475.65716200002</v>
      </c>
    </row>
    <row r="236" spans="2:37" hidden="1" outlineLevel="1" x14ac:dyDescent="0.25">
      <c r="B236" s="285">
        <v>45200</v>
      </c>
      <c r="C236" s="379">
        <v>1956727</v>
      </c>
      <c r="D236" s="380">
        <v>0.81078280254249224</v>
      </c>
      <c r="E236" s="379">
        <v>415719.77503134671</v>
      </c>
      <c r="F236" s="380">
        <v>0.80517293293918268</v>
      </c>
      <c r="G236" s="379">
        <v>396858.99592700001</v>
      </c>
      <c r="H236" s="379"/>
      <c r="I236" s="380"/>
      <c r="J236" s="379"/>
      <c r="K236" s="380"/>
      <c r="L236" s="379"/>
      <c r="M236" s="379">
        <v>167430</v>
      </c>
      <c r="N236" s="380">
        <v>6.9375730303557662E-2</v>
      </c>
      <c r="O236" s="379">
        <v>41640.376451450233</v>
      </c>
      <c r="P236" s="380">
        <v>8.0649769507783825E-2</v>
      </c>
      <c r="Q236" s="379">
        <v>39751.195351000002</v>
      </c>
      <c r="R236" s="379">
        <v>192059</v>
      </c>
      <c r="S236" s="380">
        <v>7.958091970597253E-2</v>
      </c>
      <c r="T236" s="379">
        <v>41456.444486146509</v>
      </c>
      <c r="U236" s="380">
        <v>8.029352703662955E-2</v>
      </c>
      <c r="V236" s="379">
        <v>39575.608189999999</v>
      </c>
      <c r="W236" s="379">
        <v>97164</v>
      </c>
      <c r="X236" s="380">
        <v>4.0260547447977524E-2</v>
      </c>
      <c r="Y236" s="379">
        <v>17494.569029877301</v>
      </c>
      <c r="Z236" s="380">
        <v>3.3883770516404114E-2</v>
      </c>
      <c r="AA236" s="379">
        <v>16700.858405999999</v>
      </c>
      <c r="AB236" s="379"/>
      <c r="AC236" s="380"/>
      <c r="AD236" s="379"/>
      <c r="AE236" s="380"/>
      <c r="AF236" s="379"/>
      <c r="AG236" s="379">
        <v>2413380</v>
      </c>
      <c r="AH236" s="380">
        <v>1</v>
      </c>
      <c r="AI236" s="379">
        <v>516311.16499882069</v>
      </c>
      <c r="AJ236" s="380">
        <v>1</v>
      </c>
      <c r="AK236" s="379">
        <v>492886.65787400003</v>
      </c>
    </row>
    <row r="237" spans="2:37" hidden="1" outlineLevel="1" x14ac:dyDescent="0.25">
      <c r="B237" s="285">
        <v>45231</v>
      </c>
      <c r="C237" s="379">
        <v>1970656</v>
      </c>
      <c r="D237" s="380">
        <v>0.81190273429501481</v>
      </c>
      <c r="E237" s="379">
        <v>415629.77950805682</v>
      </c>
      <c r="F237" s="380">
        <v>0.8064239146442933</v>
      </c>
      <c r="G237" s="379">
        <v>399730.05467400001</v>
      </c>
      <c r="H237" s="379"/>
      <c r="I237" s="380"/>
      <c r="J237" s="379"/>
      <c r="K237" s="380"/>
      <c r="L237" s="379"/>
      <c r="M237" s="379">
        <v>167010</v>
      </c>
      <c r="N237" s="380">
        <v>6.8807481191344624E-2</v>
      </c>
      <c r="O237" s="379">
        <v>41220.615077141912</v>
      </c>
      <c r="P237" s="380">
        <v>7.9978123352708388E-2</v>
      </c>
      <c r="Q237" s="379">
        <v>39643.739526999998</v>
      </c>
      <c r="R237" s="379">
        <v>192258</v>
      </c>
      <c r="S237" s="380">
        <v>7.9209560618439215E-2</v>
      </c>
      <c r="T237" s="379">
        <v>41193.988176377869</v>
      </c>
      <c r="U237" s="380">
        <v>7.992646062157685E-2</v>
      </c>
      <c r="V237" s="379">
        <v>39618.131225999998</v>
      </c>
      <c r="W237" s="379">
        <v>97283</v>
      </c>
      <c r="X237" s="380">
        <v>4.0080223895201356E-2</v>
      </c>
      <c r="Y237" s="379">
        <v>17354.245627795619</v>
      </c>
      <c r="Z237" s="380">
        <v>3.3671501381421755E-2</v>
      </c>
      <c r="AA237" s="379">
        <v>16690.366994</v>
      </c>
      <c r="AB237" s="379"/>
      <c r="AC237" s="380"/>
      <c r="AD237" s="379"/>
      <c r="AE237" s="380"/>
      <c r="AF237" s="379"/>
      <c r="AG237" s="379">
        <v>2427207</v>
      </c>
      <c r="AH237" s="380">
        <v>1</v>
      </c>
      <c r="AI237" s="379">
        <v>515398.62838937208</v>
      </c>
      <c r="AJ237" s="380">
        <v>1.0000000000000002</v>
      </c>
      <c r="AK237" s="379">
        <v>495682.29242100002</v>
      </c>
    </row>
    <row r="238" spans="2:37" collapsed="1" x14ac:dyDescent="0.25">
      <c r="B238" s="285">
        <v>45261</v>
      </c>
      <c r="C238" s="379">
        <v>1980698</v>
      </c>
      <c r="D238" s="380">
        <v>0.81267440185880946</v>
      </c>
      <c r="E238" s="379">
        <v>420330.20064910501</v>
      </c>
      <c r="F238" s="380">
        <v>0.80740071849376438</v>
      </c>
      <c r="G238" s="379">
        <v>402125.323072</v>
      </c>
      <c r="H238" s="379"/>
      <c r="I238" s="380"/>
      <c r="J238" s="379"/>
      <c r="K238" s="380"/>
      <c r="L238" s="379"/>
      <c r="M238" s="379">
        <v>166187</v>
      </c>
      <c r="N238" s="380">
        <v>6.8186023725832989E-2</v>
      </c>
      <c r="O238" s="379">
        <v>41277.352663530648</v>
      </c>
      <c r="P238" s="380">
        <v>7.9288531127643364E-2</v>
      </c>
      <c r="Q238" s="379">
        <v>39489.593538000001</v>
      </c>
      <c r="R238" s="379">
        <v>192805</v>
      </c>
      <c r="S238" s="380">
        <v>7.9107308661081982E-2</v>
      </c>
      <c r="T238" s="379">
        <v>41528.737004563904</v>
      </c>
      <c r="U238" s="380">
        <v>7.9771408392362617E-2</v>
      </c>
      <c r="V238" s="379">
        <v>39730.090197999998</v>
      </c>
      <c r="W238" s="379">
        <v>97569</v>
      </c>
      <c r="X238" s="380">
        <v>4.0032265754275605E-2</v>
      </c>
      <c r="Y238" s="379">
        <v>17460.47287771853</v>
      </c>
      <c r="Z238" s="380">
        <v>3.3539341986229571E-2</v>
      </c>
      <c r="AA238" s="379">
        <v>16704.244154</v>
      </c>
      <c r="AB238" s="379"/>
      <c r="AC238" s="380"/>
      <c r="AD238" s="379"/>
      <c r="AE238" s="380"/>
      <c r="AF238" s="379"/>
      <c r="AG238" s="379">
        <v>2437259</v>
      </c>
      <c r="AH238" s="380">
        <v>1</v>
      </c>
      <c r="AI238" s="379">
        <v>520596.76319491811</v>
      </c>
      <c r="AJ238" s="380">
        <v>0.99999999999999989</v>
      </c>
      <c r="AK238" s="379">
        <v>498049.25096199999</v>
      </c>
    </row>
    <row r="239" spans="2:37" outlineLevel="1" x14ac:dyDescent="0.25">
      <c r="B239" s="285">
        <v>45292</v>
      </c>
      <c r="C239" s="379">
        <v>1993826</v>
      </c>
      <c r="D239" s="380">
        <v>0.81352561523653466</v>
      </c>
      <c r="E239" s="379">
        <v>420275.66261344228</v>
      </c>
      <c r="F239" s="380">
        <v>0.808279182733043</v>
      </c>
      <c r="G239" s="379">
        <v>404761.17574400001</v>
      </c>
      <c r="H239" s="379"/>
      <c r="I239" s="380"/>
      <c r="J239" s="379"/>
      <c r="K239" s="380"/>
      <c r="L239" s="379"/>
      <c r="M239" s="379">
        <v>165808</v>
      </c>
      <c r="N239" s="380">
        <v>6.7653373569779574E-2</v>
      </c>
      <c r="O239" s="379">
        <v>40934.037028244937</v>
      </c>
      <c r="P239" s="380">
        <v>7.8724829768659785E-2</v>
      </c>
      <c r="Q239" s="379">
        <v>39422.956000999999</v>
      </c>
      <c r="R239" s="379">
        <v>193511</v>
      </c>
      <c r="S239" s="380">
        <v>7.89568173602095E-2</v>
      </c>
      <c r="T239" s="379">
        <v>41407.076535804466</v>
      </c>
      <c r="U239" s="380">
        <v>7.9634585009287009E-2</v>
      </c>
      <c r="V239" s="379">
        <v>39878.533242999998</v>
      </c>
      <c r="W239" s="379">
        <v>97701</v>
      </c>
      <c r="X239" s="380">
        <v>3.986419383347628E-2</v>
      </c>
      <c r="Y239" s="379">
        <v>17346.7111813683</v>
      </c>
      <c r="Z239" s="380">
        <v>3.3361402489010213E-2</v>
      </c>
      <c r="AA239" s="379">
        <v>16706.356893</v>
      </c>
      <c r="AB239" s="379"/>
      <c r="AC239" s="380"/>
      <c r="AD239" s="379"/>
      <c r="AE239" s="380"/>
      <c r="AF239" s="379"/>
      <c r="AG239" s="379">
        <v>2450846</v>
      </c>
      <c r="AH239" s="380">
        <v>1</v>
      </c>
      <c r="AI239" s="379">
        <v>519963.48735885997</v>
      </c>
      <c r="AJ239" s="380">
        <v>1</v>
      </c>
      <c r="AK239" s="379">
        <v>500769.02188100002</v>
      </c>
    </row>
    <row r="240" spans="2:37" outlineLevel="1" x14ac:dyDescent="0.25">
      <c r="B240" s="285">
        <v>45323</v>
      </c>
      <c r="C240" s="379">
        <v>2004812</v>
      </c>
      <c r="D240" s="380">
        <v>0.81430450858308701</v>
      </c>
      <c r="E240" s="379">
        <v>436787.69047824352</v>
      </c>
      <c r="F240" s="380">
        <v>0.8113151905198227</v>
      </c>
      <c r="G240" s="379">
        <v>423136.112838</v>
      </c>
      <c r="H240" s="379"/>
      <c r="I240" s="380"/>
      <c r="J240" s="379"/>
      <c r="K240" s="380"/>
      <c r="L240" s="379"/>
      <c r="M240" s="379">
        <v>165123</v>
      </c>
      <c r="N240" s="380">
        <v>6.7068834070608652E-2</v>
      </c>
      <c r="O240" s="379">
        <v>40574.272977566769</v>
      </c>
      <c r="P240" s="380">
        <v>7.5365045143454087E-2</v>
      </c>
      <c r="Q240" s="379">
        <v>39306.144662999999</v>
      </c>
      <c r="R240" s="379">
        <v>194190</v>
      </c>
      <c r="S240" s="380">
        <v>7.887512271562104E-2</v>
      </c>
      <c r="T240" s="379">
        <v>42938.083144953431</v>
      </c>
      <c r="U240" s="380">
        <v>7.9755725416989706E-2</v>
      </c>
      <c r="V240" s="379">
        <v>41596.075143000002</v>
      </c>
      <c r="W240" s="379">
        <v>97868</v>
      </c>
      <c r="X240" s="380">
        <v>3.9751534630683351E-2</v>
      </c>
      <c r="Y240" s="379">
        <v>18069.868793507019</v>
      </c>
      <c r="Z240" s="380">
        <v>3.3564038919733662E-2</v>
      </c>
      <c r="AA240" s="379">
        <v>17505.104212999999</v>
      </c>
      <c r="AB240" s="379"/>
      <c r="AC240" s="380"/>
      <c r="AD240" s="379"/>
      <c r="AE240" s="380"/>
      <c r="AF240" s="379"/>
      <c r="AG240" s="379">
        <v>2461993</v>
      </c>
      <c r="AH240" s="380">
        <v>1</v>
      </c>
      <c r="AI240" s="379">
        <v>538369.91539427068</v>
      </c>
      <c r="AJ240" s="380">
        <v>1.0000000000000002</v>
      </c>
      <c r="AK240" s="379">
        <v>521543.43685699999</v>
      </c>
    </row>
    <row r="241" spans="2:42" outlineLevel="1" x14ac:dyDescent="0.25">
      <c r="B241" s="285">
        <v>45352</v>
      </c>
      <c r="C241" s="379">
        <v>2017492</v>
      </c>
      <c r="D241" s="380">
        <v>0.81498429810890571</v>
      </c>
      <c r="E241" s="379">
        <v>437836.35748969932</v>
      </c>
      <c r="F241" s="380">
        <v>0.81207348182517636</v>
      </c>
      <c r="G241" s="379">
        <v>425756.26224700001</v>
      </c>
      <c r="H241" s="379"/>
      <c r="I241" s="380"/>
      <c r="J241" s="379"/>
      <c r="K241" s="380"/>
      <c r="L241" s="379"/>
      <c r="M241" s="379">
        <v>164697</v>
      </c>
      <c r="N241" s="380">
        <v>6.6530855609659142E-2</v>
      </c>
      <c r="O241" s="379">
        <v>40331.734856589283</v>
      </c>
      <c r="P241" s="380">
        <v>7.4804962613939222E-2</v>
      </c>
      <c r="Q241" s="379">
        <v>39218.964777000001</v>
      </c>
      <c r="R241" s="379">
        <v>195118</v>
      </c>
      <c r="S241" s="380">
        <v>7.8819696077314538E-2</v>
      </c>
      <c r="T241" s="379">
        <v>42977.52038017242</v>
      </c>
      <c r="U241" s="380">
        <v>7.9712212150312767E-2</v>
      </c>
      <c r="V241" s="379">
        <v>41791.751928999998</v>
      </c>
      <c r="W241" s="379">
        <v>98191</v>
      </c>
      <c r="X241" s="380">
        <v>3.9665150204120543E-2</v>
      </c>
      <c r="Y241" s="379">
        <v>18012.933007158888</v>
      </c>
      <c r="Z241" s="380">
        <v>3.3409343410571612E-2</v>
      </c>
      <c r="AA241" s="379">
        <v>17515.948363</v>
      </c>
      <c r="AB241" s="379"/>
      <c r="AC241" s="380"/>
      <c r="AD241" s="379"/>
      <c r="AE241" s="380"/>
      <c r="AF241" s="379"/>
      <c r="AG241" s="379">
        <v>2475498</v>
      </c>
      <c r="AH241" s="380">
        <v>1</v>
      </c>
      <c r="AI241" s="379">
        <v>539158.54573361995</v>
      </c>
      <c r="AJ241" s="380">
        <v>1</v>
      </c>
      <c r="AK241" s="379">
        <v>524282.92731599999</v>
      </c>
    </row>
    <row r="242" spans="2:42" outlineLevel="1" x14ac:dyDescent="0.25">
      <c r="B242" s="285">
        <v>45383</v>
      </c>
      <c r="C242" s="379">
        <v>2029246</v>
      </c>
      <c r="D242" s="380">
        <v>0.81590258282880024</v>
      </c>
      <c r="E242" s="379">
        <v>438000.58391537331</v>
      </c>
      <c r="F242" s="380">
        <v>0.81306191127502137</v>
      </c>
      <c r="G242" s="379">
        <v>428162.28540499997</v>
      </c>
      <c r="H242" s="379"/>
      <c r="I242" s="380"/>
      <c r="J242" s="379"/>
      <c r="K242" s="380"/>
      <c r="L242" s="379"/>
      <c r="M242" s="379">
        <v>163767</v>
      </c>
      <c r="N242" s="380">
        <v>6.5846091741525739E-2</v>
      </c>
      <c r="O242" s="379">
        <v>39898.731095199517</v>
      </c>
      <c r="P242" s="380">
        <v>7.4064144553695047E-2</v>
      </c>
      <c r="Q242" s="379">
        <v>39002.532228999997</v>
      </c>
      <c r="R242" s="379">
        <v>195688</v>
      </c>
      <c r="S242" s="380">
        <v>7.8680625527216635E-2</v>
      </c>
      <c r="T242" s="379">
        <v>42877.016670697827</v>
      </c>
      <c r="U242" s="380">
        <v>7.9592745773106544E-2</v>
      </c>
      <c r="V242" s="379">
        <v>41913.920034000002</v>
      </c>
      <c r="W242" s="379">
        <v>98417</v>
      </c>
      <c r="X242" s="380">
        <v>3.9570699902457381E-2</v>
      </c>
      <c r="Y242" s="379">
        <v>17928.750725692451</v>
      </c>
      <c r="Z242" s="380">
        <v>3.3281198398177038E-2</v>
      </c>
      <c r="AA242" s="379">
        <v>17526.038016999999</v>
      </c>
      <c r="AB242" s="379"/>
      <c r="AC242" s="380"/>
      <c r="AD242" s="379"/>
      <c r="AE242" s="380"/>
      <c r="AF242" s="379"/>
      <c r="AG242" s="379">
        <v>2487118</v>
      </c>
      <c r="AH242" s="380">
        <v>1</v>
      </c>
      <c r="AI242" s="379">
        <v>538705.08240696311</v>
      </c>
      <c r="AJ242" s="380">
        <v>0.99999999999999989</v>
      </c>
      <c r="AK242" s="379">
        <v>526604.775685</v>
      </c>
    </row>
    <row r="243" spans="2:42" outlineLevel="1" x14ac:dyDescent="0.25">
      <c r="B243" s="285">
        <v>45413</v>
      </c>
      <c r="C243" s="379">
        <v>2040542</v>
      </c>
      <c r="D243" s="380">
        <v>0.81654799186550064</v>
      </c>
      <c r="E243" s="379">
        <v>439163.05424287787</v>
      </c>
      <c r="F243" s="380">
        <v>0.81381283218997102</v>
      </c>
      <c r="G243" s="379">
        <v>430429.78402600001</v>
      </c>
      <c r="H243" s="379"/>
      <c r="I243" s="380"/>
      <c r="J243" s="379"/>
      <c r="K243" s="380"/>
      <c r="L243" s="379"/>
      <c r="M243" s="379">
        <v>163236</v>
      </c>
      <c r="N243" s="380">
        <v>6.5320894154669129E-2</v>
      </c>
      <c r="O243" s="379">
        <v>39679.084432768403</v>
      </c>
      <c r="P243" s="380">
        <v>7.3529291157260257E-2</v>
      </c>
      <c r="Q243" s="379">
        <v>38890.019499000002</v>
      </c>
      <c r="R243" s="379">
        <v>196336</v>
      </c>
      <c r="S243" s="380">
        <v>7.8566266477683347E-2</v>
      </c>
      <c r="T243" s="379">
        <v>42905.494294888522</v>
      </c>
      <c r="U243" s="380">
        <v>7.9508149629825428E-2</v>
      </c>
      <c r="V243" s="379">
        <v>42052.268432999997</v>
      </c>
      <c r="W243" s="379">
        <v>98872</v>
      </c>
      <c r="X243" s="380">
        <v>3.9564847502146873E-2</v>
      </c>
      <c r="Y243" s="379">
        <v>17888.8004598521</v>
      </c>
      <c r="Z243" s="380">
        <v>3.3149727022943415E-2</v>
      </c>
      <c r="AA243" s="379">
        <v>17533.060771</v>
      </c>
      <c r="AB243" s="379"/>
      <c r="AC243" s="380"/>
      <c r="AD243" s="379"/>
      <c r="AE243" s="380"/>
      <c r="AF243" s="379"/>
      <c r="AG243" s="379">
        <v>2498986</v>
      </c>
      <c r="AH243" s="380">
        <v>1</v>
      </c>
      <c r="AI243" s="379">
        <v>539636.43343038682</v>
      </c>
      <c r="AJ243" s="380">
        <v>1.0000000000000002</v>
      </c>
      <c r="AK243" s="379">
        <v>528905.13272899995</v>
      </c>
    </row>
    <row r="244" spans="2:42" outlineLevel="1" x14ac:dyDescent="0.25">
      <c r="B244" s="285">
        <v>45444</v>
      </c>
      <c r="C244" s="379">
        <v>2047838</v>
      </c>
      <c r="D244" s="380">
        <v>0.81688712662752105</v>
      </c>
      <c r="E244" s="379">
        <v>441031.3036500265</v>
      </c>
      <c r="F244" s="380">
        <v>0.81171643598909615</v>
      </c>
      <c r="G244" s="379">
        <v>431874.282305</v>
      </c>
      <c r="H244" s="379"/>
      <c r="I244" s="380"/>
      <c r="J244" s="379"/>
      <c r="K244" s="380"/>
      <c r="L244" s="379"/>
      <c r="M244" s="379">
        <v>162818</v>
      </c>
      <c r="N244" s="380">
        <v>6.4948461833035487E-2</v>
      </c>
      <c r="O244" s="379">
        <v>41280.443816029147</v>
      </c>
      <c r="P244" s="380">
        <v>7.5976499747476112E-2</v>
      </c>
      <c r="Q244" s="379">
        <v>40423.348407999998</v>
      </c>
      <c r="R244" s="379">
        <v>197054</v>
      </c>
      <c r="S244" s="380">
        <v>7.8605278274189436E-2</v>
      </c>
      <c r="T244" s="379">
        <v>43099.971908338208</v>
      </c>
      <c r="U244" s="380">
        <v>7.9325334277015894E-2</v>
      </c>
      <c r="V244" s="379">
        <v>42205.098099000003</v>
      </c>
      <c r="W244" s="379">
        <v>99170</v>
      </c>
      <c r="X244" s="380">
        <v>3.9559133265254023E-2</v>
      </c>
      <c r="Y244" s="379">
        <v>17920.020745687842</v>
      </c>
      <c r="Z244" s="380">
        <v>3.298172998641187E-2</v>
      </c>
      <c r="AA244" s="379">
        <v>17547.95189</v>
      </c>
      <c r="AB244" s="379"/>
      <c r="AC244" s="380"/>
      <c r="AD244" s="379"/>
      <c r="AE244" s="380"/>
      <c r="AF244" s="379"/>
      <c r="AG244" s="379">
        <v>2506880</v>
      </c>
      <c r="AH244" s="380">
        <v>1</v>
      </c>
      <c r="AI244" s="379">
        <v>543331.7401200817</v>
      </c>
      <c r="AJ244" s="380">
        <v>1</v>
      </c>
      <c r="AK244" s="379">
        <v>532050.68070200004</v>
      </c>
    </row>
    <row r="245" spans="2:42" outlineLevel="1" x14ac:dyDescent="0.25">
      <c r="B245" s="285">
        <v>45474</v>
      </c>
      <c r="C245" s="291">
        <v>2066532</v>
      </c>
      <c r="D245" s="380">
        <v>0.81806953621935408</v>
      </c>
      <c r="E245" s="291">
        <v>441524.32206840219</v>
      </c>
      <c r="F245" s="380">
        <v>0.81287316095149853</v>
      </c>
      <c r="G245" s="291">
        <v>435541.43662699999</v>
      </c>
      <c r="H245" s="291"/>
      <c r="I245" s="380"/>
      <c r="J245" s="291"/>
      <c r="K245" s="380"/>
      <c r="L245" s="291"/>
      <c r="M245" s="291">
        <v>162388</v>
      </c>
      <c r="N245" s="380">
        <v>6.42838706816969E-2</v>
      </c>
      <c r="O245" s="291">
        <v>40894.140851482793</v>
      </c>
      <c r="P245" s="380">
        <v>7.5288603315471977E-2</v>
      </c>
      <c r="Q245" s="291">
        <v>40340.003858999997</v>
      </c>
      <c r="R245" s="291">
        <v>197756</v>
      </c>
      <c r="S245" s="380">
        <v>7.828485559603944E-2</v>
      </c>
      <c r="T245" s="291">
        <v>42937.190484338571</v>
      </c>
      <c r="U245" s="380">
        <v>7.9049982089035881E-2</v>
      </c>
      <c r="V245" s="291">
        <v>42355.369100999997</v>
      </c>
      <c r="W245" s="291">
        <v>99432</v>
      </c>
      <c r="X245" s="380">
        <v>3.9361737502909618E-2</v>
      </c>
      <c r="Y245" s="291">
        <v>17809.434678622471</v>
      </c>
      <c r="Z245" s="380">
        <v>3.2788253643993584E-2</v>
      </c>
      <c r="AA245" s="291">
        <v>17568.107526</v>
      </c>
      <c r="AB245" s="291"/>
      <c r="AC245" s="380"/>
      <c r="AD245" s="291"/>
      <c r="AE245" s="380"/>
      <c r="AF245" s="291"/>
      <c r="AG245" s="291">
        <v>2526108</v>
      </c>
      <c r="AH245" s="380">
        <v>1</v>
      </c>
      <c r="AI245" s="291">
        <v>543165.08808284602</v>
      </c>
      <c r="AJ245" s="380">
        <v>1</v>
      </c>
      <c r="AK245" s="291">
        <v>535804.91711299994</v>
      </c>
    </row>
    <row r="246" spans="2:42" outlineLevel="1" x14ac:dyDescent="0.25">
      <c r="B246" s="285">
        <v>45505</v>
      </c>
      <c r="C246" s="291">
        <v>2073924</v>
      </c>
      <c r="D246" s="380">
        <v>0.818554476125672</v>
      </c>
      <c r="E246" s="291">
        <v>441908.88197075942</v>
      </c>
      <c r="F246" s="380">
        <v>0.81335524590500197</v>
      </c>
      <c r="G246" s="291">
        <v>437034.55107500002</v>
      </c>
      <c r="H246" s="291"/>
      <c r="I246" s="380"/>
      <c r="J246" s="291"/>
      <c r="K246" s="380"/>
      <c r="L246" s="291"/>
      <c r="M246" s="291">
        <v>161687</v>
      </c>
      <c r="N246" s="380">
        <v>6.3816040308772901E-2</v>
      </c>
      <c r="O246" s="291">
        <v>40650.960850724681</v>
      </c>
      <c r="P246" s="380">
        <v>7.4820112489170476E-2</v>
      </c>
      <c r="Q246" s="291">
        <v>40202.573768000002</v>
      </c>
      <c r="R246" s="291">
        <v>198391</v>
      </c>
      <c r="S246" s="380">
        <v>7.8302696276743119E-2</v>
      </c>
      <c r="T246" s="291">
        <v>42965.520512475341</v>
      </c>
      <c r="U246" s="380">
        <v>7.9080174505687204E-2</v>
      </c>
      <c r="V246" s="291">
        <v>42491.603438999999</v>
      </c>
      <c r="W246" s="291">
        <v>99640</v>
      </c>
      <c r="X246" s="380">
        <v>3.9326787288811914E-2</v>
      </c>
      <c r="Y246" s="291">
        <v>17790.59140492899</v>
      </c>
      <c r="Z246" s="380">
        <v>3.2744467100140569E-2</v>
      </c>
      <c r="AA246" s="291">
        <v>17594.358124999999</v>
      </c>
      <c r="AB246" s="291"/>
      <c r="AC246" s="380"/>
      <c r="AD246" s="291"/>
      <c r="AE246" s="380"/>
      <c r="AF246" s="291"/>
      <c r="AG246" s="291">
        <v>2533642</v>
      </c>
      <c r="AH246" s="380">
        <v>1</v>
      </c>
      <c r="AI246" s="291">
        <v>543315.95473888831</v>
      </c>
      <c r="AJ246" s="380">
        <v>1.0000000000000002</v>
      </c>
      <c r="AK246" s="291">
        <v>537323.08640699997</v>
      </c>
    </row>
    <row r="247" spans="2:42" outlineLevel="1" x14ac:dyDescent="0.25">
      <c r="B247" s="285">
        <v>45536</v>
      </c>
      <c r="C247" s="291">
        <v>2082306</v>
      </c>
      <c r="D247" s="380">
        <v>0.8192117445583732</v>
      </c>
      <c r="E247" s="291">
        <v>443214.02674559661</v>
      </c>
      <c r="F247" s="380">
        <v>0.81404461419051277</v>
      </c>
      <c r="G247" s="291">
        <v>438710.01214000001</v>
      </c>
      <c r="H247" s="291"/>
      <c r="I247" s="380"/>
      <c r="J247" s="291"/>
      <c r="K247" s="380"/>
      <c r="L247" s="291"/>
      <c r="M247" s="291">
        <v>160986</v>
      </c>
      <c r="N247" s="380">
        <v>6.3334409980797382E-2</v>
      </c>
      <c r="O247" s="291">
        <v>40452.925132807657</v>
      </c>
      <c r="P247" s="380">
        <v>7.4299286226146663E-2</v>
      </c>
      <c r="Q247" s="291">
        <v>40041.835784000003</v>
      </c>
      <c r="R247" s="291">
        <v>198862</v>
      </c>
      <c r="S247" s="380">
        <v>7.823542070491428E-2</v>
      </c>
      <c r="T247" s="291">
        <v>43030.193230580328</v>
      </c>
      <c r="U247" s="380">
        <v>7.9032916228161748E-2</v>
      </c>
      <c r="V247" s="291">
        <v>42592.913254999999</v>
      </c>
      <c r="W247" s="291">
        <v>99687</v>
      </c>
      <c r="X247" s="380">
        <v>3.9218424755915103E-2</v>
      </c>
      <c r="Y247" s="291">
        <v>17761.99020060707</v>
      </c>
      <c r="Z247" s="380">
        <v>3.2623183355179095E-2</v>
      </c>
      <c r="AA247" s="291">
        <v>17581.489903999998</v>
      </c>
      <c r="AB247" s="291"/>
      <c r="AC247" s="380"/>
      <c r="AD247" s="291"/>
      <c r="AE247" s="380"/>
      <c r="AF247" s="291"/>
      <c r="AG247" s="291">
        <v>2541841</v>
      </c>
      <c r="AH247" s="380">
        <v>1</v>
      </c>
      <c r="AI247" s="291">
        <v>544459.13530959154</v>
      </c>
      <c r="AJ247" s="380">
        <v>1.0000000000000002</v>
      </c>
      <c r="AK247" s="291">
        <v>538926.25108299998</v>
      </c>
    </row>
    <row r="248" spans="2:42" outlineLevel="1" x14ac:dyDescent="0.25">
      <c r="B248" s="285">
        <v>45566</v>
      </c>
      <c r="C248" s="291">
        <v>2092502</v>
      </c>
      <c r="D248" s="380">
        <v>0.8198373412925718</v>
      </c>
      <c r="E248" s="291">
        <v>441009.56114361912</v>
      </c>
      <c r="F248" s="380">
        <v>0.81473326533437684</v>
      </c>
      <c r="G248" s="291">
        <v>440781.88506599999</v>
      </c>
      <c r="H248" s="291"/>
      <c r="I248" s="380"/>
      <c r="J248" s="291"/>
      <c r="K248" s="380"/>
      <c r="L248" s="291"/>
      <c r="M248" s="291">
        <v>160543</v>
      </c>
      <c r="N248" s="380">
        <v>6.2900368211420268E-2</v>
      </c>
      <c r="O248" s="291">
        <v>39966.872224098297</v>
      </c>
      <c r="P248" s="380">
        <v>7.3835905570621321E-2</v>
      </c>
      <c r="Q248" s="291">
        <v>39946.238882999998</v>
      </c>
      <c r="R248" s="291">
        <v>199255</v>
      </c>
      <c r="S248" s="380">
        <v>7.8067638377048804E-2</v>
      </c>
      <c r="T248" s="291">
        <v>42699.006147541113</v>
      </c>
      <c r="U248" s="380">
        <v>7.8883325374865615E-2</v>
      </c>
      <c r="V248" s="291">
        <v>42676.962312000003</v>
      </c>
      <c r="W248" s="291">
        <v>100038</v>
      </c>
      <c r="X248" s="380">
        <v>3.9194652118959165E-2</v>
      </c>
      <c r="Y248" s="291">
        <v>17617.741833637629</v>
      </c>
      <c r="Z248" s="380">
        <v>3.2547503720136338E-2</v>
      </c>
      <c r="AA248" s="291">
        <v>17608.646478999999</v>
      </c>
      <c r="AB248" s="291"/>
      <c r="AC248" s="380"/>
      <c r="AD248" s="291"/>
      <c r="AE248" s="380"/>
      <c r="AF248" s="291"/>
      <c r="AG248" s="291">
        <v>2552338</v>
      </c>
      <c r="AH248" s="380">
        <v>1</v>
      </c>
      <c r="AI248" s="291">
        <v>541293.18134889612</v>
      </c>
      <c r="AJ248" s="380">
        <v>1.0000000000000002</v>
      </c>
      <c r="AK248" s="291">
        <v>541013.73274000001</v>
      </c>
    </row>
    <row r="249" spans="2:42" outlineLevel="1" x14ac:dyDescent="0.25">
      <c r="B249" s="285">
        <v>45597</v>
      </c>
      <c r="C249" s="291">
        <v>2104332</v>
      </c>
      <c r="D249" s="380">
        <v>0.82071238608269559</v>
      </c>
      <c r="E249" s="291">
        <v>442363.84672489198</v>
      </c>
      <c r="F249" s="380">
        <v>0.81565117419744548</v>
      </c>
      <c r="G249" s="291">
        <v>443242.44962199999</v>
      </c>
      <c r="H249" s="291"/>
      <c r="I249" s="380"/>
      <c r="J249" s="291"/>
      <c r="K249" s="380"/>
      <c r="L249" s="291"/>
      <c r="M249" s="291">
        <v>159749</v>
      </c>
      <c r="N249" s="380">
        <v>6.2303848900422808E-2</v>
      </c>
      <c r="O249" s="291">
        <v>39705.322751824096</v>
      </c>
      <c r="P249" s="380">
        <v>7.3210533284277804E-2</v>
      </c>
      <c r="Q249" s="291">
        <v>39784.183653</v>
      </c>
      <c r="R249" s="291">
        <v>199655</v>
      </c>
      <c r="S249" s="380">
        <v>7.7867623285365895E-2</v>
      </c>
      <c r="T249" s="291">
        <v>42676.710808384727</v>
      </c>
      <c r="U249" s="380">
        <v>7.8689317717665741E-2</v>
      </c>
      <c r="V249" s="291">
        <v>42761.473344999999</v>
      </c>
      <c r="W249" s="291">
        <v>100295</v>
      </c>
      <c r="X249" s="380">
        <v>3.911614173151573E-2</v>
      </c>
      <c r="Y249" s="291">
        <v>17598.519770661878</v>
      </c>
      <c r="Z249" s="380">
        <v>3.2448974800610896E-2</v>
      </c>
      <c r="AA249" s="291">
        <v>17633.473148000001</v>
      </c>
      <c r="AB249" s="291"/>
      <c r="AC249" s="380"/>
      <c r="AD249" s="291"/>
      <c r="AE249" s="380"/>
      <c r="AF249" s="291"/>
      <c r="AG249" s="291">
        <v>2564031</v>
      </c>
      <c r="AH249" s="380">
        <v>1</v>
      </c>
      <c r="AI249" s="291">
        <v>542344.40005576273</v>
      </c>
      <c r="AJ249" s="380">
        <v>1</v>
      </c>
      <c r="AK249" s="291">
        <v>543421.57976800005</v>
      </c>
    </row>
    <row r="250" spans="2:42" x14ac:dyDescent="0.25">
      <c r="B250" s="285">
        <v>45627</v>
      </c>
      <c r="C250" s="291">
        <v>2115774</v>
      </c>
      <c r="D250" s="380">
        <v>0.82145787074478394</v>
      </c>
      <c r="E250" s="291">
        <v>445618.30386699998</v>
      </c>
      <c r="F250" s="380">
        <v>0.81649266908490314</v>
      </c>
      <c r="G250" s="291">
        <v>445618.30386699998</v>
      </c>
      <c r="H250" s="291"/>
      <c r="I250" s="380"/>
      <c r="J250" s="291"/>
      <c r="K250" s="380"/>
      <c r="L250" s="291"/>
      <c r="M250" s="291">
        <v>159353</v>
      </c>
      <c r="N250" s="380">
        <v>6.1869451121335996E-2</v>
      </c>
      <c r="O250" s="291">
        <v>39683.853178999998</v>
      </c>
      <c r="P250" s="380">
        <v>7.2711499775749242E-2</v>
      </c>
      <c r="Q250" s="291">
        <v>39683.853178999998</v>
      </c>
      <c r="R250" s="291">
        <v>200026</v>
      </c>
      <c r="S250" s="380">
        <v>7.7660908988198246E-2</v>
      </c>
      <c r="T250" s="291">
        <v>42840.49826</v>
      </c>
      <c r="U250" s="380">
        <v>7.8495323162655437E-2</v>
      </c>
      <c r="V250" s="291">
        <v>42840.49826</v>
      </c>
      <c r="W250" s="291">
        <v>100480</v>
      </c>
      <c r="X250" s="380">
        <v>3.9011769145681857E-2</v>
      </c>
      <c r="Y250" s="291">
        <v>17628.691749000001</v>
      </c>
      <c r="Z250" s="380">
        <v>3.2300507976692067E-2</v>
      </c>
      <c r="AA250" s="291">
        <v>17628.691749000001</v>
      </c>
      <c r="AB250" s="291"/>
      <c r="AC250" s="380"/>
      <c r="AD250" s="291"/>
      <c r="AE250" s="380"/>
      <c r="AF250" s="291"/>
      <c r="AG250" s="291">
        <v>2575633</v>
      </c>
      <c r="AH250" s="380">
        <v>1</v>
      </c>
      <c r="AI250" s="291">
        <v>545771.34705500002</v>
      </c>
      <c r="AJ250" s="380">
        <v>0.99999999999999978</v>
      </c>
      <c r="AK250" s="291">
        <v>545771.34705500002</v>
      </c>
    </row>
    <row r="251" spans="2:42" x14ac:dyDescent="0.25">
      <c r="B251" s="4" t="s">
        <v>772</v>
      </c>
      <c r="N251" s="222"/>
      <c r="O251" s="222"/>
      <c r="P251" s="222"/>
      <c r="Q251" s="222"/>
      <c r="R251" s="222"/>
      <c r="S251" s="222"/>
      <c r="T251" s="222"/>
      <c r="U251" s="222"/>
      <c r="V251" s="222"/>
      <c r="W251" s="222"/>
      <c r="X251" s="222"/>
      <c r="Y251" s="222"/>
      <c r="Z251" s="222"/>
    </row>
    <row r="252" spans="2:42" ht="30" customHeight="1" x14ac:dyDescent="0.25">
      <c r="B252" s="486" t="s">
        <v>828</v>
      </c>
      <c r="C252" s="486"/>
      <c r="D252" s="486"/>
      <c r="E252" s="486"/>
      <c r="F252" s="486"/>
      <c r="G252" s="486"/>
      <c r="H252" s="486"/>
      <c r="I252" s="486"/>
      <c r="J252" s="486"/>
      <c r="K252" s="486"/>
      <c r="L252" s="486"/>
      <c r="M252" s="486"/>
      <c r="N252" s="486"/>
      <c r="O252" s="486"/>
      <c r="P252" s="486"/>
      <c r="Q252" s="486"/>
      <c r="R252" s="486"/>
      <c r="S252" s="486"/>
      <c r="T252" s="486"/>
      <c r="U252" s="486"/>
      <c r="V252" s="486"/>
      <c r="W252" s="486"/>
      <c r="X252" s="486"/>
      <c r="Y252" s="486"/>
      <c r="Z252" s="486"/>
      <c r="AA252" s="486"/>
      <c r="AB252" s="486"/>
      <c r="AC252" s="486"/>
      <c r="AD252" s="486"/>
      <c r="AE252" s="486"/>
      <c r="AF252" s="486"/>
      <c r="AG252" s="486"/>
      <c r="AH252" s="486"/>
      <c r="AI252" s="486"/>
      <c r="AJ252" s="486"/>
      <c r="AK252" s="486"/>
      <c r="AL252" s="486"/>
      <c r="AM252" s="486"/>
      <c r="AN252" s="486"/>
      <c r="AO252" s="486"/>
      <c r="AP252" s="486"/>
    </row>
    <row r="253" spans="2:42" x14ac:dyDescent="0.25">
      <c r="B253" s="486" t="s">
        <v>876</v>
      </c>
      <c r="C253" s="486"/>
      <c r="D253" s="486"/>
      <c r="E253" s="486"/>
      <c r="F253" s="486"/>
      <c r="G253" s="486"/>
      <c r="H253" s="486"/>
      <c r="I253" s="486"/>
      <c r="J253" s="486"/>
      <c r="K253" s="486"/>
      <c r="L253" s="486"/>
      <c r="M253" s="259"/>
      <c r="N253" s="259"/>
      <c r="O253" s="259"/>
      <c r="P253" s="259"/>
      <c r="Q253" s="259"/>
      <c r="R253" s="259"/>
      <c r="S253" s="259"/>
      <c r="T253" s="259"/>
      <c r="U253" s="259"/>
      <c r="V253" s="259"/>
      <c r="W253" s="259"/>
      <c r="X253" s="259"/>
      <c r="Y253" s="259"/>
      <c r="Z253" s="259"/>
      <c r="AA253" s="259"/>
      <c r="AB253" s="259"/>
      <c r="AC253" s="259"/>
      <c r="AD253" s="259"/>
      <c r="AE253" s="259"/>
      <c r="AF253" s="259"/>
      <c r="AG253" s="259"/>
      <c r="AH253" s="259"/>
      <c r="AI253" s="259"/>
      <c r="AJ253" s="259"/>
      <c r="AK253" s="259"/>
      <c r="AL253" s="259"/>
      <c r="AM253" s="259"/>
      <c r="AN253" s="259"/>
      <c r="AO253" s="259"/>
      <c r="AP253" s="259"/>
    </row>
    <row r="254" spans="2:42" x14ac:dyDescent="0.25">
      <c r="B254" s="400" t="s">
        <v>924</v>
      </c>
      <c r="C254" s="236"/>
      <c r="D254" s="236"/>
      <c r="E254" s="236"/>
      <c r="F254" s="236"/>
      <c r="G254" s="236"/>
      <c r="H254" s="236"/>
      <c r="I254" s="236"/>
      <c r="J254" s="236"/>
      <c r="K254" s="236"/>
      <c r="L254" s="236"/>
      <c r="M254" s="236"/>
      <c r="N254" s="236"/>
      <c r="O254" s="236"/>
      <c r="P254" s="236"/>
    </row>
  </sheetData>
  <mergeCells count="36">
    <mergeCell ref="AB50:AF50"/>
    <mergeCell ref="AG50:AK50"/>
    <mergeCell ref="W51:X51"/>
    <mergeCell ref="Y51:Z51"/>
    <mergeCell ref="M50:Q50"/>
    <mergeCell ref="R50:V50"/>
    <mergeCell ref="W50:AA50"/>
    <mergeCell ref="C51:D51"/>
    <mergeCell ref="E51:F51"/>
    <mergeCell ref="R51:S51"/>
    <mergeCell ref="T51:U51"/>
    <mergeCell ref="H51:I51"/>
    <mergeCell ref="J51:K51"/>
    <mergeCell ref="M51:N51"/>
    <mergeCell ref="O51:P51"/>
    <mergeCell ref="B253:L253"/>
    <mergeCell ref="D7:F7"/>
    <mergeCell ref="G7:I7"/>
    <mergeCell ref="J7:L7"/>
    <mergeCell ref="B9:B14"/>
    <mergeCell ref="B15:B20"/>
    <mergeCell ref="B21:B26"/>
    <mergeCell ref="B28:L28"/>
    <mergeCell ref="C50:G50"/>
    <mergeCell ref="B29:L29"/>
    <mergeCell ref="B252:AP252"/>
    <mergeCell ref="AD51:AE51"/>
    <mergeCell ref="AG51:AH51"/>
    <mergeCell ref="AI51:AJ51"/>
    <mergeCell ref="H50:L50"/>
    <mergeCell ref="AB51:AC51"/>
    <mergeCell ref="D35:F35"/>
    <mergeCell ref="G35:I35"/>
    <mergeCell ref="J35:L35"/>
    <mergeCell ref="B37:B42"/>
    <mergeCell ref="B44:L44"/>
  </mergeCells>
  <phoneticPr fontId="27"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E194B-DF06-4B2C-863C-093F7F3D813F}">
  <sheetPr>
    <tabColor theme="9"/>
  </sheetPr>
  <dimension ref="B2:AM121"/>
  <sheetViews>
    <sheetView showGridLines="0" workbookViewId="0"/>
  </sheetViews>
  <sheetFormatPr baseColWidth="10" defaultRowHeight="15" outlineLevelCol="1" x14ac:dyDescent="0.25"/>
  <cols>
    <col min="2" max="2" width="20.140625" customWidth="1"/>
    <col min="3" max="3" width="24.5703125" customWidth="1"/>
    <col min="4" max="4" width="15.5703125" hidden="1" customWidth="1" outlineLevel="1"/>
    <col min="5" max="5" width="17.7109375" hidden="1" customWidth="1" outlineLevel="1"/>
    <col min="6" max="6" width="19.42578125" hidden="1" customWidth="1" outlineLevel="1"/>
    <col min="7" max="7" width="17.5703125" hidden="1" customWidth="1" outlineLevel="1"/>
    <col min="8" max="8" width="16.42578125" hidden="1" customWidth="1" outlineLevel="1"/>
    <col min="9" max="9" width="19.28515625" hidden="1" customWidth="1" outlineLevel="1"/>
    <col min="10" max="10" width="15.7109375" hidden="1" customWidth="1" outlineLevel="1"/>
    <col min="11" max="11" width="16.140625" hidden="1" customWidth="1" outlineLevel="1"/>
    <col min="12" max="12" width="20.28515625" hidden="1" customWidth="1" outlineLevel="1"/>
    <col min="13" max="13" width="14.85546875" hidden="1" customWidth="1" outlineLevel="1"/>
    <col min="14" max="14" width="14.7109375" hidden="1" customWidth="1" outlineLevel="1"/>
    <col min="15" max="15" width="19.85546875" hidden="1" customWidth="1" outlineLevel="1"/>
    <col min="16" max="16" width="16.42578125" hidden="1" customWidth="1" outlineLevel="1"/>
    <col min="17" max="17" width="16.28515625" hidden="1" customWidth="1" outlineLevel="1"/>
    <col min="18" max="18" width="18.5703125" hidden="1" customWidth="1" outlineLevel="1"/>
    <col min="19" max="19" width="15.140625" hidden="1" customWidth="1" outlineLevel="1"/>
    <col min="20" max="20" width="11.42578125" hidden="1" customWidth="1" outlineLevel="1"/>
    <col min="21" max="21" width="18.42578125" hidden="1" customWidth="1" outlineLevel="1"/>
    <col min="22" max="22" width="14.5703125" hidden="1" customWidth="1" outlineLevel="1"/>
    <col min="23" max="23" width="11.42578125" hidden="1" customWidth="1" outlineLevel="1"/>
    <col min="24" max="24" width="18.42578125" hidden="1" customWidth="1" outlineLevel="1"/>
    <col min="25" max="25" width="14.28515625" hidden="1" customWidth="1" outlineLevel="1"/>
    <col min="26" max="26" width="11.42578125" hidden="1" customWidth="1" outlineLevel="1"/>
    <col min="27" max="28" width="15.28515625" hidden="1" customWidth="1" outlineLevel="1"/>
    <col min="29" max="29" width="11.42578125" hidden="1" customWidth="1" outlineLevel="1"/>
    <col min="30" max="30" width="19" hidden="1" customWidth="1" outlineLevel="1"/>
    <col min="31" max="31" width="14" customWidth="1" collapsed="1"/>
    <col min="33" max="33" width="15.140625" customWidth="1"/>
    <col min="34" max="34" width="14.28515625" customWidth="1"/>
    <col min="36" max="36" width="15.42578125" customWidth="1"/>
    <col min="37" max="37" width="14.5703125" customWidth="1"/>
    <col min="38" max="38" width="14.42578125" customWidth="1"/>
    <col min="39" max="39" width="15.7109375" customWidth="1"/>
  </cols>
  <sheetData>
    <row r="2" spans="2:39" ht="23.25" x14ac:dyDescent="0.25">
      <c r="B2" s="1" t="s">
        <v>821</v>
      </c>
    </row>
    <row r="4" spans="2:39" ht="18.75" x14ac:dyDescent="0.3">
      <c r="B4" s="2" t="s">
        <v>822</v>
      </c>
      <c r="C4" s="8"/>
      <c r="D4" s="8"/>
      <c r="E4" s="8"/>
      <c r="F4" s="8"/>
    </row>
    <row r="5" spans="2:39" x14ac:dyDescent="0.25">
      <c r="B5" s="3" t="s">
        <v>921</v>
      </c>
    </row>
    <row r="7" spans="2:39" x14ac:dyDescent="0.25">
      <c r="B7" s="503" t="s">
        <v>521</v>
      </c>
      <c r="C7" s="504" t="s">
        <v>477</v>
      </c>
      <c r="D7" s="507">
        <v>45566</v>
      </c>
      <c r="E7" s="507"/>
      <c r="F7" s="507"/>
      <c r="G7" s="507"/>
      <c r="H7" s="507"/>
      <c r="I7" s="507"/>
      <c r="J7" s="507"/>
      <c r="K7" s="507"/>
      <c r="L7" s="507"/>
      <c r="M7" s="508">
        <v>45597</v>
      </c>
      <c r="N7" s="508"/>
      <c r="O7" s="508"/>
      <c r="P7" s="508"/>
      <c r="Q7" s="508"/>
      <c r="R7" s="508"/>
      <c r="S7" s="508"/>
      <c r="T7" s="508"/>
      <c r="U7" s="508"/>
      <c r="V7" s="509">
        <v>45627</v>
      </c>
      <c r="W7" s="509"/>
      <c r="X7" s="509"/>
      <c r="Y7" s="509"/>
      <c r="Z7" s="509"/>
      <c r="AA7" s="509"/>
      <c r="AB7" s="509"/>
      <c r="AC7" s="509"/>
      <c r="AD7" s="509"/>
      <c r="AE7" s="502" t="s">
        <v>925</v>
      </c>
      <c r="AF7" s="502"/>
      <c r="AG7" s="502"/>
      <c r="AH7" s="502"/>
      <c r="AI7" s="502"/>
      <c r="AJ7" s="502"/>
      <c r="AK7" s="502"/>
      <c r="AL7" s="502"/>
      <c r="AM7" s="502"/>
    </row>
    <row r="8" spans="2:39" x14ac:dyDescent="0.25">
      <c r="B8" s="503"/>
      <c r="C8" s="504"/>
      <c r="D8" s="490" t="s">
        <v>73</v>
      </c>
      <c r="E8" s="490"/>
      <c r="F8" s="490"/>
      <c r="G8" s="490" t="s">
        <v>74</v>
      </c>
      <c r="H8" s="490"/>
      <c r="I8" s="490"/>
      <c r="J8" s="499" t="s">
        <v>25</v>
      </c>
      <c r="K8" s="499"/>
      <c r="L8" s="499"/>
      <c r="M8" s="490" t="s">
        <v>73</v>
      </c>
      <c r="N8" s="490"/>
      <c r="O8" s="490"/>
      <c r="P8" s="490" t="s">
        <v>74</v>
      </c>
      <c r="Q8" s="490"/>
      <c r="R8" s="490"/>
      <c r="S8" s="505" t="s">
        <v>25</v>
      </c>
      <c r="T8" s="505"/>
      <c r="U8" s="505"/>
      <c r="V8" s="490" t="s">
        <v>73</v>
      </c>
      <c r="W8" s="490"/>
      <c r="X8" s="490"/>
      <c r="Y8" s="490" t="s">
        <v>74</v>
      </c>
      <c r="Z8" s="490"/>
      <c r="AA8" s="490"/>
      <c r="AB8" s="506" t="s">
        <v>25</v>
      </c>
      <c r="AC8" s="506"/>
      <c r="AD8" s="506"/>
      <c r="AE8" s="490" t="s">
        <v>73</v>
      </c>
      <c r="AF8" s="490"/>
      <c r="AG8" s="490"/>
      <c r="AH8" s="490" t="s">
        <v>74</v>
      </c>
      <c r="AI8" s="490"/>
      <c r="AJ8" s="490"/>
      <c r="AK8" s="502" t="s">
        <v>25</v>
      </c>
      <c r="AL8" s="502"/>
      <c r="AM8" s="502"/>
    </row>
    <row r="9" spans="2:39" ht="62.25" x14ac:dyDescent="0.25">
      <c r="B9" s="503"/>
      <c r="C9" s="504"/>
      <c r="D9" s="261" t="s">
        <v>831</v>
      </c>
      <c r="E9" s="261" t="s">
        <v>958</v>
      </c>
      <c r="F9" s="261" t="s">
        <v>880</v>
      </c>
      <c r="G9" s="261" t="s">
        <v>831</v>
      </c>
      <c r="H9" s="261" t="s">
        <v>958</v>
      </c>
      <c r="I9" s="261" t="s">
        <v>880</v>
      </c>
      <c r="J9" s="268" t="s">
        <v>831</v>
      </c>
      <c r="K9" s="268" t="s">
        <v>958</v>
      </c>
      <c r="L9" s="268" t="s">
        <v>880</v>
      </c>
      <c r="M9" s="261" t="s">
        <v>831</v>
      </c>
      <c r="N9" s="261" t="s">
        <v>958</v>
      </c>
      <c r="O9" s="261" t="s">
        <v>880</v>
      </c>
      <c r="P9" s="261" t="s">
        <v>831</v>
      </c>
      <c r="Q9" s="261" t="s">
        <v>958</v>
      </c>
      <c r="R9" s="261" t="s">
        <v>880</v>
      </c>
      <c r="S9" s="269" t="s">
        <v>831</v>
      </c>
      <c r="T9" s="269" t="s">
        <v>958</v>
      </c>
      <c r="U9" s="269" t="s">
        <v>880</v>
      </c>
      <c r="V9" s="261" t="s">
        <v>831</v>
      </c>
      <c r="W9" s="261" t="s">
        <v>958</v>
      </c>
      <c r="X9" s="261" t="s">
        <v>880</v>
      </c>
      <c r="Y9" s="261" t="s">
        <v>831</v>
      </c>
      <c r="Z9" s="261" t="s">
        <v>958</v>
      </c>
      <c r="AA9" s="261" t="s">
        <v>880</v>
      </c>
      <c r="AB9" s="270" t="s">
        <v>831</v>
      </c>
      <c r="AC9" s="270" t="s">
        <v>958</v>
      </c>
      <c r="AD9" s="270" t="s">
        <v>880</v>
      </c>
      <c r="AE9" s="261" t="s">
        <v>881</v>
      </c>
      <c r="AF9" s="261" t="s">
        <v>959</v>
      </c>
      <c r="AG9" s="261" t="s">
        <v>882</v>
      </c>
      <c r="AH9" s="261" t="s">
        <v>881</v>
      </c>
      <c r="AI9" s="261" t="s">
        <v>959</v>
      </c>
      <c r="AJ9" s="261" t="s">
        <v>882</v>
      </c>
      <c r="AK9" s="271" t="s">
        <v>881</v>
      </c>
      <c r="AL9" s="271" t="s">
        <v>959</v>
      </c>
      <c r="AM9" s="271" t="s">
        <v>882</v>
      </c>
    </row>
    <row r="10" spans="2:39" ht="17.25" x14ac:dyDescent="0.25">
      <c r="B10" s="496" t="s">
        <v>519</v>
      </c>
      <c r="C10" s="266" t="s">
        <v>832</v>
      </c>
      <c r="D10" s="272">
        <v>4095</v>
      </c>
      <c r="E10" s="272">
        <v>872.15034729068179</v>
      </c>
      <c r="F10" s="272">
        <v>212979.3277877123</v>
      </c>
      <c r="G10" s="272">
        <v>1715</v>
      </c>
      <c r="H10" s="272">
        <v>367.35171039515723</v>
      </c>
      <c r="I10" s="272">
        <v>214199.24804382349</v>
      </c>
      <c r="J10" s="273">
        <v>5810</v>
      </c>
      <c r="K10" s="273">
        <v>1239.502057685839</v>
      </c>
      <c r="L10" s="273">
        <v>213339.4247307812</v>
      </c>
      <c r="M10" s="272">
        <v>4130</v>
      </c>
      <c r="N10" s="272">
        <v>877.41453726306474</v>
      </c>
      <c r="O10" s="272">
        <v>212449.0404995314</v>
      </c>
      <c r="P10" s="272">
        <v>1722</v>
      </c>
      <c r="Q10" s="272">
        <v>367.93136450437402</v>
      </c>
      <c r="R10" s="272">
        <v>213665.1361814019</v>
      </c>
      <c r="S10" s="274">
        <v>5852</v>
      </c>
      <c r="T10" s="274">
        <v>1245.345901767439</v>
      </c>
      <c r="U10" s="274">
        <v>212806.88683654121</v>
      </c>
      <c r="V10" s="272">
        <v>4139</v>
      </c>
      <c r="W10" s="272">
        <v>882.896931</v>
      </c>
      <c r="X10" s="272">
        <v>213311.6528146895</v>
      </c>
      <c r="Y10" s="272">
        <v>1723</v>
      </c>
      <c r="Z10" s="272">
        <v>368.77469300000001</v>
      </c>
      <c r="AA10" s="272">
        <v>214030.58212420199</v>
      </c>
      <c r="AB10" s="275">
        <v>5862</v>
      </c>
      <c r="AC10" s="275">
        <v>1251.6716240000001</v>
      </c>
      <c r="AD10" s="275">
        <v>213522.96554077111</v>
      </c>
      <c r="AE10" s="272">
        <v>4121.333333333333</v>
      </c>
      <c r="AF10" s="272">
        <v>2632.461815553746</v>
      </c>
      <c r="AG10" s="272">
        <v>212913.34036731109</v>
      </c>
      <c r="AH10" s="272">
        <v>1720</v>
      </c>
      <c r="AI10" s="272">
        <v>1104.057767899531</v>
      </c>
      <c r="AJ10" s="272">
        <v>213964.98878314241</v>
      </c>
      <c r="AK10" s="276">
        <v>5841.333333333333</v>
      </c>
      <c r="AL10" s="276">
        <v>3736.5195834532778</v>
      </c>
      <c r="AM10" s="276">
        <v>213223.09236936449</v>
      </c>
    </row>
    <row r="11" spans="2:39" ht="17.25" x14ac:dyDescent="0.25">
      <c r="B11" s="497"/>
      <c r="C11" s="266" t="s">
        <v>878</v>
      </c>
      <c r="D11" s="272">
        <v>10089</v>
      </c>
      <c r="E11" s="272">
        <v>2131.0576511501008</v>
      </c>
      <c r="F11" s="272">
        <v>211225.85500546149</v>
      </c>
      <c r="G11" s="272">
        <v>8744</v>
      </c>
      <c r="H11" s="272">
        <v>1829.2041119123089</v>
      </c>
      <c r="I11" s="272">
        <v>209195.34674202991</v>
      </c>
      <c r="J11" s="273">
        <v>18833</v>
      </c>
      <c r="K11" s="273">
        <v>3960.26176306241</v>
      </c>
      <c r="L11" s="273">
        <v>210283.1074742426</v>
      </c>
      <c r="M11" s="272">
        <v>10116</v>
      </c>
      <c r="N11" s="272">
        <v>2130.6218111317762</v>
      </c>
      <c r="O11" s="272">
        <v>210619.00070499961</v>
      </c>
      <c r="P11" s="272">
        <v>8784</v>
      </c>
      <c r="Q11" s="272">
        <v>1833.071999996052</v>
      </c>
      <c r="R11" s="272">
        <v>208683.06010884009</v>
      </c>
      <c r="S11" s="274">
        <v>18900</v>
      </c>
      <c r="T11" s="274">
        <v>3963.6938111278282</v>
      </c>
      <c r="U11" s="274">
        <v>209719.24926602261</v>
      </c>
      <c r="V11" s="272">
        <v>10160</v>
      </c>
      <c r="W11" s="272">
        <v>2143.7763810000001</v>
      </c>
      <c r="X11" s="272">
        <v>211001.6123031496</v>
      </c>
      <c r="Y11" s="272">
        <v>8832</v>
      </c>
      <c r="Z11" s="272">
        <v>1844.3842830000001</v>
      </c>
      <c r="AA11" s="272">
        <v>208829.7421875</v>
      </c>
      <c r="AB11" s="275">
        <v>18992</v>
      </c>
      <c r="AC11" s="275">
        <v>3988.160664</v>
      </c>
      <c r="AD11" s="275">
        <v>209991.61036225781</v>
      </c>
      <c r="AE11" s="272">
        <v>10121.66666666667</v>
      </c>
      <c r="AF11" s="272">
        <v>6405.4558432818776</v>
      </c>
      <c r="AG11" s="272">
        <v>210948.82267120361</v>
      </c>
      <c r="AH11" s="272">
        <v>8786.6666666666661</v>
      </c>
      <c r="AI11" s="272">
        <v>5506.660394908361</v>
      </c>
      <c r="AJ11" s="272">
        <v>208902.71634612331</v>
      </c>
      <c r="AK11" s="276">
        <v>18908.333333333328</v>
      </c>
      <c r="AL11" s="276">
        <v>11912.11623819024</v>
      </c>
      <c r="AM11" s="276">
        <v>209997.98903417439</v>
      </c>
    </row>
    <row r="12" spans="2:39" ht="17.25" x14ac:dyDescent="0.25">
      <c r="B12" s="497"/>
      <c r="C12" s="266" t="s">
        <v>834</v>
      </c>
      <c r="D12" s="272">
        <v>1283</v>
      </c>
      <c r="E12" s="272">
        <v>317.40552212145769</v>
      </c>
      <c r="F12" s="272">
        <v>247393.23625990469</v>
      </c>
      <c r="G12" s="272">
        <v>696</v>
      </c>
      <c r="H12" s="272">
        <v>174.7648763058852</v>
      </c>
      <c r="I12" s="272">
        <v>251098.96020960511</v>
      </c>
      <c r="J12" s="273">
        <v>1979</v>
      </c>
      <c r="K12" s="273">
        <v>492.17039842734289</v>
      </c>
      <c r="L12" s="273">
        <v>248696.51259592871</v>
      </c>
      <c r="M12" s="272">
        <v>1277</v>
      </c>
      <c r="N12" s="272">
        <v>315.60905868189161</v>
      </c>
      <c r="O12" s="272">
        <v>247148.83217062769</v>
      </c>
      <c r="P12" s="272">
        <v>696</v>
      </c>
      <c r="Q12" s="272">
        <v>174.2938674695977</v>
      </c>
      <c r="R12" s="272">
        <v>250422.22337585871</v>
      </c>
      <c r="S12" s="274">
        <v>1973</v>
      </c>
      <c r="T12" s="274">
        <v>489.90292615148928</v>
      </c>
      <c r="U12" s="274">
        <v>248303.56115128699</v>
      </c>
      <c r="V12" s="272">
        <v>1276</v>
      </c>
      <c r="W12" s="272">
        <v>315.96477099999998</v>
      </c>
      <c r="X12" s="272">
        <v>247621.2938871473</v>
      </c>
      <c r="Y12" s="272">
        <v>689</v>
      </c>
      <c r="Z12" s="272">
        <v>173.039354</v>
      </c>
      <c r="AA12" s="272">
        <v>251145.65166908561</v>
      </c>
      <c r="AB12" s="275">
        <v>1965</v>
      </c>
      <c r="AC12" s="275">
        <v>489.00412499999999</v>
      </c>
      <c r="AD12" s="275">
        <v>248857.06106870231</v>
      </c>
      <c r="AE12" s="272">
        <v>1278.666666666667</v>
      </c>
      <c r="AF12" s="272">
        <v>948.97935180334935</v>
      </c>
      <c r="AG12" s="272">
        <v>247387.78743922661</v>
      </c>
      <c r="AH12" s="272">
        <v>693.66666666666663</v>
      </c>
      <c r="AI12" s="272">
        <v>522.09809777548287</v>
      </c>
      <c r="AJ12" s="272">
        <v>250888.94508484981</v>
      </c>
      <c r="AK12" s="276">
        <v>1972.333333333333</v>
      </c>
      <c r="AL12" s="276">
        <v>1471.0774495788321</v>
      </c>
      <c r="AM12" s="276">
        <v>248619.0449386393</v>
      </c>
    </row>
    <row r="13" spans="2:39" x14ac:dyDescent="0.25">
      <c r="B13" s="497"/>
      <c r="C13" s="266" t="s">
        <v>839</v>
      </c>
      <c r="D13" s="272">
        <v>1218</v>
      </c>
      <c r="E13" s="272">
        <v>261.04444709131627</v>
      </c>
      <c r="F13" s="272">
        <v>214322.20615050601</v>
      </c>
      <c r="G13" s="272">
        <v>1268</v>
      </c>
      <c r="H13" s="272">
        <v>271.57101755007642</v>
      </c>
      <c r="I13" s="272">
        <v>214172.72677450819</v>
      </c>
      <c r="J13" s="273">
        <v>2486</v>
      </c>
      <c r="K13" s="273">
        <v>532.61546464139269</v>
      </c>
      <c r="L13" s="273">
        <v>214245.9632507613</v>
      </c>
      <c r="M13" s="272">
        <v>1217</v>
      </c>
      <c r="N13" s="272">
        <v>260.17862907311871</v>
      </c>
      <c r="O13" s="272">
        <v>213786.8768061781</v>
      </c>
      <c r="P13" s="272">
        <v>1272</v>
      </c>
      <c r="Q13" s="272">
        <v>271.72253309743809</v>
      </c>
      <c r="R13" s="272">
        <v>213618.3436300614</v>
      </c>
      <c r="S13" s="274">
        <v>2489</v>
      </c>
      <c r="T13" s="274">
        <v>531.90116217055674</v>
      </c>
      <c r="U13" s="274">
        <v>213700.74816012729</v>
      </c>
      <c r="V13" s="272">
        <v>1228</v>
      </c>
      <c r="W13" s="272">
        <v>263.04776500000003</v>
      </c>
      <c r="X13" s="272">
        <v>214208.27768729639</v>
      </c>
      <c r="Y13" s="272">
        <v>1281</v>
      </c>
      <c r="Z13" s="272">
        <v>274.19087999999999</v>
      </c>
      <c r="AA13" s="272">
        <v>214044.40281030451</v>
      </c>
      <c r="AB13" s="275">
        <v>2509</v>
      </c>
      <c r="AC13" s="275">
        <v>537.23864500000002</v>
      </c>
      <c r="AD13" s="275">
        <v>214124.6094061379</v>
      </c>
      <c r="AE13" s="272">
        <v>1221</v>
      </c>
      <c r="AF13" s="272">
        <v>784.27084116443507</v>
      </c>
      <c r="AG13" s="272">
        <v>214105.78688132681</v>
      </c>
      <c r="AH13" s="272">
        <v>1273.666666666667</v>
      </c>
      <c r="AI13" s="272">
        <v>817.4844306475145</v>
      </c>
      <c r="AJ13" s="272">
        <v>213945.15773829131</v>
      </c>
      <c r="AK13" s="276">
        <v>2494.666666666667</v>
      </c>
      <c r="AL13" s="276">
        <v>1601.75527181195</v>
      </c>
      <c r="AM13" s="276">
        <v>214023.77360567549</v>
      </c>
    </row>
    <row r="14" spans="2:39" x14ac:dyDescent="0.25">
      <c r="B14" s="497"/>
      <c r="C14" s="266" t="s">
        <v>840</v>
      </c>
      <c r="D14" s="272">
        <v>469</v>
      </c>
      <c r="E14" s="272">
        <v>81.558075260995778</v>
      </c>
      <c r="F14" s="272">
        <v>173897.8150554281</v>
      </c>
      <c r="G14" s="272">
        <v>603</v>
      </c>
      <c r="H14" s="272">
        <v>98.794379694344613</v>
      </c>
      <c r="I14" s="272">
        <v>163838.1089458451</v>
      </c>
      <c r="J14" s="273">
        <v>1072</v>
      </c>
      <c r="K14" s="273">
        <v>180.35245495534039</v>
      </c>
      <c r="L14" s="273">
        <v>168239.23036878771</v>
      </c>
      <c r="M14" s="272">
        <v>471</v>
      </c>
      <c r="N14" s="272">
        <v>81.603499850356101</v>
      </c>
      <c r="O14" s="272">
        <v>173255.8383234737</v>
      </c>
      <c r="P14" s="272">
        <v>612</v>
      </c>
      <c r="Q14" s="272">
        <v>99.846583270095351</v>
      </c>
      <c r="R14" s="272">
        <v>163148.0118792408</v>
      </c>
      <c r="S14" s="274">
        <v>1083</v>
      </c>
      <c r="T14" s="274">
        <v>181.4500831204515</v>
      </c>
      <c r="U14" s="274">
        <v>167543.93639930879</v>
      </c>
      <c r="V14" s="272">
        <v>470</v>
      </c>
      <c r="W14" s="272">
        <v>81.031272000000001</v>
      </c>
      <c r="X14" s="272">
        <v>172406.96170212759</v>
      </c>
      <c r="Y14" s="272">
        <v>613</v>
      </c>
      <c r="Z14" s="272">
        <v>99.830618999999999</v>
      </c>
      <c r="AA14" s="272">
        <v>162855.82218597061</v>
      </c>
      <c r="AB14" s="275">
        <v>1083</v>
      </c>
      <c r="AC14" s="275">
        <v>180.86189100000001</v>
      </c>
      <c r="AD14" s="275">
        <v>167000.82271468139</v>
      </c>
      <c r="AE14" s="272">
        <v>470</v>
      </c>
      <c r="AF14" s="272">
        <v>244.19284711135191</v>
      </c>
      <c r="AG14" s="272">
        <v>173186.87169367651</v>
      </c>
      <c r="AH14" s="272">
        <v>609.33333333333337</v>
      </c>
      <c r="AI14" s="272">
        <v>298.47158196444002</v>
      </c>
      <c r="AJ14" s="272">
        <v>163280.64767035219</v>
      </c>
      <c r="AK14" s="276">
        <v>1079.333333333333</v>
      </c>
      <c r="AL14" s="276">
        <v>542.66442907579187</v>
      </c>
      <c r="AM14" s="276">
        <v>167594.66316092599</v>
      </c>
    </row>
    <row r="15" spans="2:39" ht="17.25" x14ac:dyDescent="0.25">
      <c r="B15" s="498"/>
      <c r="C15" s="266" t="s">
        <v>879</v>
      </c>
      <c r="D15" s="272">
        <v>17154</v>
      </c>
      <c r="E15" s="272">
        <v>3663.216042914552</v>
      </c>
      <c r="F15" s="272">
        <v>213548.7957860879</v>
      </c>
      <c r="G15" s="272">
        <v>13026</v>
      </c>
      <c r="H15" s="272">
        <v>2741.6860958577731</v>
      </c>
      <c r="I15" s="272">
        <v>210477.9745015947</v>
      </c>
      <c r="J15" s="273">
        <v>30180</v>
      </c>
      <c r="K15" s="273">
        <v>6404.9021387723251</v>
      </c>
      <c r="L15" s="273">
        <v>212223.39757363571</v>
      </c>
      <c r="M15" s="272">
        <v>17211</v>
      </c>
      <c r="N15" s="272">
        <v>3665.427536000208</v>
      </c>
      <c r="O15" s="272">
        <v>212970.05031667001</v>
      </c>
      <c r="P15" s="272">
        <v>13086</v>
      </c>
      <c r="Q15" s="272">
        <v>2746.8663483375572</v>
      </c>
      <c r="R15" s="272">
        <v>209908.78406981181</v>
      </c>
      <c r="S15" s="274">
        <v>30297</v>
      </c>
      <c r="T15" s="274">
        <v>6412.2938843377642</v>
      </c>
      <c r="U15" s="274">
        <v>211647.81609854981</v>
      </c>
      <c r="V15" s="272">
        <v>17273</v>
      </c>
      <c r="W15" s="272">
        <v>3686.7171199999998</v>
      </c>
      <c r="X15" s="272">
        <v>213438.1473976727</v>
      </c>
      <c r="Y15" s="272">
        <v>13138</v>
      </c>
      <c r="Z15" s="272">
        <v>2760.2198290000001</v>
      </c>
      <c r="AA15" s="272">
        <v>210094.36969097279</v>
      </c>
      <c r="AB15" s="275">
        <v>30411</v>
      </c>
      <c r="AC15" s="275">
        <v>6446.9369489999999</v>
      </c>
      <c r="AD15" s="275">
        <v>211993.58616947811</v>
      </c>
      <c r="AE15" s="272">
        <v>17212.666666666672</v>
      </c>
      <c r="AF15" s="272">
        <v>11015.360698914759</v>
      </c>
      <c r="AG15" s="272">
        <v>213318.9978334769</v>
      </c>
      <c r="AH15" s="272">
        <v>13083.33333333333</v>
      </c>
      <c r="AI15" s="272">
        <v>8248.772273195329</v>
      </c>
      <c r="AJ15" s="272">
        <v>210160.37608745971</v>
      </c>
      <c r="AK15" s="276">
        <v>30296</v>
      </c>
      <c r="AL15" s="276">
        <v>19264.132972110088</v>
      </c>
      <c r="AM15" s="276">
        <v>211954.93328055451</v>
      </c>
    </row>
    <row r="16" spans="2:39" ht="17.25" x14ac:dyDescent="0.25">
      <c r="B16" s="496" t="s">
        <v>505</v>
      </c>
      <c r="C16" s="266" t="s">
        <v>832</v>
      </c>
      <c r="D16" s="272">
        <v>4551</v>
      </c>
      <c r="E16" s="272">
        <v>972.49143749148141</v>
      </c>
      <c r="F16" s="272">
        <v>213687.41759865559</v>
      </c>
      <c r="G16" s="272">
        <v>1936</v>
      </c>
      <c r="H16" s="272">
        <v>414.4716565900348</v>
      </c>
      <c r="I16" s="272">
        <v>214086.5994783238</v>
      </c>
      <c r="J16" s="273">
        <v>6487</v>
      </c>
      <c r="K16" s="273">
        <v>1386.9630940815159</v>
      </c>
      <c r="L16" s="273">
        <v>213806.55065230711</v>
      </c>
      <c r="M16" s="272">
        <v>4575</v>
      </c>
      <c r="N16" s="272">
        <v>975.15483494153909</v>
      </c>
      <c r="O16" s="272">
        <v>213148.59780142931</v>
      </c>
      <c r="P16" s="272">
        <v>1947</v>
      </c>
      <c r="Q16" s="272">
        <v>415.78911562179297</v>
      </c>
      <c r="R16" s="272">
        <v>213553.7317009723</v>
      </c>
      <c r="S16" s="274">
        <v>6522</v>
      </c>
      <c r="T16" s="274">
        <v>1390.943950563332</v>
      </c>
      <c r="U16" s="274">
        <v>213269.5416380454</v>
      </c>
      <c r="V16" s="272">
        <v>4574</v>
      </c>
      <c r="W16" s="272">
        <v>977.62550599999997</v>
      </c>
      <c r="X16" s="272">
        <v>213735.35330126801</v>
      </c>
      <c r="Y16" s="272">
        <v>1957</v>
      </c>
      <c r="Z16" s="272">
        <v>418.65543100000002</v>
      </c>
      <c r="AA16" s="272">
        <v>213927.14920797141</v>
      </c>
      <c r="AB16" s="275">
        <v>6531</v>
      </c>
      <c r="AC16" s="275">
        <v>1396.280937</v>
      </c>
      <c r="AD16" s="275">
        <v>213792.8245291686</v>
      </c>
      <c r="AE16" s="272">
        <v>4566.666666666667</v>
      </c>
      <c r="AF16" s="272">
        <v>2925.2717784330212</v>
      </c>
      <c r="AG16" s="272">
        <v>213523.78956711761</v>
      </c>
      <c r="AH16" s="272">
        <v>1946.666666666667</v>
      </c>
      <c r="AI16" s="272">
        <v>1248.9162032118279</v>
      </c>
      <c r="AJ16" s="272">
        <v>213855.8267957558</v>
      </c>
      <c r="AK16" s="276">
        <v>6513.333333333333</v>
      </c>
      <c r="AL16" s="276">
        <v>4174.1879816448491</v>
      </c>
      <c r="AM16" s="276">
        <v>213622.97227317371</v>
      </c>
    </row>
    <row r="17" spans="2:39" ht="17.25" x14ac:dyDescent="0.25">
      <c r="B17" s="497" t="s">
        <v>505</v>
      </c>
      <c r="C17" s="266" t="s">
        <v>878</v>
      </c>
      <c r="D17" s="272">
        <v>10941</v>
      </c>
      <c r="E17" s="272">
        <v>2307.8950534205042</v>
      </c>
      <c r="F17" s="272">
        <v>210940.0469262868</v>
      </c>
      <c r="G17" s="272">
        <v>10447</v>
      </c>
      <c r="H17" s="272">
        <v>2167.9955277386048</v>
      </c>
      <c r="I17" s="272">
        <v>207523.2629212793</v>
      </c>
      <c r="J17" s="273">
        <v>21388</v>
      </c>
      <c r="K17" s="273">
        <v>4475.8905811591076</v>
      </c>
      <c r="L17" s="273">
        <v>209271.11376281601</v>
      </c>
      <c r="M17" s="272">
        <v>10987</v>
      </c>
      <c r="N17" s="272">
        <v>2311.381889707784</v>
      </c>
      <c r="O17" s="272">
        <v>210374.25045124101</v>
      </c>
      <c r="P17" s="272">
        <v>10518</v>
      </c>
      <c r="Q17" s="272">
        <v>2175.9275060268701</v>
      </c>
      <c r="R17" s="272">
        <v>206876.54554353209</v>
      </c>
      <c r="S17" s="274">
        <v>21505</v>
      </c>
      <c r="T17" s="274">
        <v>4487.3093957346546</v>
      </c>
      <c r="U17" s="274">
        <v>208663.5385135854</v>
      </c>
      <c r="V17" s="272">
        <v>11044</v>
      </c>
      <c r="W17" s="272">
        <v>2327.2393109999998</v>
      </c>
      <c r="X17" s="272">
        <v>210724.3128395509</v>
      </c>
      <c r="Y17" s="272">
        <v>10585</v>
      </c>
      <c r="Z17" s="272">
        <v>2191.7913130000002</v>
      </c>
      <c r="AA17" s="272">
        <v>207065.782994804</v>
      </c>
      <c r="AB17" s="275">
        <v>21629</v>
      </c>
      <c r="AC17" s="275">
        <v>4519.030624</v>
      </c>
      <c r="AD17" s="275">
        <v>208933.86767765501</v>
      </c>
      <c r="AE17" s="272">
        <v>10990.66666666667</v>
      </c>
      <c r="AF17" s="272">
        <v>6946.516254128288</v>
      </c>
      <c r="AG17" s="272">
        <v>210679.5367390262</v>
      </c>
      <c r="AH17" s="272">
        <v>10516.66666666667</v>
      </c>
      <c r="AI17" s="272">
        <v>6535.7143467654751</v>
      </c>
      <c r="AJ17" s="272">
        <v>207155.19715320511</v>
      </c>
      <c r="AK17" s="276">
        <v>21507.333333333328</v>
      </c>
      <c r="AL17" s="276">
        <v>13482.230600893759</v>
      </c>
      <c r="AM17" s="276">
        <v>208956.17331801879</v>
      </c>
    </row>
    <row r="18" spans="2:39" ht="17.25" x14ac:dyDescent="0.25">
      <c r="B18" s="497" t="s">
        <v>505</v>
      </c>
      <c r="C18" s="266" t="s">
        <v>834</v>
      </c>
      <c r="D18" s="272">
        <v>1582</v>
      </c>
      <c r="E18" s="272">
        <v>392.94414177172672</v>
      </c>
      <c r="F18" s="272">
        <v>248384.41325646441</v>
      </c>
      <c r="G18" s="272">
        <v>833</v>
      </c>
      <c r="H18" s="272">
        <v>210.66800469415321</v>
      </c>
      <c r="I18" s="272">
        <v>252902.7667396797</v>
      </c>
      <c r="J18" s="273">
        <v>2415</v>
      </c>
      <c r="K18" s="273">
        <v>603.61214646587985</v>
      </c>
      <c r="L18" s="273">
        <v>249942.91779125459</v>
      </c>
      <c r="M18" s="272">
        <v>1575</v>
      </c>
      <c r="N18" s="272">
        <v>390.47352329667979</v>
      </c>
      <c r="O18" s="272">
        <v>247919.6973312253</v>
      </c>
      <c r="P18" s="272">
        <v>829</v>
      </c>
      <c r="Q18" s="272">
        <v>209.69341949386401</v>
      </c>
      <c r="R18" s="272">
        <v>252947.43002878639</v>
      </c>
      <c r="S18" s="274">
        <v>2404</v>
      </c>
      <c r="T18" s="274">
        <v>600.16694279054377</v>
      </c>
      <c r="U18" s="274">
        <v>249653.47037876199</v>
      </c>
      <c r="V18" s="272">
        <v>1573</v>
      </c>
      <c r="W18" s="272">
        <v>390.76137699999998</v>
      </c>
      <c r="X18" s="272">
        <v>248417.91290527649</v>
      </c>
      <c r="Y18" s="272">
        <v>825</v>
      </c>
      <c r="Z18" s="272">
        <v>209.15331800000001</v>
      </c>
      <c r="AA18" s="272">
        <v>253519.17333333331</v>
      </c>
      <c r="AB18" s="275">
        <v>2398</v>
      </c>
      <c r="AC18" s="275">
        <v>599.91469500000005</v>
      </c>
      <c r="AD18" s="275">
        <v>250172.93369474559</v>
      </c>
      <c r="AE18" s="272">
        <v>1576.666666666667</v>
      </c>
      <c r="AF18" s="272">
        <v>1174.179042068406</v>
      </c>
      <c r="AG18" s="272">
        <v>248240.67449765539</v>
      </c>
      <c r="AH18" s="272">
        <v>829</v>
      </c>
      <c r="AI18" s="272">
        <v>629.51474218801718</v>
      </c>
      <c r="AJ18" s="272">
        <v>253123.1233672665</v>
      </c>
      <c r="AK18" s="276">
        <v>2405.666666666667</v>
      </c>
      <c r="AL18" s="276">
        <v>1803.6937842564239</v>
      </c>
      <c r="AM18" s="276">
        <v>249923.1072882541</v>
      </c>
    </row>
    <row r="19" spans="2:39" x14ac:dyDescent="0.25">
      <c r="B19" s="497" t="s">
        <v>505</v>
      </c>
      <c r="C19" s="266" t="s">
        <v>839</v>
      </c>
      <c r="D19" s="272">
        <v>1442</v>
      </c>
      <c r="E19" s="272">
        <v>309.17444673749168</v>
      </c>
      <c r="F19" s="272">
        <v>214406.689831825</v>
      </c>
      <c r="G19" s="272">
        <v>1211</v>
      </c>
      <c r="H19" s="272">
        <v>259.4981688080012</v>
      </c>
      <c r="I19" s="272">
        <v>214284.2021535931</v>
      </c>
      <c r="J19" s="273">
        <v>2653</v>
      </c>
      <c r="K19" s="273">
        <v>568.67261554549293</v>
      </c>
      <c r="L19" s="273">
        <v>214350.77856972971</v>
      </c>
      <c r="M19" s="272">
        <v>1448</v>
      </c>
      <c r="N19" s="272">
        <v>309.68552473485772</v>
      </c>
      <c r="O19" s="272">
        <v>213871.21873954259</v>
      </c>
      <c r="P19" s="272">
        <v>1223</v>
      </c>
      <c r="Q19" s="272">
        <v>261.40367194883049</v>
      </c>
      <c r="R19" s="272">
        <v>213739.71541196291</v>
      </c>
      <c r="S19" s="274">
        <v>2671</v>
      </c>
      <c r="T19" s="274">
        <v>571.08919668368821</v>
      </c>
      <c r="U19" s="274">
        <v>213811.00587184131</v>
      </c>
      <c r="V19" s="272">
        <v>1458</v>
      </c>
      <c r="W19" s="272">
        <v>312.44356800000003</v>
      </c>
      <c r="X19" s="272">
        <v>214296</v>
      </c>
      <c r="Y19" s="272">
        <v>1227</v>
      </c>
      <c r="Z19" s="272">
        <v>262.78004399999998</v>
      </c>
      <c r="AA19" s="272">
        <v>214164.66503667479</v>
      </c>
      <c r="AB19" s="275">
        <v>2685</v>
      </c>
      <c r="AC19" s="275">
        <v>575.223612</v>
      </c>
      <c r="AD19" s="275">
        <v>214235.982122905</v>
      </c>
      <c r="AE19" s="272">
        <v>1449.333333333333</v>
      </c>
      <c r="AF19" s="272">
        <v>931.30353947234937</v>
      </c>
      <c r="AG19" s="272">
        <v>214191.3028571225</v>
      </c>
      <c r="AH19" s="272">
        <v>1220.333333333333</v>
      </c>
      <c r="AI19" s="272">
        <v>783.68188475683178</v>
      </c>
      <c r="AJ19" s="272">
        <v>214062.8608674102</v>
      </c>
      <c r="AK19" s="276">
        <v>2669.666666666667</v>
      </c>
      <c r="AL19" s="276">
        <v>1714.985424229181</v>
      </c>
      <c r="AM19" s="276">
        <v>214132.58885482539</v>
      </c>
    </row>
    <row r="20" spans="2:39" x14ac:dyDescent="0.25">
      <c r="B20" s="497" t="s">
        <v>505</v>
      </c>
      <c r="C20" s="266" t="s">
        <v>840</v>
      </c>
      <c r="D20" s="272">
        <v>655</v>
      </c>
      <c r="E20" s="272">
        <v>116.600425262874</v>
      </c>
      <c r="F20" s="272">
        <v>178015.9164318688</v>
      </c>
      <c r="G20" s="272">
        <v>769</v>
      </c>
      <c r="H20" s="272">
        <v>129.5707503370605</v>
      </c>
      <c r="I20" s="272">
        <v>168492.52319513721</v>
      </c>
      <c r="J20" s="273">
        <v>1424</v>
      </c>
      <c r="K20" s="273">
        <v>246.17117559993449</v>
      </c>
      <c r="L20" s="273">
        <v>172873.01657298769</v>
      </c>
      <c r="M20" s="272">
        <v>657</v>
      </c>
      <c r="N20" s="272">
        <v>116.8103446209806</v>
      </c>
      <c r="O20" s="272">
        <v>177793.5230151912</v>
      </c>
      <c r="P20" s="272">
        <v>772</v>
      </c>
      <c r="Q20" s="272">
        <v>129.7688150979271</v>
      </c>
      <c r="R20" s="272">
        <v>168094.3200750351</v>
      </c>
      <c r="S20" s="274">
        <v>1429</v>
      </c>
      <c r="T20" s="274">
        <v>246.5791597189077</v>
      </c>
      <c r="U20" s="274">
        <v>172553.64570952259</v>
      </c>
      <c r="V20" s="272">
        <v>651</v>
      </c>
      <c r="W20" s="272">
        <v>115.633501</v>
      </c>
      <c r="X20" s="272">
        <v>177624.4254992319</v>
      </c>
      <c r="Y20" s="272">
        <v>771</v>
      </c>
      <c r="Z20" s="272">
        <v>128.85516999999999</v>
      </c>
      <c r="AA20" s="272">
        <v>167127.3281452659</v>
      </c>
      <c r="AB20" s="275">
        <v>1422</v>
      </c>
      <c r="AC20" s="275">
        <v>244.48867100000001</v>
      </c>
      <c r="AD20" s="275">
        <v>171932.9613220816</v>
      </c>
      <c r="AE20" s="272">
        <v>654.33333333333337</v>
      </c>
      <c r="AF20" s="272">
        <v>349.04427088385472</v>
      </c>
      <c r="AG20" s="272">
        <v>177811.2883154306</v>
      </c>
      <c r="AH20" s="272">
        <v>770.66666666666663</v>
      </c>
      <c r="AI20" s="272">
        <v>388.19473543498759</v>
      </c>
      <c r="AJ20" s="272">
        <v>167904.723805146</v>
      </c>
      <c r="AK20" s="276">
        <v>1425</v>
      </c>
      <c r="AL20" s="276">
        <v>737.23900631884226</v>
      </c>
      <c r="AM20" s="276">
        <v>172453.20786819729</v>
      </c>
    </row>
    <row r="21" spans="2:39" ht="17.25" x14ac:dyDescent="0.25">
      <c r="B21" s="498" t="s">
        <v>505</v>
      </c>
      <c r="C21" s="266" t="s">
        <v>879</v>
      </c>
      <c r="D21" s="272">
        <v>19171</v>
      </c>
      <c r="E21" s="272">
        <v>4099.1055046840765</v>
      </c>
      <c r="F21" s="272">
        <v>213818.03268917001</v>
      </c>
      <c r="G21" s="272">
        <v>15196</v>
      </c>
      <c r="H21" s="272">
        <v>3182.204108167854</v>
      </c>
      <c r="I21" s="272">
        <v>209410.6414956472</v>
      </c>
      <c r="J21" s="273">
        <v>34367</v>
      </c>
      <c r="K21" s="273">
        <v>7281.3096128519319</v>
      </c>
      <c r="L21" s="273">
        <v>211869.2237568578</v>
      </c>
      <c r="M21" s="272">
        <v>19242</v>
      </c>
      <c r="N21" s="272">
        <v>4103.5061173018412</v>
      </c>
      <c r="O21" s="272">
        <v>213257.77555876941</v>
      </c>
      <c r="P21" s="272">
        <v>15289</v>
      </c>
      <c r="Q21" s="272">
        <v>3192.5825281892849</v>
      </c>
      <c r="R21" s="272">
        <v>208815.653619549</v>
      </c>
      <c r="S21" s="274">
        <v>34531</v>
      </c>
      <c r="T21" s="274">
        <v>7296.088645491126</v>
      </c>
      <c r="U21" s="274">
        <v>211290.97464571329</v>
      </c>
      <c r="V21" s="272">
        <v>19300</v>
      </c>
      <c r="W21" s="272">
        <v>4123.7032630000003</v>
      </c>
      <c r="X21" s="272">
        <v>213663.3815025907</v>
      </c>
      <c r="Y21" s="272">
        <v>15365</v>
      </c>
      <c r="Z21" s="272">
        <v>3211.2352759999999</v>
      </c>
      <c r="AA21" s="272">
        <v>208996.76381386269</v>
      </c>
      <c r="AB21" s="275">
        <v>34665</v>
      </c>
      <c r="AC21" s="275">
        <v>7334.9385389999998</v>
      </c>
      <c r="AD21" s="275">
        <v>211594.93838165299</v>
      </c>
      <c r="AE21" s="272">
        <v>19237.666666666672</v>
      </c>
      <c r="AF21" s="272">
        <v>12326.314884985921</v>
      </c>
      <c r="AG21" s="272">
        <v>213579.72991684341</v>
      </c>
      <c r="AH21" s="272">
        <v>15283.33333333333</v>
      </c>
      <c r="AI21" s="272">
        <v>9586.0219123571387</v>
      </c>
      <c r="AJ21" s="272">
        <v>209074.35297635291</v>
      </c>
      <c r="AK21" s="276">
        <v>34521</v>
      </c>
      <c r="AL21" s="276">
        <v>21912.336797343061</v>
      </c>
      <c r="AM21" s="276">
        <v>211585.04559474139</v>
      </c>
    </row>
    <row r="22" spans="2:39" ht="17.25" x14ac:dyDescent="0.25">
      <c r="B22" s="496" t="s">
        <v>506</v>
      </c>
      <c r="C22" s="266" t="s">
        <v>832</v>
      </c>
      <c r="D22" s="272">
        <v>8972</v>
      </c>
      <c r="E22" s="272">
        <v>1917.454995409794</v>
      </c>
      <c r="F22" s="272">
        <v>213715.44754901851</v>
      </c>
      <c r="G22" s="272">
        <v>2538</v>
      </c>
      <c r="H22" s="272">
        <v>541.8574829358497</v>
      </c>
      <c r="I22" s="272">
        <v>213497.8262158588</v>
      </c>
      <c r="J22" s="273">
        <v>11510</v>
      </c>
      <c r="K22" s="273">
        <v>2459.3124783456442</v>
      </c>
      <c r="L22" s="273">
        <v>213667.4611942349</v>
      </c>
      <c r="M22" s="272">
        <v>9045</v>
      </c>
      <c r="N22" s="272">
        <v>1928.2777656464459</v>
      </c>
      <c r="O22" s="272">
        <v>213187.14932520129</v>
      </c>
      <c r="P22" s="272">
        <v>2541</v>
      </c>
      <c r="Q22" s="272">
        <v>541.05955918011114</v>
      </c>
      <c r="R22" s="272">
        <v>212931.74308544319</v>
      </c>
      <c r="S22" s="274">
        <v>11586</v>
      </c>
      <c r="T22" s="274">
        <v>2469.3373248265571</v>
      </c>
      <c r="U22" s="274">
        <v>213131.13454398041</v>
      </c>
      <c r="V22" s="272">
        <v>9078</v>
      </c>
      <c r="W22" s="272">
        <v>1940.5909260000001</v>
      </c>
      <c r="X22" s="272">
        <v>213768.5532055519</v>
      </c>
      <c r="Y22" s="272">
        <v>2557</v>
      </c>
      <c r="Z22" s="272">
        <v>545.68866000000003</v>
      </c>
      <c r="AA22" s="272">
        <v>213409.72233085649</v>
      </c>
      <c r="AB22" s="275">
        <v>11635</v>
      </c>
      <c r="AC22" s="275">
        <v>2486.2795860000001</v>
      </c>
      <c r="AD22" s="275">
        <v>213689.69368285351</v>
      </c>
      <c r="AE22" s="272">
        <v>9031.6666666666661</v>
      </c>
      <c r="AF22" s="272">
        <v>5786.3236870562396</v>
      </c>
      <c r="AG22" s="272">
        <v>213557.05002659059</v>
      </c>
      <c r="AH22" s="272">
        <v>2545.333333333333</v>
      </c>
      <c r="AI22" s="272">
        <v>1628.6057021159611</v>
      </c>
      <c r="AJ22" s="272">
        <v>213279.7638773862</v>
      </c>
      <c r="AK22" s="276">
        <v>11577</v>
      </c>
      <c r="AL22" s="276">
        <v>7414.9293891722009</v>
      </c>
      <c r="AM22" s="276">
        <v>213496.0964736896</v>
      </c>
    </row>
    <row r="23" spans="2:39" ht="17.25" x14ac:dyDescent="0.25">
      <c r="B23" s="497" t="s">
        <v>506</v>
      </c>
      <c r="C23" s="266" t="s">
        <v>878</v>
      </c>
      <c r="D23" s="272">
        <v>19813</v>
      </c>
      <c r="E23" s="272">
        <v>4160.4893517760083</v>
      </c>
      <c r="F23" s="272">
        <v>209987.8540239241</v>
      </c>
      <c r="G23" s="272">
        <v>17900</v>
      </c>
      <c r="H23" s="272">
        <v>3592.8393521673361</v>
      </c>
      <c r="I23" s="272">
        <v>200717.28224398519</v>
      </c>
      <c r="J23" s="273">
        <v>37713</v>
      </c>
      <c r="K23" s="273">
        <v>7753.3287039433444</v>
      </c>
      <c r="L23" s="273">
        <v>205587.69400321759</v>
      </c>
      <c r="M23" s="272">
        <v>19925</v>
      </c>
      <c r="N23" s="272">
        <v>4172.1909266660477</v>
      </c>
      <c r="O23" s="272">
        <v>209394.77674610031</v>
      </c>
      <c r="P23" s="272">
        <v>18006</v>
      </c>
      <c r="Q23" s="272">
        <v>3604.9723633069812</v>
      </c>
      <c r="R23" s="272">
        <v>200209.5059039754</v>
      </c>
      <c r="S23" s="274">
        <v>37931</v>
      </c>
      <c r="T23" s="274">
        <v>7777.1632899730294</v>
      </c>
      <c r="U23" s="274">
        <v>205034.49131246289</v>
      </c>
      <c r="V23" s="272">
        <v>20031</v>
      </c>
      <c r="W23" s="272">
        <v>4197.1695319999999</v>
      </c>
      <c r="X23" s="272">
        <v>209533.6993659827</v>
      </c>
      <c r="Y23" s="272">
        <v>18145</v>
      </c>
      <c r="Z23" s="272">
        <v>3638.6094400000002</v>
      </c>
      <c r="AA23" s="272">
        <v>200529.59162303669</v>
      </c>
      <c r="AB23" s="275">
        <v>38176</v>
      </c>
      <c r="AC23" s="275">
        <v>7835.7789720000001</v>
      </c>
      <c r="AD23" s="275">
        <v>205254.0594090528</v>
      </c>
      <c r="AE23" s="272">
        <v>19923</v>
      </c>
      <c r="AF23" s="272">
        <v>12529.84981044206</v>
      </c>
      <c r="AG23" s="272">
        <v>209638.77671200241</v>
      </c>
      <c r="AH23" s="272">
        <v>18017</v>
      </c>
      <c r="AI23" s="272">
        <v>10836.42115547432</v>
      </c>
      <c r="AJ23" s="272">
        <v>200485.4599236658</v>
      </c>
      <c r="AK23" s="276">
        <v>37940</v>
      </c>
      <c r="AL23" s="276">
        <v>23366.27096591637</v>
      </c>
      <c r="AM23" s="276">
        <v>205292.08157491111</v>
      </c>
    </row>
    <row r="24" spans="2:39" ht="17.25" x14ac:dyDescent="0.25">
      <c r="B24" s="497" t="s">
        <v>506</v>
      </c>
      <c r="C24" s="266" t="s">
        <v>834</v>
      </c>
      <c r="D24" s="272">
        <v>2454</v>
      </c>
      <c r="E24" s="272">
        <v>604.18898326427529</v>
      </c>
      <c r="F24" s="272">
        <v>246205.77965129391</v>
      </c>
      <c r="G24" s="272">
        <v>1020</v>
      </c>
      <c r="H24" s="272">
        <v>261.01714899837299</v>
      </c>
      <c r="I24" s="272">
        <v>255899.16568467949</v>
      </c>
      <c r="J24" s="273">
        <v>3474</v>
      </c>
      <c r="K24" s="273">
        <v>865.20613226264823</v>
      </c>
      <c r="L24" s="273">
        <v>249051.8515436523</v>
      </c>
      <c r="M24" s="272">
        <v>2439</v>
      </c>
      <c r="N24" s="272">
        <v>600.27793135012871</v>
      </c>
      <c r="O24" s="272">
        <v>246116.41301768291</v>
      </c>
      <c r="P24" s="272">
        <v>1007</v>
      </c>
      <c r="Q24" s="272">
        <v>257.73955145783708</v>
      </c>
      <c r="R24" s="272">
        <v>255947.9160455185</v>
      </c>
      <c r="S24" s="274">
        <v>3446</v>
      </c>
      <c r="T24" s="274">
        <v>858.01748280796585</v>
      </c>
      <c r="U24" s="274">
        <v>248989.40302030349</v>
      </c>
      <c r="V24" s="272">
        <v>2436</v>
      </c>
      <c r="W24" s="272">
        <v>600.45076100000006</v>
      </c>
      <c r="X24" s="272">
        <v>246490.46018062401</v>
      </c>
      <c r="Y24" s="272">
        <v>1004</v>
      </c>
      <c r="Z24" s="272">
        <v>257.68942700000002</v>
      </c>
      <c r="AA24" s="272">
        <v>256662.7758964143</v>
      </c>
      <c r="AB24" s="275">
        <v>3440</v>
      </c>
      <c r="AC24" s="275">
        <v>858.14018799999997</v>
      </c>
      <c r="AD24" s="275">
        <v>249459.35697674419</v>
      </c>
      <c r="AE24" s="272">
        <v>2443</v>
      </c>
      <c r="AF24" s="272">
        <v>1804.9176756144041</v>
      </c>
      <c r="AG24" s="272">
        <v>246270.88428320031</v>
      </c>
      <c r="AH24" s="272">
        <v>1010.333333333333</v>
      </c>
      <c r="AI24" s="272">
        <v>776.44612745621021</v>
      </c>
      <c r="AJ24" s="272">
        <v>256169.95254220409</v>
      </c>
      <c r="AK24" s="276">
        <v>3453.333333333333</v>
      </c>
      <c r="AL24" s="276">
        <v>2581.3638030706138</v>
      </c>
      <c r="AM24" s="276">
        <v>249166.87051356671</v>
      </c>
    </row>
    <row r="25" spans="2:39" x14ac:dyDescent="0.25">
      <c r="B25" s="497" t="s">
        <v>506</v>
      </c>
      <c r="C25" s="266" t="s">
        <v>839</v>
      </c>
      <c r="D25" s="272">
        <v>2249</v>
      </c>
      <c r="E25" s="272">
        <v>481.87931053907181</v>
      </c>
      <c r="F25" s="272">
        <v>214263.81082217509</v>
      </c>
      <c r="G25" s="272">
        <v>1669</v>
      </c>
      <c r="H25" s="272">
        <v>357.61198415345189</v>
      </c>
      <c r="I25" s="272">
        <v>214267.21638912629</v>
      </c>
      <c r="J25" s="273">
        <v>3918</v>
      </c>
      <c r="K25" s="273">
        <v>839.49129469252375</v>
      </c>
      <c r="L25" s="273">
        <v>214265.26153459001</v>
      </c>
      <c r="M25" s="272">
        <v>2261</v>
      </c>
      <c r="N25" s="272">
        <v>483.22942675163341</v>
      </c>
      <c r="O25" s="272">
        <v>213723.76238462329</v>
      </c>
      <c r="P25" s="272">
        <v>1678</v>
      </c>
      <c r="Q25" s="272">
        <v>358.71507647532252</v>
      </c>
      <c r="R25" s="272">
        <v>213775.3733464377</v>
      </c>
      <c r="S25" s="274">
        <v>3939</v>
      </c>
      <c r="T25" s="274">
        <v>841.94450322695582</v>
      </c>
      <c r="U25" s="274">
        <v>213745.74847092049</v>
      </c>
      <c r="V25" s="272">
        <v>2252</v>
      </c>
      <c r="W25" s="272">
        <v>482.25233500000002</v>
      </c>
      <c r="X25" s="272">
        <v>214144.0208703375</v>
      </c>
      <c r="Y25" s="272">
        <v>1680</v>
      </c>
      <c r="Z25" s="272">
        <v>359.856132</v>
      </c>
      <c r="AA25" s="272">
        <v>214200.07857142849</v>
      </c>
      <c r="AB25" s="275">
        <v>3932</v>
      </c>
      <c r="AC25" s="275">
        <v>842.10846700000002</v>
      </c>
      <c r="AD25" s="275">
        <v>214167.9722787386</v>
      </c>
      <c r="AE25" s="272">
        <v>2254</v>
      </c>
      <c r="AF25" s="272">
        <v>1447.3610722907049</v>
      </c>
      <c r="AG25" s="272">
        <v>214043.86469237859</v>
      </c>
      <c r="AH25" s="272">
        <v>1675.666666666667</v>
      </c>
      <c r="AI25" s="272">
        <v>1076.1831926287739</v>
      </c>
      <c r="AJ25" s="272">
        <v>214080.8894356642</v>
      </c>
      <c r="AK25" s="276">
        <v>3929.666666666667</v>
      </c>
      <c r="AL25" s="276">
        <v>2523.5442649194802</v>
      </c>
      <c r="AM25" s="276">
        <v>214059.66076141639</v>
      </c>
    </row>
    <row r="26" spans="2:39" x14ac:dyDescent="0.25">
      <c r="B26" s="497" t="s">
        <v>506</v>
      </c>
      <c r="C26" s="266" t="s">
        <v>840</v>
      </c>
      <c r="D26" s="272">
        <v>868</v>
      </c>
      <c r="E26" s="272">
        <v>152.43816089140449</v>
      </c>
      <c r="F26" s="272">
        <v>175620.0010269637</v>
      </c>
      <c r="G26" s="272">
        <v>912</v>
      </c>
      <c r="H26" s="272">
        <v>151.87762050621311</v>
      </c>
      <c r="I26" s="272">
        <v>166532.47862523369</v>
      </c>
      <c r="J26" s="273">
        <v>1780</v>
      </c>
      <c r="K26" s="273">
        <v>304.31578139761763</v>
      </c>
      <c r="L26" s="273">
        <v>170963.922133493</v>
      </c>
      <c r="M26" s="272">
        <v>866</v>
      </c>
      <c r="N26" s="272">
        <v>151.48239657271131</v>
      </c>
      <c r="O26" s="272">
        <v>174921.9359962024</v>
      </c>
      <c r="P26" s="272">
        <v>919</v>
      </c>
      <c r="Q26" s="272">
        <v>152.48022972201909</v>
      </c>
      <c r="R26" s="272">
        <v>165919.7276626977</v>
      </c>
      <c r="S26" s="274">
        <v>1785</v>
      </c>
      <c r="T26" s="274">
        <v>303.96262629473051</v>
      </c>
      <c r="U26" s="274">
        <v>170287.18559928879</v>
      </c>
      <c r="V26" s="272">
        <v>865</v>
      </c>
      <c r="W26" s="272">
        <v>151.23393300000001</v>
      </c>
      <c r="X26" s="272">
        <v>174836.91676300581</v>
      </c>
      <c r="Y26" s="272">
        <v>920</v>
      </c>
      <c r="Z26" s="272">
        <v>152.46836200000001</v>
      </c>
      <c r="AA26" s="272">
        <v>165726.4804347826</v>
      </c>
      <c r="AB26" s="275">
        <v>1785</v>
      </c>
      <c r="AC26" s="275">
        <v>303.70229499999999</v>
      </c>
      <c r="AD26" s="275">
        <v>170141.34173669471</v>
      </c>
      <c r="AE26" s="272">
        <v>866.33333333333337</v>
      </c>
      <c r="AF26" s="272">
        <v>455.15449046411578</v>
      </c>
      <c r="AG26" s="272">
        <v>175126.28459539061</v>
      </c>
      <c r="AH26" s="272">
        <v>917</v>
      </c>
      <c r="AI26" s="272">
        <v>456.82621222823229</v>
      </c>
      <c r="AJ26" s="272">
        <v>166059.56224090469</v>
      </c>
      <c r="AK26" s="276">
        <v>1783.333333333333</v>
      </c>
      <c r="AL26" s="276">
        <v>911.98070269234813</v>
      </c>
      <c r="AM26" s="276">
        <v>170464.1498231588</v>
      </c>
    </row>
    <row r="27" spans="2:39" ht="17.25" x14ac:dyDescent="0.25">
      <c r="B27" s="498" t="s">
        <v>506</v>
      </c>
      <c r="C27" s="266" t="s">
        <v>879</v>
      </c>
      <c r="D27" s="272">
        <v>34356</v>
      </c>
      <c r="E27" s="272">
        <v>7316.4508018805536</v>
      </c>
      <c r="F27" s="272">
        <v>212959.9138980252</v>
      </c>
      <c r="G27" s="272">
        <v>24039</v>
      </c>
      <c r="H27" s="272">
        <v>4905.2035887612237</v>
      </c>
      <c r="I27" s="272">
        <v>204051.89852993979</v>
      </c>
      <c r="J27" s="273">
        <v>58395</v>
      </c>
      <c r="K27" s="273">
        <v>12221.654390641779</v>
      </c>
      <c r="L27" s="273">
        <v>209292.82285541191</v>
      </c>
      <c r="M27" s="272">
        <v>34536</v>
      </c>
      <c r="N27" s="272">
        <v>7335.4584469869669</v>
      </c>
      <c r="O27" s="272">
        <v>212400.3488240377</v>
      </c>
      <c r="P27" s="272">
        <v>24151</v>
      </c>
      <c r="Q27" s="272">
        <v>4914.9667801422711</v>
      </c>
      <c r="R27" s="272">
        <v>203509.8662640168</v>
      </c>
      <c r="S27" s="274">
        <v>58687</v>
      </c>
      <c r="T27" s="274">
        <v>12250.425227129241</v>
      </c>
      <c r="U27" s="274">
        <v>208741.71838957921</v>
      </c>
      <c r="V27" s="272">
        <v>34662</v>
      </c>
      <c r="W27" s="272">
        <v>7371.6974870000004</v>
      </c>
      <c r="X27" s="272">
        <v>212673.74897582369</v>
      </c>
      <c r="Y27" s="272">
        <v>24306</v>
      </c>
      <c r="Z27" s="272">
        <v>4954.3120209999997</v>
      </c>
      <c r="AA27" s="272">
        <v>203830.82452892291</v>
      </c>
      <c r="AB27" s="275">
        <v>58968</v>
      </c>
      <c r="AC27" s="275">
        <v>12326.009507999999</v>
      </c>
      <c r="AD27" s="275">
        <v>209028.78693528689</v>
      </c>
      <c r="AE27" s="272">
        <v>34518</v>
      </c>
      <c r="AF27" s="272">
        <v>22023.606735867521</v>
      </c>
      <c r="AG27" s="272">
        <v>212678.00389929549</v>
      </c>
      <c r="AH27" s="272">
        <v>24165.333333333328</v>
      </c>
      <c r="AI27" s="272">
        <v>14774.482389903489</v>
      </c>
      <c r="AJ27" s="272">
        <v>203797.52977429319</v>
      </c>
      <c r="AK27" s="276">
        <v>58683.333333333343</v>
      </c>
      <c r="AL27" s="276">
        <v>36798.089125771017</v>
      </c>
      <c r="AM27" s="276">
        <v>209021.10939342601</v>
      </c>
    </row>
    <row r="28" spans="2:39" ht="17.25" x14ac:dyDescent="0.25">
      <c r="B28" s="496" t="s">
        <v>507</v>
      </c>
      <c r="C28" s="266" t="s">
        <v>832</v>
      </c>
      <c r="D28" s="272">
        <v>6499</v>
      </c>
      <c r="E28" s="272">
        <v>1384.9147656092221</v>
      </c>
      <c r="F28" s="272">
        <v>213096.59418513961</v>
      </c>
      <c r="G28" s="272">
        <v>2288</v>
      </c>
      <c r="H28" s="272">
        <v>488.83917864818198</v>
      </c>
      <c r="I28" s="272">
        <v>213653.4871714082</v>
      </c>
      <c r="J28" s="273">
        <v>8787</v>
      </c>
      <c r="K28" s="273">
        <v>1873.7539442574041</v>
      </c>
      <c r="L28" s="273">
        <v>213241.60057555529</v>
      </c>
      <c r="M28" s="272">
        <v>6549</v>
      </c>
      <c r="N28" s="272">
        <v>1392.110964693092</v>
      </c>
      <c r="O28" s="272">
        <v>212568.4783467846</v>
      </c>
      <c r="P28" s="272">
        <v>2290</v>
      </c>
      <c r="Q28" s="272">
        <v>487.88791627221133</v>
      </c>
      <c r="R28" s="272">
        <v>213051.49182192629</v>
      </c>
      <c r="S28" s="274">
        <v>8839</v>
      </c>
      <c r="T28" s="274">
        <v>1879.9988809653039</v>
      </c>
      <c r="U28" s="274">
        <v>212693.6170342011</v>
      </c>
      <c r="V28" s="272">
        <v>6559</v>
      </c>
      <c r="W28" s="272">
        <v>1400.241857</v>
      </c>
      <c r="X28" s="272">
        <v>213484.04589114201</v>
      </c>
      <c r="Y28" s="272">
        <v>2297</v>
      </c>
      <c r="Z28" s="272">
        <v>490.158997</v>
      </c>
      <c r="AA28" s="272">
        <v>213390.94340444059</v>
      </c>
      <c r="AB28" s="275">
        <v>8856</v>
      </c>
      <c r="AC28" s="275">
        <v>1890.400854</v>
      </c>
      <c r="AD28" s="275">
        <v>213459.89769647701</v>
      </c>
      <c r="AE28" s="272">
        <v>6535.666666666667</v>
      </c>
      <c r="AF28" s="272">
        <v>4177.2675873023136</v>
      </c>
      <c r="AG28" s="272">
        <v>213049.70614102209</v>
      </c>
      <c r="AH28" s="272">
        <v>2291.666666666667</v>
      </c>
      <c r="AI28" s="272">
        <v>1466.886091920393</v>
      </c>
      <c r="AJ28" s="272">
        <v>213365.30746592511</v>
      </c>
      <c r="AK28" s="276">
        <v>8827.3333333333339</v>
      </c>
      <c r="AL28" s="276">
        <v>5644.153679222708</v>
      </c>
      <c r="AM28" s="276">
        <v>213131.7051020778</v>
      </c>
    </row>
    <row r="29" spans="2:39" ht="17.25" x14ac:dyDescent="0.25">
      <c r="B29" s="497" t="s">
        <v>507</v>
      </c>
      <c r="C29" s="266" t="s">
        <v>878</v>
      </c>
      <c r="D29" s="272">
        <v>11668</v>
      </c>
      <c r="E29" s="272">
        <v>2457.5842101079961</v>
      </c>
      <c r="F29" s="272">
        <v>210626.0036088443</v>
      </c>
      <c r="G29" s="272">
        <v>12055</v>
      </c>
      <c r="H29" s="272">
        <v>2485.768596610149</v>
      </c>
      <c r="I29" s="272">
        <v>206202.28922523011</v>
      </c>
      <c r="J29" s="273">
        <v>23723</v>
      </c>
      <c r="K29" s="273">
        <v>4943.3528067181451</v>
      </c>
      <c r="L29" s="273">
        <v>208378.06376588729</v>
      </c>
      <c r="M29" s="272">
        <v>11720</v>
      </c>
      <c r="N29" s="272">
        <v>2461.9234818633208</v>
      </c>
      <c r="O29" s="272">
        <v>210061.7305344131</v>
      </c>
      <c r="P29" s="272">
        <v>12136</v>
      </c>
      <c r="Q29" s="272">
        <v>2495.6811758710978</v>
      </c>
      <c r="R29" s="272">
        <v>205642.81277777671</v>
      </c>
      <c r="S29" s="274">
        <v>23856</v>
      </c>
      <c r="T29" s="274">
        <v>4957.6046577344187</v>
      </c>
      <c r="U29" s="274">
        <v>207813.74319812289</v>
      </c>
      <c r="V29" s="272">
        <v>11786</v>
      </c>
      <c r="W29" s="272">
        <v>2478.1836939999998</v>
      </c>
      <c r="X29" s="272">
        <v>210265.0342779569</v>
      </c>
      <c r="Y29" s="272">
        <v>12238</v>
      </c>
      <c r="Z29" s="272">
        <v>2520.0220439999998</v>
      </c>
      <c r="AA29" s="272">
        <v>205917.8006210165</v>
      </c>
      <c r="AB29" s="275">
        <v>24024</v>
      </c>
      <c r="AC29" s="275">
        <v>4998.2057379999997</v>
      </c>
      <c r="AD29" s="275">
        <v>208050.5218947719</v>
      </c>
      <c r="AE29" s="272">
        <v>11724.66666666667</v>
      </c>
      <c r="AF29" s="272">
        <v>7397.6913859713168</v>
      </c>
      <c r="AG29" s="272">
        <v>210317.5894737381</v>
      </c>
      <c r="AH29" s="272">
        <v>12143</v>
      </c>
      <c r="AI29" s="272">
        <v>7501.4718164812466</v>
      </c>
      <c r="AJ29" s="272">
        <v>205920.96754134109</v>
      </c>
      <c r="AK29" s="276">
        <v>23867.666666666672</v>
      </c>
      <c r="AL29" s="276">
        <v>14899.163202452561</v>
      </c>
      <c r="AM29" s="276">
        <v>208080.77628626069</v>
      </c>
    </row>
    <row r="30" spans="2:39" ht="17.25" x14ac:dyDescent="0.25">
      <c r="B30" s="497" t="s">
        <v>507</v>
      </c>
      <c r="C30" s="266" t="s">
        <v>834</v>
      </c>
      <c r="D30" s="272">
        <v>1549</v>
      </c>
      <c r="E30" s="272">
        <v>378.58587815887461</v>
      </c>
      <c r="F30" s="272">
        <v>244406.63535111339</v>
      </c>
      <c r="G30" s="272">
        <v>940</v>
      </c>
      <c r="H30" s="272">
        <v>237.91154447374981</v>
      </c>
      <c r="I30" s="272">
        <v>253097.38773803171</v>
      </c>
      <c r="J30" s="273">
        <v>2489</v>
      </c>
      <c r="K30" s="273">
        <v>616.49742263262442</v>
      </c>
      <c r="L30" s="273">
        <v>247688.7997720468</v>
      </c>
      <c r="M30" s="272">
        <v>1536</v>
      </c>
      <c r="N30" s="272">
        <v>375.02499446008107</v>
      </c>
      <c r="O30" s="272">
        <v>244156.89743494871</v>
      </c>
      <c r="P30" s="272">
        <v>935</v>
      </c>
      <c r="Q30" s="272">
        <v>235.9288329122727</v>
      </c>
      <c r="R30" s="272">
        <v>252330.30257997091</v>
      </c>
      <c r="S30" s="274">
        <v>2471</v>
      </c>
      <c r="T30" s="274">
        <v>610.95382737235389</v>
      </c>
      <c r="U30" s="274">
        <v>247249.6266177069</v>
      </c>
      <c r="V30" s="272">
        <v>1533</v>
      </c>
      <c r="W30" s="272">
        <v>375.08958000000001</v>
      </c>
      <c r="X30" s="272">
        <v>244676.82974559689</v>
      </c>
      <c r="Y30" s="272">
        <v>932</v>
      </c>
      <c r="Z30" s="272">
        <v>235.727069</v>
      </c>
      <c r="AA30" s="272">
        <v>252926.0396995708</v>
      </c>
      <c r="AB30" s="275">
        <v>2465</v>
      </c>
      <c r="AC30" s="275">
        <v>610.81664899999998</v>
      </c>
      <c r="AD30" s="275">
        <v>247795.80081135899</v>
      </c>
      <c r="AE30" s="272">
        <v>1539.333333333333</v>
      </c>
      <c r="AF30" s="272">
        <v>1128.700452618956</v>
      </c>
      <c r="AG30" s="272">
        <v>244413.4541772196</v>
      </c>
      <c r="AH30" s="272">
        <v>935.66666666666663</v>
      </c>
      <c r="AI30" s="272">
        <v>709.56744638602254</v>
      </c>
      <c r="AJ30" s="272">
        <v>252784.57667252439</v>
      </c>
      <c r="AK30" s="276">
        <v>2475</v>
      </c>
      <c r="AL30" s="276">
        <v>1838.2678990049781</v>
      </c>
      <c r="AM30" s="276">
        <v>247578.0757337042</v>
      </c>
    </row>
    <row r="31" spans="2:39" x14ac:dyDescent="0.25">
      <c r="B31" s="497" t="s">
        <v>507</v>
      </c>
      <c r="C31" s="266" t="s">
        <v>839</v>
      </c>
      <c r="D31" s="272">
        <v>1559</v>
      </c>
      <c r="E31" s="272">
        <v>334.26002944781521</v>
      </c>
      <c r="F31" s="272">
        <v>214406.689831825</v>
      </c>
      <c r="G31" s="272">
        <v>1210</v>
      </c>
      <c r="H31" s="272">
        <v>259.40477159065182</v>
      </c>
      <c r="I31" s="272">
        <v>214384.10875260481</v>
      </c>
      <c r="J31" s="273">
        <v>2769</v>
      </c>
      <c r="K31" s="273">
        <v>593.66480103846686</v>
      </c>
      <c r="L31" s="273">
        <v>214396.82233241849</v>
      </c>
      <c r="M31" s="272">
        <v>1568</v>
      </c>
      <c r="N31" s="272">
        <v>335.35007098360279</v>
      </c>
      <c r="O31" s="272">
        <v>213871.21873954259</v>
      </c>
      <c r="P31" s="272">
        <v>1213</v>
      </c>
      <c r="Q31" s="272">
        <v>259.39853346344017</v>
      </c>
      <c r="R31" s="272">
        <v>213848.74976375949</v>
      </c>
      <c r="S31" s="274">
        <v>2781</v>
      </c>
      <c r="T31" s="274">
        <v>594.74860444704291</v>
      </c>
      <c r="U31" s="274">
        <v>213861.41835564291</v>
      </c>
      <c r="V31" s="272">
        <v>1572</v>
      </c>
      <c r="W31" s="272">
        <v>336.873312</v>
      </c>
      <c r="X31" s="272">
        <v>214296</v>
      </c>
      <c r="Y31" s="272">
        <v>1211</v>
      </c>
      <c r="Z31" s="272">
        <v>259.48385300000001</v>
      </c>
      <c r="AA31" s="272">
        <v>214272.38067712629</v>
      </c>
      <c r="AB31" s="275">
        <v>2783</v>
      </c>
      <c r="AC31" s="275">
        <v>596.35716500000001</v>
      </c>
      <c r="AD31" s="275">
        <v>214285.72224218471</v>
      </c>
      <c r="AE31" s="272">
        <v>1566.333333333333</v>
      </c>
      <c r="AF31" s="272">
        <v>1006.4834124314179</v>
      </c>
      <c r="AG31" s="272">
        <v>214191.3028571225</v>
      </c>
      <c r="AH31" s="272">
        <v>1211.333333333333</v>
      </c>
      <c r="AI31" s="272">
        <v>778.28715805409206</v>
      </c>
      <c r="AJ31" s="272">
        <v>214168.41306449691</v>
      </c>
      <c r="AK31" s="276">
        <v>2777.666666666667</v>
      </c>
      <c r="AL31" s="276">
        <v>1784.77057048551</v>
      </c>
      <c r="AM31" s="276">
        <v>214181.32097674871</v>
      </c>
    </row>
    <row r="32" spans="2:39" x14ac:dyDescent="0.25">
      <c r="B32" s="497" t="s">
        <v>507</v>
      </c>
      <c r="C32" s="266" t="s">
        <v>840</v>
      </c>
      <c r="D32" s="272">
        <v>589</v>
      </c>
      <c r="E32" s="272">
        <v>108.167356597636</v>
      </c>
      <c r="F32" s="272">
        <v>183645.7667192462</v>
      </c>
      <c r="G32" s="272">
        <v>721</v>
      </c>
      <c r="H32" s="272">
        <v>123.42137465365499</v>
      </c>
      <c r="I32" s="272">
        <v>171180.82476235091</v>
      </c>
      <c r="J32" s="273">
        <v>1310</v>
      </c>
      <c r="K32" s="273">
        <v>231.58873125129099</v>
      </c>
      <c r="L32" s="273">
        <v>176785.29103151991</v>
      </c>
      <c r="M32" s="272">
        <v>588</v>
      </c>
      <c r="N32" s="272">
        <v>107.70441141022199</v>
      </c>
      <c r="O32" s="272">
        <v>183170.76770445911</v>
      </c>
      <c r="P32" s="272">
        <v>721</v>
      </c>
      <c r="Q32" s="272">
        <v>122.5108834707065</v>
      </c>
      <c r="R32" s="272">
        <v>169918.00758766511</v>
      </c>
      <c r="S32" s="274">
        <v>1309</v>
      </c>
      <c r="T32" s="274">
        <v>230.2152948809285</v>
      </c>
      <c r="U32" s="274">
        <v>175871.11908397899</v>
      </c>
      <c r="V32" s="272">
        <v>592</v>
      </c>
      <c r="W32" s="272">
        <v>108.53062199999999</v>
      </c>
      <c r="X32" s="272">
        <v>183328.7533783784</v>
      </c>
      <c r="Y32" s="272">
        <v>715</v>
      </c>
      <c r="Z32" s="272">
        <v>121.333147</v>
      </c>
      <c r="AA32" s="272">
        <v>169696.70909090911</v>
      </c>
      <c r="AB32" s="275">
        <v>1307</v>
      </c>
      <c r="AC32" s="275">
        <v>229.86376899999999</v>
      </c>
      <c r="AD32" s="275">
        <v>175871.28462127011</v>
      </c>
      <c r="AE32" s="272">
        <v>589.66666666666663</v>
      </c>
      <c r="AF32" s="272">
        <v>324.40239000785789</v>
      </c>
      <c r="AG32" s="272">
        <v>183381.76260069461</v>
      </c>
      <c r="AH32" s="272">
        <v>719</v>
      </c>
      <c r="AI32" s="272">
        <v>367.26540512436162</v>
      </c>
      <c r="AJ32" s="272">
        <v>170265.18048030839</v>
      </c>
      <c r="AK32" s="276">
        <v>1308.666666666667</v>
      </c>
      <c r="AL32" s="276">
        <v>691.66779513221945</v>
      </c>
      <c r="AM32" s="276">
        <v>176175.8982455896</v>
      </c>
    </row>
    <row r="33" spans="2:39" ht="17.25" x14ac:dyDescent="0.25">
      <c r="B33" s="498" t="s">
        <v>507</v>
      </c>
      <c r="C33" s="266" t="s">
        <v>879</v>
      </c>
      <c r="D33" s="272">
        <v>21864</v>
      </c>
      <c r="E33" s="272">
        <v>4663.5122399215443</v>
      </c>
      <c r="F33" s="272">
        <v>213296.3885803853</v>
      </c>
      <c r="G33" s="272">
        <v>17214</v>
      </c>
      <c r="H33" s="272">
        <v>3595.345465976387</v>
      </c>
      <c r="I33" s="272">
        <v>208861.70942119131</v>
      </c>
      <c r="J33" s="273">
        <v>39078</v>
      </c>
      <c r="K33" s="273">
        <v>8258.8577058979317</v>
      </c>
      <c r="L33" s="273">
        <v>211342.89640969169</v>
      </c>
      <c r="M33" s="272">
        <v>21961</v>
      </c>
      <c r="N33" s="272">
        <v>4672.1139234103193</v>
      </c>
      <c r="O33" s="272">
        <v>212745.9552575165</v>
      </c>
      <c r="P33" s="272">
        <v>17295</v>
      </c>
      <c r="Q33" s="272">
        <v>3601.407341989729</v>
      </c>
      <c r="R33" s="272">
        <v>208234.018039302</v>
      </c>
      <c r="S33" s="274">
        <v>39256</v>
      </c>
      <c r="T33" s="274">
        <v>8273.5212654000479</v>
      </c>
      <c r="U33" s="274">
        <v>210758.13290707281</v>
      </c>
      <c r="V33" s="272">
        <v>22042</v>
      </c>
      <c r="W33" s="272">
        <v>4698.919065</v>
      </c>
      <c r="X33" s="272">
        <v>213180.24975047639</v>
      </c>
      <c r="Y33" s="272">
        <v>17393</v>
      </c>
      <c r="Z33" s="272">
        <v>3626.7251099999999</v>
      </c>
      <c r="AA33" s="272">
        <v>208516.36347956071</v>
      </c>
      <c r="AB33" s="275">
        <v>39435</v>
      </c>
      <c r="AC33" s="275">
        <v>8325.6441749999994</v>
      </c>
      <c r="AD33" s="275">
        <v>211123.2198554583</v>
      </c>
      <c r="AE33" s="272">
        <v>21955.666666666672</v>
      </c>
      <c r="AF33" s="272">
        <v>14034.545228331859</v>
      </c>
      <c r="AG33" s="272">
        <v>213074.1978627927</v>
      </c>
      <c r="AH33" s="272">
        <v>17300.666666666672</v>
      </c>
      <c r="AI33" s="272">
        <v>10823.47791796612</v>
      </c>
      <c r="AJ33" s="272">
        <v>208537.36364668471</v>
      </c>
      <c r="AK33" s="276">
        <v>39256.333333333343</v>
      </c>
      <c r="AL33" s="276">
        <v>24858.023146297979</v>
      </c>
      <c r="AM33" s="276">
        <v>211074.7497240743</v>
      </c>
    </row>
    <row r="34" spans="2:39" ht="17.25" x14ac:dyDescent="0.25">
      <c r="B34" s="496" t="s">
        <v>508</v>
      </c>
      <c r="C34" s="266" t="s">
        <v>832</v>
      </c>
      <c r="D34" s="272">
        <v>20242</v>
      </c>
      <c r="E34" s="272">
        <v>4317.1600967859113</v>
      </c>
      <c r="F34" s="272">
        <v>213277.34891739511</v>
      </c>
      <c r="G34" s="272">
        <v>8778</v>
      </c>
      <c r="H34" s="272">
        <v>1879.426369709963</v>
      </c>
      <c r="I34" s="272">
        <v>214106.4444873505</v>
      </c>
      <c r="J34" s="273">
        <v>29020</v>
      </c>
      <c r="K34" s="273">
        <v>6196.5864664958754</v>
      </c>
      <c r="L34" s="273">
        <v>213528.13461391721</v>
      </c>
      <c r="M34" s="272">
        <v>20333</v>
      </c>
      <c r="N34" s="272">
        <v>4325.4864221444041</v>
      </c>
      <c r="O34" s="272">
        <v>212732.32784854199</v>
      </c>
      <c r="P34" s="272">
        <v>8799</v>
      </c>
      <c r="Q34" s="272">
        <v>1879.1638774112801</v>
      </c>
      <c r="R34" s="272">
        <v>213565.61852611441</v>
      </c>
      <c r="S34" s="274">
        <v>29132</v>
      </c>
      <c r="T34" s="274">
        <v>6204.6502995556839</v>
      </c>
      <c r="U34" s="274">
        <v>212984.01412727189</v>
      </c>
      <c r="V34" s="272">
        <v>20336</v>
      </c>
      <c r="W34" s="272">
        <v>4342.9033079999999</v>
      </c>
      <c r="X34" s="272">
        <v>213557.40106215581</v>
      </c>
      <c r="Y34" s="272">
        <v>8803</v>
      </c>
      <c r="Z34" s="272">
        <v>1883.9628740000001</v>
      </c>
      <c r="AA34" s="272">
        <v>214013.7310007952</v>
      </c>
      <c r="AB34" s="275">
        <v>29139</v>
      </c>
      <c r="AC34" s="275">
        <v>6226.8661819999998</v>
      </c>
      <c r="AD34" s="275">
        <v>213695.26002951371</v>
      </c>
      <c r="AE34" s="272">
        <v>20303.666666666672</v>
      </c>
      <c r="AF34" s="272">
        <v>12985.549826930321</v>
      </c>
      <c r="AG34" s="272">
        <v>213189.0259426976</v>
      </c>
      <c r="AH34" s="272">
        <v>8793.3333333333339</v>
      </c>
      <c r="AI34" s="272">
        <v>5642.5531211212428</v>
      </c>
      <c r="AJ34" s="272">
        <v>213895.26467142001</v>
      </c>
      <c r="AK34" s="276">
        <v>29097</v>
      </c>
      <c r="AL34" s="276">
        <v>18628.102948051561</v>
      </c>
      <c r="AM34" s="276">
        <v>213402.46959023431</v>
      </c>
    </row>
    <row r="35" spans="2:39" ht="17.25" x14ac:dyDescent="0.25">
      <c r="B35" s="497" t="s">
        <v>508</v>
      </c>
      <c r="C35" s="266" t="s">
        <v>878</v>
      </c>
      <c r="D35" s="272">
        <v>36029</v>
      </c>
      <c r="E35" s="272">
        <v>7602.5178001414624</v>
      </c>
      <c r="F35" s="272">
        <v>211011.06886512149</v>
      </c>
      <c r="G35" s="272">
        <v>33103</v>
      </c>
      <c r="H35" s="272">
        <v>6858.1186408185849</v>
      </c>
      <c r="I35" s="272">
        <v>207175.13943807461</v>
      </c>
      <c r="J35" s="273">
        <v>69132</v>
      </c>
      <c r="K35" s="273">
        <v>14460.63644096005</v>
      </c>
      <c r="L35" s="273">
        <v>209174.28167795009</v>
      </c>
      <c r="M35" s="272">
        <v>36161</v>
      </c>
      <c r="N35" s="272">
        <v>7610.629268251716</v>
      </c>
      <c r="O35" s="272">
        <v>210465.1217679742</v>
      </c>
      <c r="P35" s="272">
        <v>33211</v>
      </c>
      <c r="Q35" s="272">
        <v>6862.9074741771356</v>
      </c>
      <c r="R35" s="272">
        <v>206645.61362732641</v>
      </c>
      <c r="S35" s="274">
        <v>69372</v>
      </c>
      <c r="T35" s="274">
        <v>14473.536742428851</v>
      </c>
      <c r="U35" s="274">
        <v>208636.5787699483</v>
      </c>
      <c r="V35" s="272">
        <v>36325</v>
      </c>
      <c r="W35" s="272">
        <v>7655.4344140000003</v>
      </c>
      <c r="X35" s="272">
        <v>210748.3665244322</v>
      </c>
      <c r="Y35" s="272">
        <v>33382</v>
      </c>
      <c r="Z35" s="272">
        <v>6909.2869069999997</v>
      </c>
      <c r="AA35" s="272">
        <v>206976.42163441371</v>
      </c>
      <c r="AB35" s="275">
        <v>69707</v>
      </c>
      <c r="AC35" s="275">
        <v>14564.721321000001</v>
      </c>
      <c r="AD35" s="275">
        <v>208942.0190368256</v>
      </c>
      <c r="AE35" s="272">
        <v>36171.666666666657</v>
      </c>
      <c r="AF35" s="272">
        <v>22868.58148239318</v>
      </c>
      <c r="AG35" s="272">
        <v>210741.51905250931</v>
      </c>
      <c r="AH35" s="272">
        <v>33232</v>
      </c>
      <c r="AI35" s="272">
        <v>20630.31302199572</v>
      </c>
      <c r="AJ35" s="272">
        <v>206932.3915666049</v>
      </c>
      <c r="AK35" s="276">
        <v>69403.666666666672</v>
      </c>
      <c r="AL35" s="276">
        <v>43498.894504388903</v>
      </c>
      <c r="AM35" s="276">
        <v>208917.62649490801</v>
      </c>
    </row>
    <row r="36" spans="2:39" ht="17.25" x14ac:dyDescent="0.25">
      <c r="B36" s="497" t="s">
        <v>508</v>
      </c>
      <c r="C36" s="266" t="s">
        <v>834</v>
      </c>
      <c r="D36" s="272">
        <v>4226</v>
      </c>
      <c r="E36" s="272">
        <v>1043.32495007804</v>
      </c>
      <c r="F36" s="272">
        <v>246882.38288642681</v>
      </c>
      <c r="G36" s="272">
        <v>2705</v>
      </c>
      <c r="H36" s="272">
        <v>684.9419088578245</v>
      </c>
      <c r="I36" s="272">
        <v>253213.2749936505</v>
      </c>
      <c r="J36" s="273">
        <v>6931</v>
      </c>
      <c r="K36" s="273">
        <v>1728.2668589358641</v>
      </c>
      <c r="L36" s="273">
        <v>249353.17543440551</v>
      </c>
      <c r="M36" s="272">
        <v>4195</v>
      </c>
      <c r="N36" s="272">
        <v>1034.9184232281721</v>
      </c>
      <c r="O36" s="272">
        <v>246702.8422474784</v>
      </c>
      <c r="P36" s="272">
        <v>2696</v>
      </c>
      <c r="Q36" s="272">
        <v>681.22454587615698</v>
      </c>
      <c r="R36" s="272">
        <v>252679.72769887131</v>
      </c>
      <c r="S36" s="274">
        <v>6891</v>
      </c>
      <c r="T36" s="274">
        <v>1716.142969104329</v>
      </c>
      <c r="U36" s="274">
        <v>249041.20869312569</v>
      </c>
      <c r="V36" s="272">
        <v>4188</v>
      </c>
      <c r="W36" s="272">
        <v>1035.1985110000001</v>
      </c>
      <c r="X36" s="272">
        <v>247182.0704393505</v>
      </c>
      <c r="Y36" s="272">
        <v>2690</v>
      </c>
      <c r="Z36" s="272">
        <v>681.01525400000003</v>
      </c>
      <c r="AA36" s="272">
        <v>253165.52193308549</v>
      </c>
      <c r="AB36" s="275">
        <v>6878</v>
      </c>
      <c r="AC36" s="275">
        <v>1716.213765</v>
      </c>
      <c r="AD36" s="275">
        <v>249522.21067170691</v>
      </c>
      <c r="AE36" s="272">
        <v>4203</v>
      </c>
      <c r="AF36" s="272">
        <v>3113.4418843062122</v>
      </c>
      <c r="AG36" s="272">
        <v>246922.43185775189</v>
      </c>
      <c r="AH36" s="272">
        <v>2697</v>
      </c>
      <c r="AI36" s="272">
        <v>2047.1817087339809</v>
      </c>
      <c r="AJ36" s="272">
        <v>253019.5082085357</v>
      </c>
      <c r="AK36" s="276">
        <v>6900</v>
      </c>
      <c r="AL36" s="276">
        <v>5160.6235930401926</v>
      </c>
      <c r="AM36" s="276">
        <v>249305.531599746</v>
      </c>
    </row>
    <row r="37" spans="2:39" x14ac:dyDescent="0.25">
      <c r="B37" s="497" t="s">
        <v>508</v>
      </c>
      <c r="C37" s="266" t="s">
        <v>839</v>
      </c>
      <c r="D37" s="272">
        <v>4827</v>
      </c>
      <c r="E37" s="272">
        <v>1034.4213855140749</v>
      </c>
      <c r="F37" s="272">
        <v>214299.02330931739</v>
      </c>
      <c r="G37" s="272">
        <v>4162</v>
      </c>
      <c r="H37" s="272">
        <v>892.36064308005564</v>
      </c>
      <c r="I37" s="272">
        <v>214406.689831825</v>
      </c>
      <c r="J37" s="273">
        <v>8989</v>
      </c>
      <c r="K37" s="273">
        <v>1926.7820285941309</v>
      </c>
      <c r="L37" s="273">
        <v>214348.87402315391</v>
      </c>
      <c r="M37" s="272">
        <v>4848</v>
      </c>
      <c r="N37" s="272">
        <v>1036.303527197839</v>
      </c>
      <c r="O37" s="272">
        <v>213758.9783823925</v>
      </c>
      <c r="P37" s="272">
        <v>4184</v>
      </c>
      <c r="Q37" s="272">
        <v>894.83717920624622</v>
      </c>
      <c r="R37" s="272">
        <v>213871.21873954259</v>
      </c>
      <c r="S37" s="274">
        <v>9032</v>
      </c>
      <c r="T37" s="274">
        <v>1931.140706404085</v>
      </c>
      <c r="U37" s="274">
        <v>213810.97280824679</v>
      </c>
      <c r="V37" s="272">
        <v>4847</v>
      </c>
      <c r="W37" s="272">
        <v>1038.136923</v>
      </c>
      <c r="X37" s="272">
        <v>214181.33340210441</v>
      </c>
      <c r="Y37" s="272">
        <v>4188</v>
      </c>
      <c r="Z37" s="272">
        <v>897.47164799999996</v>
      </c>
      <c r="AA37" s="272">
        <v>214296</v>
      </c>
      <c r="AB37" s="275">
        <v>9035</v>
      </c>
      <c r="AC37" s="275">
        <v>1935.608571</v>
      </c>
      <c r="AD37" s="275">
        <v>214234.4848920863</v>
      </c>
      <c r="AE37" s="272">
        <v>4840.666666666667</v>
      </c>
      <c r="AF37" s="272">
        <v>3108.861835711914</v>
      </c>
      <c r="AG37" s="272">
        <v>214079.7783646048</v>
      </c>
      <c r="AH37" s="272">
        <v>4178</v>
      </c>
      <c r="AI37" s="272">
        <v>2684.6694702863019</v>
      </c>
      <c r="AJ37" s="272">
        <v>214191.3028571225</v>
      </c>
      <c r="AK37" s="276">
        <v>9018.6666666666661</v>
      </c>
      <c r="AL37" s="276">
        <v>5793.5313059982163</v>
      </c>
      <c r="AM37" s="276">
        <v>214131.443907829</v>
      </c>
    </row>
    <row r="38" spans="2:39" x14ac:dyDescent="0.25">
      <c r="B38" s="497" t="s">
        <v>508</v>
      </c>
      <c r="C38" s="266" t="s">
        <v>840</v>
      </c>
      <c r="D38" s="272">
        <v>1985</v>
      </c>
      <c r="E38" s="272">
        <v>355.13205686348113</v>
      </c>
      <c r="F38" s="272">
        <v>178907.83721082169</v>
      </c>
      <c r="G38" s="272">
        <v>2325</v>
      </c>
      <c r="H38" s="272">
        <v>393.76135766849791</v>
      </c>
      <c r="I38" s="272">
        <v>169359.72372838619</v>
      </c>
      <c r="J38" s="273">
        <v>4310</v>
      </c>
      <c r="K38" s="273">
        <v>748.89341453197903</v>
      </c>
      <c r="L38" s="273">
        <v>173757.17274523879</v>
      </c>
      <c r="M38" s="272">
        <v>1981</v>
      </c>
      <c r="N38" s="272">
        <v>353.49219292841889</v>
      </c>
      <c r="O38" s="272">
        <v>178441.2887069252</v>
      </c>
      <c r="P38" s="272">
        <v>2324</v>
      </c>
      <c r="Q38" s="272">
        <v>392.27403120997968</v>
      </c>
      <c r="R38" s="272">
        <v>168792.61239672109</v>
      </c>
      <c r="S38" s="274">
        <v>4305</v>
      </c>
      <c r="T38" s="274">
        <v>745.76622413839857</v>
      </c>
      <c r="U38" s="274">
        <v>173232.5723898719</v>
      </c>
      <c r="V38" s="272">
        <v>1987</v>
      </c>
      <c r="W38" s="272">
        <v>354.277895</v>
      </c>
      <c r="X38" s="272">
        <v>178297.88374433821</v>
      </c>
      <c r="Y38" s="272">
        <v>2315</v>
      </c>
      <c r="Z38" s="272">
        <v>391.61048799999998</v>
      </c>
      <c r="AA38" s="272">
        <v>169162.1978401728</v>
      </c>
      <c r="AB38" s="275">
        <v>4302</v>
      </c>
      <c r="AC38" s="275">
        <v>745.88838299999998</v>
      </c>
      <c r="AD38" s="275">
        <v>173381.77196652719</v>
      </c>
      <c r="AE38" s="272">
        <v>1984.333333333333</v>
      </c>
      <c r="AF38" s="272">
        <v>1062.9021447918999</v>
      </c>
      <c r="AG38" s="272">
        <v>178549.00322069501</v>
      </c>
      <c r="AH38" s="272">
        <v>2321.333333333333</v>
      </c>
      <c r="AI38" s="272">
        <v>1177.645876878478</v>
      </c>
      <c r="AJ38" s="272">
        <v>169104.8446550933</v>
      </c>
      <c r="AK38" s="276">
        <v>4305.666666666667</v>
      </c>
      <c r="AL38" s="276">
        <v>2240.5480216703781</v>
      </c>
      <c r="AM38" s="276">
        <v>173457.1723672126</v>
      </c>
    </row>
    <row r="39" spans="2:39" ht="17.25" x14ac:dyDescent="0.25">
      <c r="B39" s="498" t="s">
        <v>508</v>
      </c>
      <c r="C39" s="266" t="s">
        <v>879</v>
      </c>
      <c r="D39" s="272">
        <v>67309</v>
      </c>
      <c r="E39" s="272">
        <v>14352.55628938297</v>
      </c>
      <c r="F39" s="272">
        <v>213233.83632772689</v>
      </c>
      <c r="G39" s="272">
        <v>51073</v>
      </c>
      <c r="H39" s="272">
        <v>10708.60892013492</v>
      </c>
      <c r="I39" s="272">
        <v>209672.60431411749</v>
      </c>
      <c r="J39" s="273">
        <v>118382</v>
      </c>
      <c r="K39" s="273">
        <v>25061.165209517902</v>
      </c>
      <c r="L39" s="273">
        <v>211697.43043298731</v>
      </c>
      <c r="M39" s="272">
        <v>67518</v>
      </c>
      <c r="N39" s="272">
        <v>14360.829833750549</v>
      </c>
      <c r="O39" s="272">
        <v>212696.31555660049</v>
      </c>
      <c r="P39" s="272">
        <v>51214</v>
      </c>
      <c r="Q39" s="272">
        <v>10710.407107880799</v>
      </c>
      <c r="R39" s="272">
        <v>209130.4547170852</v>
      </c>
      <c r="S39" s="274">
        <v>118732</v>
      </c>
      <c r="T39" s="274">
        <v>25071.236941631341</v>
      </c>
      <c r="U39" s="274">
        <v>211158.21296391319</v>
      </c>
      <c r="V39" s="272">
        <v>67683</v>
      </c>
      <c r="W39" s="272">
        <v>14425.951051</v>
      </c>
      <c r="X39" s="272">
        <v>213139.94726888579</v>
      </c>
      <c r="Y39" s="272">
        <v>51378</v>
      </c>
      <c r="Z39" s="272">
        <v>10763.347170999999</v>
      </c>
      <c r="AA39" s="272">
        <v>209493.30785550241</v>
      </c>
      <c r="AB39" s="275">
        <v>119061</v>
      </c>
      <c r="AC39" s="275">
        <v>25189.298222000001</v>
      </c>
      <c r="AD39" s="275">
        <v>211566.32500986889</v>
      </c>
      <c r="AE39" s="272">
        <v>67503.333333333328</v>
      </c>
      <c r="AF39" s="272">
        <v>43139.337174133521</v>
      </c>
      <c r="AG39" s="272">
        <v>213023.36638440439</v>
      </c>
      <c r="AH39" s="272">
        <v>51221.666666666657</v>
      </c>
      <c r="AI39" s="272">
        <v>32182.363199015719</v>
      </c>
      <c r="AJ39" s="272">
        <v>209432.12229556829</v>
      </c>
      <c r="AK39" s="276">
        <v>118725</v>
      </c>
      <c r="AL39" s="276">
        <v>75321.700373149244</v>
      </c>
      <c r="AM39" s="276">
        <v>211473.9894689231</v>
      </c>
    </row>
    <row r="40" spans="2:39" ht="17.25" x14ac:dyDescent="0.25">
      <c r="B40" s="496" t="s">
        <v>509</v>
      </c>
      <c r="C40" s="266" t="s">
        <v>832</v>
      </c>
      <c r="D40" s="272">
        <v>43513</v>
      </c>
      <c r="E40" s="272">
        <v>9284.2149959721974</v>
      </c>
      <c r="F40" s="272">
        <v>213366.46510174431</v>
      </c>
      <c r="G40" s="272">
        <v>15761</v>
      </c>
      <c r="H40" s="272">
        <v>3374.8915882167189</v>
      </c>
      <c r="I40" s="272">
        <v>214129.280389361</v>
      </c>
      <c r="J40" s="273">
        <v>59274</v>
      </c>
      <c r="K40" s="273">
        <v>12659.106584188919</v>
      </c>
      <c r="L40" s="273">
        <v>213569.29824524949</v>
      </c>
      <c r="M40" s="272">
        <v>43715</v>
      </c>
      <c r="N40" s="272">
        <v>9302.2932933182601</v>
      </c>
      <c r="O40" s="272">
        <v>212794.08196999339</v>
      </c>
      <c r="P40" s="272">
        <v>15836</v>
      </c>
      <c r="Q40" s="272">
        <v>3382.2823640271422</v>
      </c>
      <c r="R40" s="272">
        <v>213581.86183551041</v>
      </c>
      <c r="S40" s="274">
        <v>59551</v>
      </c>
      <c r="T40" s="274">
        <v>12684.5756573454</v>
      </c>
      <c r="U40" s="274">
        <v>213003.57101216441</v>
      </c>
      <c r="V40" s="272">
        <v>43778</v>
      </c>
      <c r="W40" s="272">
        <v>9349.3722070000003</v>
      </c>
      <c r="X40" s="272">
        <v>213563.25567636709</v>
      </c>
      <c r="Y40" s="272">
        <v>15860</v>
      </c>
      <c r="Z40" s="272">
        <v>3393.9768869999998</v>
      </c>
      <c r="AA40" s="272">
        <v>213996.0206179067</v>
      </c>
      <c r="AB40" s="275">
        <v>59638</v>
      </c>
      <c r="AC40" s="275">
        <v>12743.349093999999</v>
      </c>
      <c r="AD40" s="275">
        <v>213678.34424360309</v>
      </c>
      <c r="AE40" s="272">
        <v>43668.666666666657</v>
      </c>
      <c r="AF40" s="272">
        <v>27935.880496290461</v>
      </c>
      <c r="AG40" s="272">
        <v>213241.26758270161</v>
      </c>
      <c r="AH40" s="272">
        <v>15819</v>
      </c>
      <c r="AI40" s="272">
        <v>10151.150839243861</v>
      </c>
      <c r="AJ40" s="272">
        <v>213902.38761425941</v>
      </c>
      <c r="AK40" s="276">
        <v>59487.666666666657</v>
      </c>
      <c r="AL40" s="276">
        <v>38087.031335534317</v>
      </c>
      <c r="AM40" s="276">
        <v>213417.07116700569</v>
      </c>
    </row>
    <row r="41" spans="2:39" ht="17.25" x14ac:dyDescent="0.25">
      <c r="B41" s="497" t="s">
        <v>509</v>
      </c>
      <c r="C41" s="266" t="s">
        <v>878</v>
      </c>
      <c r="D41" s="272">
        <v>98727</v>
      </c>
      <c r="E41" s="272">
        <v>20792.09362896188</v>
      </c>
      <c r="F41" s="272">
        <v>210601.89845697611</v>
      </c>
      <c r="G41" s="272">
        <v>83366</v>
      </c>
      <c r="H41" s="272">
        <v>17298.549051823531</v>
      </c>
      <c r="I41" s="272">
        <v>207501.24813261439</v>
      </c>
      <c r="J41" s="273">
        <v>182093</v>
      </c>
      <c r="K41" s="273">
        <v>38090.642680785408</v>
      </c>
      <c r="L41" s="273">
        <v>209182.35561380949</v>
      </c>
      <c r="M41" s="272">
        <v>99001</v>
      </c>
      <c r="N41" s="272">
        <v>20793.66991916081</v>
      </c>
      <c r="O41" s="272">
        <v>210034.94832537859</v>
      </c>
      <c r="P41" s="272">
        <v>83665</v>
      </c>
      <c r="Q41" s="272">
        <v>17317.069097153249</v>
      </c>
      <c r="R41" s="272">
        <v>206981.04460829799</v>
      </c>
      <c r="S41" s="274">
        <v>182666</v>
      </c>
      <c r="T41" s="274">
        <v>38110.739016314059</v>
      </c>
      <c r="U41" s="274">
        <v>208636.1940170259</v>
      </c>
      <c r="V41" s="272">
        <v>99313</v>
      </c>
      <c r="W41" s="272">
        <v>20881.320123000001</v>
      </c>
      <c r="X41" s="272">
        <v>210257.67143274299</v>
      </c>
      <c r="Y41" s="272">
        <v>84030</v>
      </c>
      <c r="Z41" s="272">
        <v>17413.624176000001</v>
      </c>
      <c r="AA41" s="272">
        <v>207231.03862906099</v>
      </c>
      <c r="AB41" s="275">
        <v>183343</v>
      </c>
      <c r="AC41" s="275">
        <v>38294.944299000003</v>
      </c>
      <c r="AD41" s="275">
        <v>208870.50118630109</v>
      </c>
      <c r="AE41" s="272">
        <v>99013.666666666672</v>
      </c>
      <c r="AF41" s="272">
        <v>62467.083671122688</v>
      </c>
      <c r="AG41" s="272">
        <v>210298.17273836589</v>
      </c>
      <c r="AH41" s="272">
        <v>83687</v>
      </c>
      <c r="AI41" s="272">
        <v>52029.242324976789</v>
      </c>
      <c r="AJ41" s="272">
        <v>207237.77712332449</v>
      </c>
      <c r="AK41" s="276">
        <v>182700.66666666669</v>
      </c>
      <c r="AL41" s="276">
        <v>114496.32599609951</v>
      </c>
      <c r="AM41" s="276">
        <v>208896.35027237891</v>
      </c>
    </row>
    <row r="42" spans="2:39" ht="17.25" x14ac:dyDescent="0.25">
      <c r="B42" s="497" t="s">
        <v>509</v>
      </c>
      <c r="C42" s="266" t="s">
        <v>834</v>
      </c>
      <c r="D42" s="272">
        <v>12647</v>
      </c>
      <c r="E42" s="272">
        <v>3132.9384742378838</v>
      </c>
      <c r="F42" s="272">
        <v>247721.86876238501</v>
      </c>
      <c r="G42" s="272">
        <v>6308</v>
      </c>
      <c r="H42" s="272">
        <v>1599.507323397441</v>
      </c>
      <c r="I42" s="272">
        <v>253568.06014544089</v>
      </c>
      <c r="J42" s="273">
        <v>18955</v>
      </c>
      <c r="K42" s="273">
        <v>4732.4457976353251</v>
      </c>
      <c r="L42" s="273">
        <v>249667.41216751919</v>
      </c>
      <c r="M42" s="272">
        <v>12573</v>
      </c>
      <c r="N42" s="272">
        <v>3110.6437312906342</v>
      </c>
      <c r="O42" s="272">
        <v>247406.6437040192</v>
      </c>
      <c r="P42" s="272">
        <v>6282</v>
      </c>
      <c r="Q42" s="272">
        <v>1589.999901711672</v>
      </c>
      <c r="R42" s="272">
        <v>253104.091326277</v>
      </c>
      <c r="S42" s="274">
        <v>18855</v>
      </c>
      <c r="T42" s="274">
        <v>4700.6436330023062</v>
      </c>
      <c r="U42" s="274">
        <v>249304.88639630369</v>
      </c>
      <c r="V42" s="272">
        <v>12554</v>
      </c>
      <c r="W42" s="272">
        <v>3111.4143119999999</v>
      </c>
      <c r="X42" s="272">
        <v>247842.46550900111</v>
      </c>
      <c r="Y42" s="272">
        <v>6260</v>
      </c>
      <c r="Z42" s="272">
        <v>1587.1790410000001</v>
      </c>
      <c r="AA42" s="272">
        <v>253542.97779552711</v>
      </c>
      <c r="AB42" s="275">
        <v>18814</v>
      </c>
      <c r="AC42" s="275">
        <v>4698.5933530000002</v>
      </c>
      <c r="AD42" s="275">
        <v>249739.20234931429</v>
      </c>
      <c r="AE42" s="272">
        <v>12591.33333333333</v>
      </c>
      <c r="AF42" s="272">
        <v>9354.9965175285179</v>
      </c>
      <c r="AG42" s="272">
        <v>247656.99265846849</v>
      </c>
      <c r="AH42" s="272">
        <v>6283.333333333333</v>
      </c>
      <c r="AI42" s="272">
        <v>4776.6862661091136</v>
      </c>
      <c r="AJ42" s="272">
        <v>253405.04308908171</v>
      </c>
      <c r="AK42" s="276">
        <v>18874.666666666672</v>
      </c>
      <c r="AL42" s="276">
        <v>14131.682783637631</v>
      </c>
      <c r="AM42" s="276">
        <v>249570.50030437909</v>
      </c>
    </row>
    <row r="43" spans="2:39" x14ac:dyDescent="0.25">
      <c r="B43" s="497" t="s">
        <v>509</v>
      </c>
      <c r="C43" s="266" t="s">
        <v>839</v>
      </c>
      <c r="D43" s="272">
        <v>10679</v>
      </c>
      <c r="E43" s="272">
        <v>2289.17858883806</v>
      </c>
      <c r="F43" s="272">
        <v>214362.63590580199</v>
      </c>
      <c r="G43" s="272">
        <v>8970</v>
      </c>
      <c r="H43" s="272">
        <v>1922.5102182246451</v>
      </c>
      <c r="I43" s="272">
        <v>214326.66869839959</v>
      </c>
      <c r="J43" s="273">
        <v>19649</v>
      </c>
      <c r="K43" s="273">
        <v>4211.6888070627047</v>
      </c>
      <c r="L43" s="273">
        <v>214346.2164518655</v>
      </c>
      <c r="M43" s="272">
        <v>10705</v>
      </c>
      <c r="N43" s="272">
        <v>2289.1019281512872</v>
      </c>
      <c r="O43" s="272">
        <v>213834.83681936361</v>
      </c>
      <c r="P43" s="272">
        <v>8997</v>
      </c>
      <c r="Q43" s="272">
        <v>1923.4318922990781</v>
      </c>
      <c r="R43" s="272">
        <v>213785.91667212159</v>
      </c>
      <c r="S43" s="274">
        <v>19702</v>
      </c>
      <c r="T43" s="274">
        <v>4212.5338204503651</v>
      </c>
      <c r="U43" s="274">
        <v>213812.4972312641</v>
      </c>
      <c r="V43" s="272">
        <v>10676</v>
      </c>
      <c r="W43" s="272">
        <v>2287.4229949999999</v>
      </c>
      <c r="X43" s="272">
        <v>214258.42965530159</v>
      </c>
      <c r="Y43" s="272">
        <v>9000</v>
      </c>
      <c r="Z43" s="272">
        <v>1927.8891169999999</v>
      </c>
      <c r="AA43" s="272">
        <v>214209.90188888891</v>
      </c>
      <c r="AB43" s="275">
        <v>19676</v>
      </c>
      <c r="AC43" s="275">
        <v>4215.3121119999996</v>
      </c>
      <c r="AD43" s="275">
        <v>214236.232567595</v>
      </c>
      <c r="AE43" s="272">
        <v>10686.66666666667</v>
      </c>
      <c r="AF43" s="272">
        <v>6865.7035119893471</v>
      </c>
      <c r="AG43" s="272">
        <v>214151.96746015569</v>
      </c>
      <c r="AH43" s="272">
        <v>8989</v>
      </c>
      <c r="AI43" s="272">
        <v>5773.8312275237231</v>
      </c>
      <c r="AJ43" s="272">
        <v>214107.4957531367</v>
      </c>
      <c r="AK43" s="276">
        <v>19675.666666666672</v>
      </c>
      <c r="AL43" s="276">
        <v>12639.53473951307</v>
      </c>
      <c r="AM43" s="276">
        <v>214131.6487502415</v>
      </c>
    </row>
    <row r="44" spans="2:39" x14ac:dyDescent="0.25">
      <c r="B44" s="497" t="s">
        <v>509</v>
      </c>
      <c r="C44" s="266" t="s">
        <v>840</v>
      </c>
      <c r="D44" s="272">
        <v>5364</v>
      </c>
      <c r="E44" s="272">
        <v>941.86677516986913</v>
      </c>
      <c r="F44" s="272">
        <v>175590.3756841665</v>
      </c>
      <c r="G44" s="272">
        <v>5507</v>
      </c>
      <c r="H44" s="272">
        <v>923.59608272223454</v>
      </c>
      <c r="I44" s="272">
        <v>167713.1074491074</v>
      </c>
      <c r="J44" s="273">
        <v>10871</v>
      </c>
      <c r="K44" s="273">
        <v>1865.462857892104</v>
      </c>
      <c r="L44" s="273">
        <v>171599.93173508451</v>
      </c>
      <c r="M44" s="272">
        <v>5364</v>
      </c>
      <c r="N44" s="272">
        <v>939.2345312105623</v>
      </c>
      <c r="O44" s="272">
        <v>175099.6516052502</v>
      </c>
      <c r="P44" s="272">
        <v>5518</v>
      </c>
      <c r="Q44" s="272">
        <v>922.78627897897547</v>
      </c>
      <c r="R44" s="272">
        <v>167232.01866237319</v>
      </c>
      <c r="S44" s="274">
        <v>10882</v>
      </c>
      <c r="T44" s="274">
        <v>1862.020810189538</v>
      </c>
      <c r="U44" s="274">
        <v>171110.16450923891</v>
      </c>
      <c r="V44" s="272">
        <v>5340</v>
      </c>
      <c r="W44" s="272">
        <v>933.90126599999996</v>
      </c>
      <c r="X44" s="272">
        <v>174887.87752808991</v>
      </c>
      <c r="Y44" s="272">
        <v>5502</v>
      </c>
      <c r="Z44" s="272">
        <v>920.85314200000005</v>
      </c>
      <c r="AA44" s="272">
        <v>167366.98327880769</v>
      </c>
      <c r="AB44" s="275">
        <v>10842</v>
      </c>
      <c r="AC44" s="275">
        <v>1854.754408</v>
      </c>
      <c r="AD44" s="275">
        <v>171071.24220623501</v>
      </c>
      <c r="AE44" s="272">
        <v>5356</v>
      </c>
      <c r="AF44" s="272">
        <v>2815.002572380432</v>
      </c>
      <c r="AG44" s="272">
        <v>175192.6349391689</v>
      </c>
      <c r="AH44" s="272">
        <v>5509</v>
      </c>
      <c r="AI44" s="272">
        <v>2767.2355037012098</v>
      </c>
      <c r="AJ44" s="272">
        <v>167437.3697967628</v>
      </c>
      <c r="AK44" s="276">
        <v>10865</v>
      </c>
      <c r="AL44" s="276">
        <v>5582.2380760816413</v>
      </c>
      <c r="AM44" s="276">
        <v>171260.44615018621</v>
      </c>
    </row>
    <row r="45" spans="2:39" ht="17.25" x14ac:dyDescent="0.25">
      <c r="B45" s="498" t="s">
        <v>509</v>
      </c>
      <c r="C45" s="266" t="s">
        <v>879</v>
      </c>
      <c r="D45" s="272">
        <v>170930</v>
      </c>
      <c r="E45" s="272">
        <v>36440.292463179903</v>
      </c>
      <c r="F45" s="272">
        <v>213188.39561914181</v>
      </c>
      <c r="G45" s="272">
        <v>119912</v>
      </c>
      <c r="H45" s="272">
        <v>25119.05426438458</v>
      </c>
      <c r="I45" s="272">
        <v>209479.07018800941</v>
      </c>
      <c r="J45" s="273">
        <v>290842</v>
      </c>
      <c r="K45" s="273">
        <v>61559.346727564473</v>
      </c>
      <c r="L45" s="273">
        <v>211659.0682486177</v>
      </c>
      <c r="M45" s="272">
        <v>171358</v>
      </c>
      <c r="N45" s="272">
        <v>36434.943403131547</v>
      </c>
      <c r="O45" s="272">
        <v>212624.70035324621</v>
      </c>
      <c r="P45" s="272">
        <v>120298</v>
      </c>
      <c r="Q45" s="272">
        <v>25135.569534170121</v>
      </c>
      <c r="R45" s="272">
        <v>208944.20135139499</v>
      </c>
      <c r="S45" s="274">
        <v>291656</v>
      </c>
      <c r="T45" s="274">
        <v>61570.512937301683</v>
      </c>
      <c r="U45" s="274">
        <v>211106.62197006639</v>
      </c>
      <c r="V45" s="272">
        <v>171661</v>
      </c>
      <c r="W45" s="272">
        <v>36563.430903</v>
      </c>
      <c r="X45" s="272">
        <v>212997.89062745759</v>
      </c>
      <c r="Y45" s="272">
        <v>120652</v>
      </c>
      <c r="Z45" s="272">
        <v>25243.522363</v>
      </c>
      <c r="AA45" s="272">
        <v>209225.89234326821</v>
      </c>
      <c r="AB45" s="275">
        <v>292313</v>
      </c>
      <c r="AC45" s="275">
        <v>61806.953265999997</v>
      </c>
      <c r="AD45" s="275">
        <v>211441.00079709079</v>
      </c>
      <c r="AE45" s="272">
        <v>171316.33333333331</v>
      </c>
      <c r="AF45" s="272">
        <v>109438.6667693114</v>
      </c>
      <c r="AG45" s="272">
        <v>212936.99553328179</v>
      </c>
      <c r="AH45" s="272">
        <v>120287.3333333333</v>
      </c>
      <c r="AI45" s="272">
        <v>75498.146161554701</v>
      </c>
      <c r="AJ45" s="272">
        <v>209216.38796089089</v>
      </c>
      <c r="AK45" s="276">
        <v>291603.66666666669</v>
      </c>
      <c r="AL45" s="276">
        <v>184936.81293086609</v>
      </c>
      <c r="AM45" s="276">
        <v>211402.23033859159</v>
      </c>
    </row>
    <row r="46" spans="2:39" ht="17.25" x14ac:dyDescent="0.25">
      <c r="B46" s="496" t="s">
        <v>517</v>
      </c>
      <c r="C46" s="266" t="s">
        <v>832</v>
      </c>
      <c r="D46" s="272">
        <v>141070</v>
      </c>
      <c r="E46" s="272">
        <v>30085.02839060983</v>
      </c>
      <c r="F46" s="272">
        <v>213263.1203700988</v>
      </c>
      <c r="G46" s="272">
        <v>48758</v>
      </c>
      <c r="H46" s="272">
        <v>10431.05753915589</v>
      </c>
      <c r="I46" s="272">
        <v>213935.30372771429</v>
      </c>
      <c r="J46" s="273">
        <v>189828</v>
      </c>
      <c r="K46" s="273">
        <v>40516.085929765723</v>
      </c>
      <c r="L46" s="273">
        <v>213435.77306701709</v>
      </c>
      <c r="M46" s="272">
        <v>142078</v>
      </c>
      <c r="N46" s="272">
        <v>30219.779574068682</v>
      </c>
      <c r="O46" s="272">
        <v>212698.51471775139</v>
      </c>
      <c r="P46" s="272">
        <v>49069</v>
      </c>
      <c r="Q46" s="272">
        <v>10469.920981457049</v>
      </c>
      <c r="R46" s="272">
        <v>213371.39500411769</v>
      </c>
      <c r="S46" s="274">
        <v>191147</v>
      </c>
      <c r="T46" s="274">
        <v>40689.700555525727</v>
      </c>
      <c r="U46" s="274">
        <v>212871.2485967644</v>
      </c>
      <c r="V46" s="272">
        <v>142412</v>
      </c>
      <c r="W46" s="272">
        <v>30413.555657000001</v>
      </c>
      <c r="X46" s="272">
        <v>213560.34362975031</v>
      </c>
      <c r="Y46" s="272">
        <v>49298</v>
      </c>
      <c r="Z46" s="272">
        <v>10538.427743</v>
      </c>
      <c r="AA46" s="272">
        <v>213769.88403180661</v>
      </c>
      <c r="AB46" s="275">
        <v>191710</v>
      </c>
      <c r="AC46" s="275">
        <v>40951.983399999997</v>
      </c>
      <c r="AD46" s="275">
        <v>213614.22669657291</v>
      </c>
      <c r="AE46" s="272">
        <v>141853.33333333331</v>
      </c>
      <c r="AF46" s="272">
        <v>90718.363621678509</v>
      </c>
      <c r="AG46" s="272">
        <v>213173.99290586679</v>
      </c>
      <c r="AH46" s="272">
        <v>49041.666666666657</v>
      </c>
      <c r="AI46" s="272">
        <v>31439.406263612949</v>
      </c>
      <c r="AJ46" s="272">
        <v>213692.19425454619</v>
      </c>
      <c r="AK46" s="276">
        <v>190895</v>
      </c>
      <c r="AL46" s="276">
        <v>122157.7698852914</v>
      </c>
      <c r="AM46" s="276">
        <v>213307.0827867848</v>
      </c>
    </row>
    <row r="47" spans="2:39" ht="17.25" x14ac:dyDescent="0.25">
      <c r="B47" s="497" t="s">
        <v>517</v>
      </c>
      <c r="C47" s="266" t="s">
        <v>878</v>
      </c>
      <c r="D47" s="272">
        <v>323572</v>
      </c>
      <c r="E47" s="272">
        <v>68171.809482807308</v>
      </c>
      <c r="F47" s="272">
        <v>210685.1318495028</v>
      </c>
      <c r="G47" s="272">
        <v>268235</v>
      </c>
      <c r="H47" s="272">
        <v>55967.194932171937</v>
      </c>
      <c r="I47" s="272">
        <v>208649.8590123285</v>
      </c>
      <c r="J47" s="273">
        <v>591807</v>
      </c>
      <c r="K47" s="273">
        <v>124139.0044149793</v>
      </c>
      <c r="L47" s="273">
        <v>209762.64967291581</v>
      </c>
      <c r="M47" s="272">
        <v>325542</v>
      </c>
      <c r="N47" s="272">
        <v>68415.273346351911</v>
      </c>
      <c r="O47" s="272">
        <v>210158.05440266361</v>
      </c>
      <c r="P47" s="272">
        <v>270859</v>
      </c>
      <c r="Q47" s="272">
        <v>56372.106803476629</v>
      </c>
      <c r="R47" s="272">
        <v>208123.43988376469</v>
      </c>
      <c r="S47" s="274">
        <v>596401</v>
      </c>
      <c r="T47" s="274">
        <v>124787.3801498285</v>
      </c>
      <c r="U47" s="274">
        <v>209234.02232697219</v>
      </c>
      <c r="V47" s="272">
        <v>328013</v>
      </c>
      <c r="W47" s="272">
        <v>69023.726848000006</v>
      </c>
      <c r="X47" s="272">
        <v>210429.851402231</v>
      </c>
      <c r="Y47" s="272">
        <v>273819</v>
      </c>
      <c r="Z47" s="272">
        <v>57069.567290999999</v>
      </c>
      <c r="AA47" s="272">
        <v>208420.77171781359</v>
      </c>
      <c r="AB47" s="275">
        <v>601832</v>
      </c>
      <c r="AC47" s="275">
        <v>126093.29413900001</v>
      </c>
      <c r="AD47" s="275">
        <v>209515.76875108009</v>
      </c>
      <c r="AE47" s="272">
        <v>325709</v>
      </c>
      <c r="AF47" s="272">
        <v>205610.80967715921</v>
      </c>
      <c r="AG47" s="272">
        <v>210424.34588479911</v>
      </c>
      <c r="AH47" s="272">
        <v>270971</v>
      </c>
      <c r="AI47" s="272">
        <v>169408.86902664861</v>
      </c>
      <c r="AJ47" s="272">
        <v>208398.02353796901</v>
      </c>
      <c r="AK47" s="276">
        <v>596680</v>
      </c>
      <c r="AL47" s="276">
        <v>375019.67870380782</v>
      </c>
      <c r="AM47" s="276">
        <v>209504.1469169893</v>
      </c>
    </row>
    <row r="48" spans="2:39" ht="17.25" x14ac:dyDescent="0.25">
      <c r="B48" s="497" t="s">
        <v>517</v>
      </c>
      <c r="C48" s="266" t="s">
        <v>834</v>
      </c>
      <c r="D48" s="272">
        <v>43654</v>
      </c>
      <c r="E48" s="272">
        <v>10831.90880506816</v>
      </c>
      <c r="F48" s="272">
        <v>248130.95718761539</v>
      </c>
      <c r="G48" s="272">
        <v>18704</v>
      </c>
      <c r="H48" s="272">
        <v>4764.1485355254072</v>
      </c>
      <c r="I48" s="272">
        <v>254712.81733989561</v>
      </c>
      <c r="J48" s="273">
        <v>62358</v>
      </c>
      <c r="K48" s="273">
        <v>15596.05734059357</v>
      </c>
      <c r="L48" s="273">
        <v>250105.15636475789</v>
      </c>
      <c r="M48" s="272">
        <v>43426</v>
      </c>
      <c r="N48" s="272">
        <v>10760.988519388169</v>
      </c>
      <c r="O48" s="272">
        <v>247800.59225782179</v>
      </c>
      <c r="P48" s="272">
        <v>18626</v>
      </c>
      <c r="Q48" s="272">
        <v>4735.4851952803574</v>
      </c>
      <c r="R48" s="272">
        <v>254240.58817139259</v>
      </c>
      <c r="S48" s="274">
        <v>62052</v>
      </c>
      <c r="T48" s="274">
        <v>15496.473714668529</v>
      </c>
      <c r="U48" s="274">
        <v>249733.67038400899</v>
      </c>
      <c r="V48" s="272">
        <v>43356</v>
      </c>
      <c r="W48" s="272">
        <v>10764.086714999999</v>
      </c>
      <c r="X48" s="272">
        <v>248272.13569056179</v>
      </c>
      <c r="Y48" s="272">
        <v>18547</v>
      </c>
      <c r="Z48" s="272">
        <v>4726.3365640000002</v>
      </c>
      <c r="AA48" s="272">
        <v>254830.24553836201</v>
      </c>
      <c r="AB48" s="275">
        <v>61903</v>
      </c>
      <c r="AC48" s="275">
        <v>15490.423279000001</v>
      </c>
      <c r="AD48" s="275">
        <v>250237.03663796591</v>
      </c>
      <c r="AE48" s="272">
        <v>43478.666666666657</v>
      </c>
      <c r="AF48" s="272">
        <v>32356.98403945634</v>
      </c>
      <c r="AG48" s="272">
        <v>248067.89504533299</v>
      </c>
      <c r="AH48" s="272">
        <v>18625.666666666672</v>
      </c>
      <c r="AI48" s="272">
        <v>14225.97029480576</v>
      </c>
      <c r="AJ48" s="272">
        <v>254594.55034988339</v>
      </c>
      <c r="AK48" s="276">
        <v>62104.333333333343</v>
      </c>
      <c r="AL48" s="276">
        <v>46582.954334262096</v>
      </c>
      <c r="AM48" s="276">
        <v>250025.28779557761</v>
      </c>
    </row>
    <row r="49" spans="2:39" x14ac:dyDescent="0.25">
      <c r="B49" s="497" t="s">
        <v>517</v>
      </c>
      <c r="C49" s="266" t="s">
        <v>839</v>
      </c>
      <c r="D49" s="272">
        <v>35491</v>
      </c>
      <c r="E49" s="272">
        <v>7604.8826230074956</v>
      </c>
      <c r="F49" s="272">
        <v>214276.36930510541</v>
      </c>
      <c r="G49" s="272">
        <v>28469</v>
      </c>
      <c r="H49" s="272">
        <v>6100.8909356166032</v>
      </c>
      <c r="I49" s="272">
        <v>214299.4462614283</v>
      </c>
      <c r="J49" s="273">
        <v>63960</v>
      </c>
      <c r="K49" s="273">
        <v>13705.7735586241</v>
      </c>
      <c r="L49" s="273">
        <v>214286.64100412911</v>
      </c>
      <c r="M49" s="272">
        <v>35604</v>
      </c>
      <c r="N49" s="272">
        <v>7609.7715518089954</v>
      </c>
      <c r="O49" s="272">
        <v>213733.61284712379</v>
      </c>
      <c r="P49" s="272">
        <v>28556</v>
      </c>
      <c r="Q49" s="272">
        <v>6104.0294341294948</v>
      </c>
      <c r="R49" s="272">
        <v>213756.45868222069</v>
      </c>
      <c r="S49" s="274">
        <v>64160</v>
      </c>
      <c r="T49" s="274">
        <v>13713.800985938489</v>
      </c>
      <c r="U49" s="274">
        <v>213743.78095290661</v>
      </c>
      <c r="V49" s="272">
        <v>35794</v>
      </c>
      <c r="W49" s="272">
        <v>7665.690697</v>
      </c>
      <c r="X49" s="272">
        <v>214161.33142426109</v>
      </c>
      <c r="Y49" s="272">
        <v>28642</v>
      </c>
      <c r="Z49" s="272">
        <v>6134.4031349999996</v>
      </c>
      <c r="AA49" s="272">
        <v>214175.09723482991</v>
      </c>
      <c r="AB49" s="275">
        <v>64436</v>
      </c>
      <c r="AC49" s="275">
        <v>13800.093832</v>
      </c>
      <c r="AD49" s="275">
        <v>214167.45036935879</v>
      </c>
      <c r="AE49" s="272">
        <v>35629.666666666657</v>
      </c>
      <c r="AF49" s="272">
        <v>22880.344871816491</v>
      </c>
      <c r="AG49" s="272">
        <v>214057.10452549669</v>
      </c>
      <c r="AH49" s="272">
        <v>28555.666666666672</v>
      </c>
      <c r="AI49" s="272">
        <v>18339.323504746098</v>
      </c>
      <c r="AJ49" s="272">
        <v>214077.00072615969</v>
      </c>
      <c r="AK49" s="276">
        <v>64185.333333333343</v>
      </c>
      <c r="AL49" s="276">
        <v>41219.668376562593</v>
      </c>
      <c r="AM49" s="276">
        <v>214065.9574421315</v>
      </c>
    </row>
    <row r="50" spans="2:39" x14ac:dyDescent="0.25">
      <c r="B50" s="497" t="s">
        <v>517</v>
      </c>
      <c r="C50" s="266" t="s">
        <v>840</v>
      </c>
      <c r="D50" s="272">
        <v>16511</v>
      </c>
      <c r="E50" s="272">
        <v>2988.6140811691148</v>
      </c>
      <c r="F50" s="272">
        <v>181007.45449513139</v>
      </c>
      <c r="G50" s="272">
        <v>15808</v>
      </c>
      <c r="H50" s="272">
        <v>2671.2738507552258</v>
      </c>
      <c r="I50" s="272">
        <v>168982.40452651991</v>
      </c>
      <c r="J50" s="273">
        <v>32319</v>
      </c>
      <c r="K50" s="273">
        <v>5659.8879319243406</v>
      </c>
      <c r="L50" s="273">
        <v>175125.7134170098</v>
      </c>
      <c r="M50" s="272">
        <v>16569</v>
      </c>
      <c r="N50" s="272">
        <v>2987.2698708254752</v>
      </c>
      <c r="O50" s="272">
        <v>180292.70751556981</v>
      </c>
      <c r="P50" s="272">
        <v>15970</v>
      </c>
      <c r="Q50" s="272">
        <v>2684.0208731541202</v>
      </c>
      <c r="R50" s="272">
        <v>168066.42912674509</v>
      </c>
      <c r="S50" s="274">
        <v>32539</v>
      </c>
      <c r="T50" s="274">
        <v>5671.2907439795954</v>
      </c>
      <c r="U50" s="274">
        <v>174292.10313714601</v>
      </c>
      <c r="V50" s="272">
        <v>16650</v>
      </c>
      <c r="W50" s="272">
        <v>3001.4372239999998</v>
      </c>
      <c r="X50" s="272">
        <v>180266.49993993991</v>
      </c>
      <c r="Y50" s="272">
        <v>16095</v>
      </c>
      <c r="Z50" s="272">
        <v>2701.8990819999999</v>
      </c>
      <c r="AA50" s="272">
        <v>167871.95290462879</v>
      </c>
      <c r="AB50" s="275">
        <v>32745</v>
      </c>
      <c r="AC50" s="275">
        <v>5703.3363060000001</v>
      </c>
      <c r="AD50" s="275">
        <v>174174.2649564819</v>
      </c>
      <c r="AE50" s="272">
        <v>16576.666666666672</v>
      </c>
      <c r="AF50" s="272">
        <v>8977.3211759945898</v>
      </c>
      <c r="AG50" s="272">
        <v>180522.22065021371</v>
      </c>
      <c r="AH50" s="272">
        <v>15957.66666666667</v>
      </c>
      <c r="AI50" s="272">
        <v>8057.1938059093463</v>
      </c>
      <c r="AJ50" s="272">
        <v>168306.92885263119</v>
      </c>
      <c r="AK50" s="276">
        <v>32534.333333333328</v>
      </c>
      <c r="AL50" s="276">
        <v>17034.51498190394</v>
      </c>
      <c r="AM50" s="276">
        <v>174530.69383687931</v>
      </c>
    </row>
    <row r="51" spans="2:39" ht="17.25" x14ac:dyDescent="0.25">
      <c r="B51" s="498" t="s">
        <v>517</v>
      </c>
      <c r="C51" s="266" t="s">
        <v>879</v>
      </c>
      <c r="D51" s="272">
        <v>560298</v>
      </c>
      <c r="E51" s="272">
        <v>119682.24338266189</v>
      </c>
      <c r="F51" s="272">
        <v>213604.62358006259</v>
      </c>
      <c r="G51" s="272">
        <v>379974</v>
      </c>
      <c r="H51" s="272">
        <v>79934.565793225076</v>
      </c>
      <c r="I51" s="272">
        <v>210368.51414366529</v>
      </c>
      <c r="J51" s="273">
        <v>940272</v>
      </c>
      <c r="K51" s="273">
        <v>199616.809175887</v>
      </c>
      <c r="L51" s="273">
        <v>212296.87704822331</v>
      </c>
      <c r="M51" s="272">
        <v>563219</v>
      </c>
      <c r="N51" s="272">
        <v>119993.0828624432</v>
      </c>
      <c r="O51" s="272">
        <v>213048.71260103659</v>
      </c>
      <c r="P51" s="272">
        <v>383080</v>
      </c>
      <c r="Q51" s="272">
        <v>80365.563287497658</v>
      </c>
      <c r="R51" s="272">
        <v>209787.9379959738</v>
      </c>
      <c r="S51" s="274">
        <v>946299</v>
      </c>
      <c r="T51" s="274">
        <v>200358.64614994091</v>
      </c>
      <c r="U51" s="274">
        <v>211728.6884483032</v>
      </c>
      <c r="V51" s="272">
        <v>566225</v>
      </c>
      <c r="W51" s="272">
        <v>120868.497141</v>
      </c>
      <c r="X51" s="272">
        <v>213463.7240337322</v>
      </c>
      <c r="Y51" s="272">
        <v>386401</v>
      </c>
      <c r="Z51" s="272">
        <v>81170.633814999994</v>
      </c>
      <c r="AA51" s="272">
        <v>210068.38443741089</v>
      </c>
      <c r="AB51" s="275">
        <v>952626</v>
      </c>
      <c r="AC51" s="275">
        <v>202039.13095600001</v>
      </c>
      <c r="AD51" s="275">
        <v>212086.5176428105</v>
      </c>
      <c r="AE51" s="272">
        <v>563247.33333333337</v>
      </c>
      <c r="AF51" s="272">
        <v>360543.82338610513</v>
      </c>
      <c r="AG51" s="272">
        <v>213372.3534049438</v>
      </c>
      <c r="AH51" s="272">
        <v>383151.66666666669</v>
      </c>
      <c r="AI51" s="272">
        <v>241470.7628957227</v>
      </c>
      <c r="AJ51" s="272">
        <v>210074.94552568329</v>
      </c>
      <c r="AK51" s="276">
        <v>946399</v>
      </c>
      <c r="AL51" s="276">
        <v>602014.58628182788</v>
      </c>
      <c r="AM51" s="276">
        <v>212037.3610464457</v>
      </c>
    </row>
    <row r="52" spans="2:39" ht="17.25" x14ac:dyDescent="0.25">
      <c r="B52" s="496" t="s">
        <v>823</v>
      </c>
      <c r="C52" s="266" t="s">
        <v>832</v>
      </c>
      <c r="D52" s="272">
        <v>23151</v>
      </c>
      <c r="E52" s="272">
        <v>4923.7579766697863</v>
      </c>
      <c r="F52" s="272">
        <v>212680.1423985913</v>
      </c>
      <c r="G52" s="272">
        <v>8372</v>
      </c>
      <c r="H52" s="272">
        <v>1791.502151857241</v>
      </c>
      <c r="I52" s="272">
        <v>213987.35688691359</v>
      </c>
      <c r="J52" s="273">
        <v>31523</v>
      </c>
      <c r="K52" s="273">
        <v>6715.2601285270266</v>
      </c>
      <c r="L52" s="273">
        <v>213027.31746746899</v>
      </c>
      <c r="M52" s="272">
        <v>23305</v>
      </c>
      <c r="N52" s="272">
        <v>4943.105425448307</v>
      </c>
      <c r="O52" s="272">
        <v>212104.93136444141</v>
      </c>
      <c r="P52" s="272">
        <v>8417</v>
      </c>
      <c r="Q52" s="272">
        <v>1796.7838518608539</v>
      </c>
      <c r="R52" s="272">
        <v>213470.81523830979</v>
      </c>
      <c r="S52" s="274">
        <v>31722</v>
      </c>
      <c r="T52" s="274">
        <v>6739.8892773091611</v>
      </c>
      <c r="U52" s="274">
        <v>212467.35001920309</v>
      </c>
      <c r="V52" s="272">
        <v>23332</v>
      </c>
      <c r="W52" s="272">
        <v>4970.9152340000001</v>
      </c>
      <c r="X52" s="272">
        <v>213051.3986799246</v>
      </c>
      <c r="Y52" s="272">
        <v>8458</v>
      </c>
      <c r="Z52" s="272">
        <v>1809.025842</v>
      </c>
      <c r="AA52" s="272">
        <v>213883.40529676049</v>
      </c>
      <c r="AB52" s="275">
        <v>31790</v>
      </c>
      <c r="AC52" s="275">
        <v>6779.9410760000001</v>
      </c>
      <c r="AD52" s="275">
        <v>213272.76111984899</v>
      </c>
      <c r="AE52" s="272">
        <v>23262.666666666672</v>
      </c>
      <c r="AF52" s="272">
        <v>14837.77863611809</v>
      </c>
      <c r="AG52" s="272">
        <v>212612.15748098571</v>
      </c>
      <c r="AH52" s="272">
        <v>8415.6666666666661</v>
      </c>
      <c r="AI52" s="272">
        <v>5397.3118457180944</v>
      </c>
      <c r="AJ52" s="272">
        <v>213780.525807328</v>
      </c>
      <c r="AK52" s="276">
        <v>31678.333333333328</v>
      </c>
      <c r="AL52" s="276">
        <v>20235.090481836189</v>
      </c>
      <c r="AM52" s="276">
        <v>212922.47620217371</v>
      </c>
    </row>
    <row r="53" spans="2:39" ht="17.25" x14ac:dyDescent="0.25">
      <c r="B53" s="497" t="s">
        <v>823</v>
      </c>
      <c r="C53" s="266" t="s">
        <v>878</v>
      </c>
      <c r="D53" s="272">
        <v>43604</v>
      </c>
      <c r="E53" s="272">
        <v>9194.8173404409299</v>
      </c>
      <c r="F53" s="272">
        <v>210870.9600137815</v>
      </c>
      <c r="G53" s="272">
        <v>44518</v>
      </c>
      <c r="H53" s="272">
        <v>9247.434419591671</v>
      </c>
      <c r="I53" s="272">
        <v>207723.4920614509</v>
      </c>
      <c r="J53" s="273">
        <v>88122</v>
      </c>
      <c r="K53" s="273">
        <v>18442.251760032599</v>
      </c>
      <c r="L53" s="273">
        <v>209280.90329353171</v>
      </c>
      <c r="M53" s="272">
        <v>43751</v>
      </c>
      <c r="N53" s="272">
        <v>9202.5727397337505</v>
      </c>
      <c r="O53" s="272">
        <v>210339.71200049721</v>
      </c>
      <c r="P53" s="272">
        <v>44704</v>
      </c>
      <c r="Q53" s="272">
        <v>9262.0683143369406</v>
      </c>
      <c r="R53" s="272">
        <v>207186.56751827439</v>
      </c>
      <c r="S53" s="274">
        <v>88455</v>
      </c>
      <c r="T53" s="274">
        <v>18464.641054070689</v>
      </c>
      <c r="U53" s="274">
        <v>208746.1540226182</v>
      </c>
      <c r="V53" s="272">
        <v>43984</v>
      </c>
      <c r="W53" s="272">
        <v>9261.5732759999992</v>
      </c>
      <c r="X53" s="272">
        <v>210566.8714987268</v>
      </c>
      <c r="Y53" s="272">
        <v>44936</v>
      </c>
      <c r="Z53" s="272">
        <v>9324.9631310000004</v>
      </c>
      <c r="AA53" s="272">
        <v>207516.5375422824</v>
      </c>
      <c r="AB53" s="275">
        <v>88920</v>
      </c>
      <c r="AC53" s="275">
        <v>18586.536407</v>
      </c>
      <c r="AD53" s="275">
        <v>209025.37569725589</v>
      </c>
      <c r="AE53" s="272">
        <v>43779.666666666657</v>
      </c>
      <c r="AF53" s="272">
        <v>27658.963356174681</v>
      </c>
      <c r="AG53" s="272">
        <v>210592.51450433521</v>
      </c>
      <c r="AH53" s="272">
        <v>44719.333333333343</v>
      </c>
      <c r="AI53" s="272">
        <v>27834.46586492861</v>
      </c>
      <c r="AJ53" s="272">
        <v>207475.53237400259</v>
      </c>
      <c r="AK53" s="276">
        <v>88499</v>
      </c>
      <c r="AL53" s="276">
        <v>55493.429221103288</v>
      </c>
      <c r="AM53" s="276">
        <v>209017.4776711353</v>
      </c>
    </row>
    <row r="54" spans="2:39" ht="17.25" x14ac:dyDescent="0.25">
      <c r="B54" s="497" t="s">
        <v>823</v>
      </c>
      <c r="C54" s="266" t="s">
        <v>834</v>
      </c>
      <c r="D54" s="272">
        <v>6022</v>
      </c>
      <c r="E54" s="272">
        <v>1475.57461676298</v>
      </c>
      <c r="F54" s="272">
        <v>245030.65705130849</v>
      </c>
      <c r="G54" s="272">
        <v>3435</v>
      </c>
      <c r="H54" s="272">
        <v>868.07312337861254</v>
      </c>
      <c r="I54" s="272">
        <v>252714.15527761649</v>
      </c>
      <c r="J54" s="273">
        <v>9457</v>
      </c>
      <c r="K54" s="273">
        <v>2343.6477401415918</v>
      </c>
      <c r="L54" s="273">
        <v>247821.48039987229</v>
      </c>
      <c r="M54" s="272">
        <v>5987</v>
      </c>
      <c r="N54" s="272">
        <v>1464.9050114773479</v>
      </c>
      <c r="O54" s="272">
        <v>244680.97736384641</v>
      </c>
      <c r="P54" s="272">
        <v>3423</v>
      </c>
      <c r="Q54" s="272">
        <v>863.04628882281213</v>
      </c>
      <c r="R54" s="272">
        <v>252131.5480054958</v>
      </c>
      <c r="S54" s="274">
        <v>9410</v>
      </c>
      <c r="T54" s="274">
        <v>2327.9513003001612</v>
      </c>
      <c r="U54" s="274">
        <v>247391.21150904999</v>
      </c>
      <c r="V54" s="272">
        <v>5982</v>
      </c>
      <c r="W54" s="272">
        <v>1466.544533</v>
      </c>
      <c r="X54" s="272">
        <v>245159.56753594111</v>
      </c>
      <c r="Y54" s="272">
        <v>3405</v>
      </c>
      <c r="Z54" s="272">
        <v>860.26407700000004</v>
      </c>
      <c r="AA54" s="272">
        <v>252647.306020558</v>
      </c>
      <c r="AB54" s="275">
        <v>9387</v>
      </c>
      <c r="AC54" s="275">
        <v>2326.80861</v>
      </c>
      <c r="AD54" s="275">
        <v>247875.63758389259</v>
      </c>
      <c r="AE54" s="272">
        <v>5997</v>
      </c>
      <c r="AF54" s="272">
        <v>4407.0241612403279</v>
      </c>
      <c r="AG54" s="272">
        <v>244957.06731703199</v>
      </c>
      <c r="AH54" s="272">
        <v>3421</v>
      </c>
      <c r="AI54" s="272">
        <v>2591.3834892014252</v>
      </c>
      <c r="AJ54" s="272">
        <v>252497.6697678901</v>
      </c>
      <c r="AK54" s="276">
        <v>9418</v>
      </c>
      <c r="AL54" s="276">
        <v>6998.4076504417544</v>
      </c>
      <c r="AM54" s="276">
        <v>247696.10983093831</v>
      </c>
    </row>
    <row r="55" spans="2:39" x14ac:dyDescent="0.25">
      <c r="B55" s="497" t="s">
        <v>823</v>
      </c>
      <c r="C55" s="266" t="s">
        <v>839</v>
      </c>
      <c r="D55" s="272">
        <v>5862</v>
      </c>
      <c r="E55" s="272">
        <v>1255.5638787791361</v>
      </c>
      <c r="F55" s="272">
        <v>214186.94622639651</v>
      </c>
      <c r="G55" s="272">
        <v>4589</v>
      </c>
      <c r="H55" s="272">
        <v>982.72563901153399</v>
      </c>
      <c r="I55" s="272">
        <v>214148.1017676038</v>
      </c>
      <c r="J55" s="273">
        <v>10451</v>
      </c>
      <c r="K55" s="273">
        <v>2238.2895177906698</v>
      </c>
      <c r="L55" s="273">
        <v>214169.88975128409</v>
      </c>
      <c r="M55" s="272">
        <v>5869</v>
      </c>
      <c r="N55" s="272">
        <v>1253.860930605513</v>
      </c>
      <c r="O55" s="272">
        <v>213641.32400843629</v>
      </c>
      <c r="P55" s="272">
        <v>4607</v>
      </c>
      <c r="Q55" s="272">
        <v>984.01807617603242</v>
      </c>
      <c r="R55" s="272">
        <v>213591.94186586331</v>
      </c>
      <c r="S55" s="274">
        <v>10476</v>
      </c>
      <c r="T55" s="274">
        <v>2237.8790067815448</v>
      </c>
      <c r="U55" s="274">
        <v>213619.60736746329</v>
      </c>
      <c r="V55" s="272">
        <v>5878</v>
      </c>
      <c r="W55" s="272">
        <v>1258.254066</v>
      </c>
      <c r="X55" s="272">
        <v>214061.59680163319</v>
      </c>
      <c r="Y55" s="272">
        <v>4620</v>
      </c>
      <c r="Z55" s="272">
        <v>988.59718799999996</v>
      </c>
      <c r="AA55" s="272">
        <v>213982.0753246753</v>
      </c>
      <c r="AB55" s="275">
        <v>10498</v>
      </c>
      <c r="AC55" s="275">
        <v>2246.8512540000002</v>
      </c>
      <c r="AD55" s="275">
        <v>214026.60068584501</v>
      </c>
      <c r="AE55" s="272">
        <v>5869.666666666667</v>
      </c>
      <c r="AF55" s="272">
        <v>3767.678875384649</v>
      </c>
      <c r="AG55" s="272">
        <v>213963.28901215529</v>
      </c>
      <c r="AH55" s="272">
        <v>4605.333333333333</v>
      </c>
      <c r="AI55" s="272">
        <v>2955.3409031875658</v>
      </c>
      <c r="AJ55" s="272">
        <v>213907.3729860475</v>
      </c>
      <c r="AK55" s="276">
        <v>10475</v>
      </c>
      <c r="AL55" s="276">
        <v>6723.0197785722157</v>
      </c>
      <c r="AM55" s="276">
        <v>213938.69926819741</v>
      </c>
    </row>
    <row r="56" spans="2:39" x14ac:dyDescent="0.25">
      <c r="B56" s="497" t="s">
        <v>823</v>
      </c>
      <c r="C56" s="266" t="s">
        <v>840</v>
      </c>
      <c r="D56" s="272">
        <v>3552</v>
      </c>
      <c r="E56" s="272">
        <v>637.26748340688061</v>
      </c>
      <c r="F56" s="272">
        <v>179410.890598784</v>
      </c>
      <c r="G56" s="272">
        <v>3444</v>
      </c>
      <c r="H56" s="272">
        <v>568.80442759492541</v>
      </c>
      <c r="I56" s="272">
        <v>165158.08002175539</v>
      </c>
      <c r="J56" s="273">
        <v>6996</v>
      </c>
      <c r="K56" s="273">
        <v>1206.071911001806</v>
      </c>
      <c r="L56" s="273">
        <v>172394.4984279311</v>
      </c>
      <c r="M56" s="272">
        <v>3546</v>
      </c>
      <c r="N56" s="272">
        <v>632.35417797201649</v>
      </c>
      <c r="O56" s="272">
        <v>178328.87139650769</v>
      </c>
      <c r="P56" s="272">
        <v>3445</v>
      </c>
      <c r="Q56" s="272">
        <v>566.99267500820667</v>
      </c>
      <c r="R56" s="272">
        <v>164584.23077161299</v>
      </c>
      <c r="S56" s="274">
        <v>6991</v>
      </c>
      <c r="T56" s="274">
        <v>1199.346852980223</v>
      </c>
      <c r="U56" s="274">
        <v>171555.83650124769</v>
      </c>
      <c r="V56" s="272">
        <v>3551</v>
      </c>
      <c r="W56" s="272">
        <v>632.44086400000003</v>
      </c>
      <c r="X56" s="272">
        <v>178102.18642635879</v>
      </c>
      <c r="Y56" s="272">
        <v>3453</v>
      </c>
      <c r="Z56" s="272">
        <v>568.13396599999999</v>
      </c>
      <c r="AA56" s="272">
        <v>164533.4393281205</v>
      </c>
      <c r="AB56" s="275">
        <v>7004</v>
      </c>
      <c r="AC56" s="275">
        <v>1200.57483</v>
      </c>
      <c r="AD56" s="275">
        <v>171412.7398629355</v>
      </c>
      <c r="AE56" s="272">
        <v>3549.666666666667</v>
      </c>
      <c r="AF56" s="272">
        <v>1902.0625253788969</v>
      </c>
      <c r="AG56" s="272">
        <v>178613.98280721679</v>
      </c>
      <c r="AH56" s="272">
        <v>3447.333333333333</v>
      </c>
      <c r="AI56" s="272">
        <v>1703.931068603132</v>
      </c>
      <c r="AJ56" s="272">
        <v>164758.58337382961</v>
      </c>
      <c r="AK56" s="276">
        <v>6997</v>
      </c>
      <c r="AL56" s="276">
        <v>3605.9935939820289</v>
      </c>
      <c r="AM56" s="276">
        <v>171787.69159737139</v>
      </c>
    </row>
    <row r="57" spans="2:39" ht="17.25" x14ac:dyDescent="0.25">
      <c r="B57" s="498" t="s">
        <v>823</v>
      </c>
      <c r="C57" s="266" t="s">
        <v>879</v>
      </c>
      <c r="D57" s="272">
        <v>82191</v>
      </c>
      <c r="E57" s="272">
        <v>17486.981296059708</v>
      </c>
      <c r="F57" s="272">
        <v>212760.2936581829</v>
      </c>
      <c r="G57" s="272">
        <v>64358</v>
      </c>
      <c r="H57" s="272">
        <v>13458.53976143398</v>
      </c>
      <c r="I57" s="272">
        <v>209119.91922424539</v>
      </c>
      <c r="J57" s="273">
        <v>146549</v>
      </c>
      <c r="K57" s="273">
        <v>30945.52105749369</v>
      </c>
      <c r="L57" s="273">
        <v>211161.598219665</v>
      </c>
      <c r="M57" s="272">
        <v>82458</v>
      </c>
      <c r="N57" s="272">
        <v>17496.798285236939</v>
      </c>
      <c r="O57" s="272">
        <v>212190.42767514291</v>
      </c>
      <c r="P57" s="272">
        <v>64596</v>
      </c>
      <c r="Q57" s="272">
        <v>13472.90920620484</v>
      </c>
      <c r="R57" s="272">
        <v>208571.8807078588</v>
      </c>
      <c r="S57" s="274">
        <v>147054</v>
      </c>
      <c r="T57" s="274">
        <v>30969.707491441779</v>
      </c>
      <c r="U57" s="274">
        <v>210600.91865193591</v>
      </c>
      <c r="V57" s="272">
        <v>82727</v>
      </c>
      <c r="W57" s="272">
        <v>17589.727973000001</v>
      </c>
      <c r="X57" s="272">
        <v>212623.78634544951</v>
      </c>
      <c r="Y57" s="272">
        <v>64872</v>
      </c>
      <c r="Z57" s="272">
        <v>13550.984204</v>
      </c>
      <c r="AA57" s="272">
        <v>208888.02879516591</v>
      </c>
      <c r="AB57" s="275">
        <v>147599</v>
      </c>
      <c r="AC57" s="275">
        <v>31140.712177000001</v>
      </c>
      <c r="AD57" s="275">
        <v>210981.86421994731</v>
      </c>
      <c r="AE57" s="272">
        <v>82458.666666666672</v>
      </c>
      <c r="AF57" s="272">
        <v>52573.507554296652</v>
      </c>
      <c r="AG57" s="272">
        <v>212524.8358929251</v>
      </c>
      <c r="AH57" s="272">
        <v>64608.666666666657</v>
      </c>
      <c r="AI57" s="272">
        <v>40482.433171638833</v>
      </c>
      <c r="AJ57" s="272">
        <v>208859.94290908999</v>
      </c>
      <c r="AK57" s="276">
        <v>147067.33333333331</v>
      </c>
      <c r="AL57" s="276">
        <v>93055.940725935478</v>
      </c>
      <c r="AM57" s="276">
        <v>210914.79369718279</v>
      </c>
    </row>
    <row r="58" spans="2:39" ht="17.25" x14ac:dyDescent="0.25">
      <c r="B58" s="496" t="s">
        <v>511</v>
      </c>
      <c r="C58" s="266" t="s">
        <v>832</v>
      </c>
      <c r="D58" s="272">
        <v>29877</v>
      </c>
      <c r="E58" s="272">
        <v>6348.5688891073369</v>
      </c>
      <c r="F58" s="272">
        <v>212490.1726782253</v>
      </c>
      <c r="G58" s="272">
        <v>13595</v>
      </c>
      <c r="H58" s="272">
        <v>2911.3403537502149</v>
      </c>
      <c r="I58" s="272">
        <v>214147.87449431521</v>
      </c>
      <c r="J58" s="273">
        <v>43472</v>
      </c>
      <c r="K58" s="273">
        <v>9259.9092428575514</v>
      </c>
      <c r="L58" s="273">
        <v>213008.5858220821</v>
      </c>
      <c r="M58" s="272">
        <v>30013</v>
      </c>
      <c r="N58" s="272">
        <v>6360.0307689539322</v>
      </c>
      <c r="O58" s="272">
        <v>211909.19831252901</v>
      </c>
      <c r="P58" s="272">
        <v>13694</v>
      </c>
      <c r="Q58" s="272">
        <v>2925.2469040134238</v>
      </c>
      <c r="R58" s="272">
        <v>213615.2259393475</v>
      </c>
      <c r="S58" s="274">
        <v>43707</v>
      </c>
      <c r="T58" s="274">
        <v>9285.2776729673551</v>
      </c>
      <c r="U58" s="274">
        <v>212443.72006697679</v>
      </c>
      <c r="V58" s="272">
        <v>30015</v>
      </c>
      <c r="W58" s="272">
        <v>6386.6666260000002</v>
      </c>
      <c r="X58" s="272">
        <v>212782.49628519069</v>
      </c>
      <c r="Y58" s="272">
        <v>13749</v>
      </c>
      <c r="Z58" s="272">
        <v>2942.1423749999999</v>
      </c>
      <c r="AA58" s="272">
        <v>213989.55378572989</v>
      </c>
      <c r="AB58" s="275">
        <v>43764</v>
      </c>
      <c r="AC58" s="275">
        <v>9328.8090009999996</v>
      </c>
      <c r="AD58" s="275">
        <v>213161.70827620881</v>
      </c>
      <c r="AE58" s="272">
        <v>29968.333333333328</v>
      </c>
      <c r="AF58" s="272">
        <v>19095.266284061268</v>
      </c>
      <c r="AG58" s="272">
        <v>212393.95575864831</v>
      </c>
      <c r="AH58" s="272">
        <v>13679.33333333333</v>
      </c>
      <c r="AI58" s="272">
        <v>8778.7296327636395</v>
      </c>
      <c r="AJ58" s="272">
        <v>213917.55140646419</v>
      </c>
      <c r="AK58" s="276">
        <v>43647.666666666657</v>
      </c>
      <c r="AL58" s="276">
        <v>27873.995916824901</v>
      </c>
      <c r="AM58" s="276">
        <v>212871.3380550892</v>
      </c>
    </row>
    <row r="59" spans="2:39" ht="17.25" x14ac:dyDescent="0.25">
      <c r="B59" s="497" t="s">
        <v>511</v>
      </c>
      <c r="C59" s="266" t="s">
        <v>878</v>
      </c>
      <c r="D59" s="272">
        <v>49270</v>
      </c>
      <c r="E59" s="272">
        <v>10414.233471544379</v>
      </c>
      <c r="F59" s="272">
        <v>211370.68137902129</v>
      </c>
      <c r="G59" s="272">
        <v>48467</v>
      </c>
      <c r="H59" s="272">
        <v>10243.658683417991</v>
      </c>
      <c r="I59" s="272">
        <v>211353.2647660881</v>
      </c>
      <c r="J59" s="273">
        <v>97737</v>
      </c>
      <c r="K59" s="273">
        <v>20657.89215496237</v>
      </c>
      <c r="L59" s="273">
        <v>211362.0446193598</v>
      </c>
      <c r="M59" s="272">
        <v>49470</v>
      </c>
      <c r="N59" s="272">
        <v>10432.812369888899</v>
      </c>
      <c r="O59" s="272">
        <v>210891.69941154041</v>
      </c>
      <c r="P59" s="272">
        <v>48728</v>
      </c>
      <c r="Q59" s="272">
        <v>10272.61790682532</v>
      </c>
      <c r="R59" s="272">
        <v>210815.50457283939</v>
      </c>
      <c r="S59" s="274">
        <v>98198</v>
      </c>
      <c r="T59" s="274">
        <v>20705.430276714222</v>
      </c>
      <c r="U59" s="274">
        <v>210853.88986246381</v>
      </c>
      <c r="V59" s="272">
        <v>49687</v>
      </c>
      <c r="W59" s="272">
        <v>10491.760802000001</v>
      </c>
      <c r="X59" s="272">
        <v>211157.05923078471</v>
      </c>
      <c r="Y59" s="272">
        <v>48963</v>
      </c>
      <c r="Z59" s="272">
        <v>10339.282332999999</v>
      </c>
      <c r="AA59" s="272">
        <v>211165.21318138181</v>
      </c>
      <c r="AB59" s="275">
        <v>98650</v>
      </c>
      <c r="AC59" s="275">
        <v>20831.043135</v>
      </c>
      <c r="AD59" s="275">
        <v>211161.10628484539</v>
      </c>
      <c r="AE59" s="272">
        <v>49475.666666666657</v>
      </c>
      <c r="AF59" s="272">
        <v>31338.80664343328</v>
      </c>
      <c r="AG59" s="272">
        <v>211139.8133404488</v>
      </c>
      <c r="AH59" s="272">
        <v>48719.333333333343</v>
      </c>
      <c r="AI59" s="272">
        <v>30855.558923243301</v>
      </c>
      <c r="AJ59" s="272">
        <v>211111.3275067698</v>
      </c>
      <c r="AK59" s="276">
        <v>98195</v>
      </c>
      <c r="AL59" s="276">
        <v>62194.365566676577</v>
      </c>
      <c r="AM59" s="276">
        <v>211125.6802555563</v>
      </c>
    </row>
    <row r="60" spans="2:39" ht="17.25" x14ac:dyDescent="0.25">
      <c r="B60" s="497" t="s">
        <v>511</v>
      </c>
      <c r="C60" s="266" t="s">
        <v>834</v>
      </c>
      <c r="D60" s="272">
        <v>6247</v>
      </c>
      <c r="E60" s="272">
        <v>1535.0233318215339</v>
      </c>
      <c r="F60" s="272">
        <v>245721.67949760429</v>
      </c>
      <c r="G60" s="272">
        <v>5057</v>
      </c>
      <c r="H60" s="272">
        <v>1261.881097113172</v>
      </c>
      <c r="I60" s="272">
        <v>249531.55964270749</v>
      </c>
      <c r="J60" s="273">
        <v>11304</v>
      </c>
      <c r="K60" s="273">
        <v>2796.9044289347062</v>
      </c>
      <c r="L60" s="273">
        <v>247426.08182366469</v>
      </c>
      <c r="M60" s="272">
        <v>6218</v>
      </c>
      <c r="N60" s="272">
        <v>1525.247843296894</v>
      </c>
      <c r="O60" s="272">
        <v>245295.5682368759</v>
      </c>
      <c r="P60" s="272">
        <v>5027</v>
      </c>
      <c r="Q60" s="272">
        <v>1251.5602531062329</v>
      </c>
      <c r="R60" s="272">
        <v>248967.6254438498</v>
      </c>
      <c r="S60" s="274">
        <v>11245</v>
      </c>
      <c r="T60" s="274">
        <v>2776.8080964031269</v>
      </c>
      <c r="U60" s="274">
        <v>246937.1361852492</v>
      </c>
      <c r="V60" s="272">
        <v>6206</v>
      </c>
      <c r="W60" s="272">
        <v>1525.232872</v>
      </c>
      <c r="X60" s="272">
        <v>245767.4624556881</v>
      </c>
      <c r="Y60" s="272">
        <v>5011</v>
      </c>
      <c r="Z60" s="272">
        <v>1249.522193</v>
      </c>
      <c r="AA60" s="272">
        <v>249355.85571742171</v>
      </c>
      <c r="AB60" s="275">
        <v>11217</v>
      </c>
      <c r="AC60" s="275">
        <v>2774.7550649999998</v>
      </c>
      <c r="AD60" s="275">
        <v>247370.51484354099</v>
      </c>
      <c r="AE60" s="272">
        <v>6223.666666666667</v>
      </c>
      <c r="AF60" s="272">
        <v>4585.5040471184284</v>
      </c>
      <c r="AG60" s="272">
        <v>245594.90339672269</v>
      </c>
      <c r="AH60" s="272">
        <v>5031.666666666667</v>
      </c>
      <c r="AI60" s="272">
        <v>3762.963543219405</v>
      </c>
      <c r="AJ60" s="272">
        <v>249285.0136013263</v>
      </c>
      <c r="AK60" s="276">
        <v>11255.33333333333</v>
      </c>
      <c r="AL60" s="276">
        <v>8348.467590337832</v>
      </c>
      <c r="AM60" s="276">
        <v>247244.57761748499</v>
      </c>
    </row>
    <row r="61" spans="2:39" x14ac:dyDescent="0.25">
      <c r="B61" s="497" t="s">
        <v>511</v>
      </c>
      <c r="C61" s="266" t="s">
        <v>839</v>
      </c>
      <c r="D61" s="272">
        <v>7767</v>
      </c>
      <c r="E61" s="272">
        <v>1663.4960282760981</v>
      </c>
      <c r="F61" s="272">
        <v>214174.8459219902</v>
      </c>
      <c r="G61" s="272">
        <v>6097</v>
      </c>
      <c r="H61" s="272">
        <v>1305.484716965572</v>
      </c>
      <c r="I61" s="272">
        <v>214119.19254806821</v>
      </c>
      <c r="J61" s="273">
        <v>13864</v>
      </c>
      <c r="K61" s="273">
        <v>2968.9807452416699</v>
      </c>
      <c r="L61" s="273">
        <v>214150.3711224517</v>
      </c>
      <c r="M61" s="272">
        <v>7771</v>
      </c>
      <c r="N61" s="272">
        <v>1660.091501971961</v>
      </c>
      <c r="O61" s="272">
        <v>213626.4962002266</v>
      </c>
      <c r="P61" s="272">
        <v>6112</v>
      </c>
      <c r="Q61" s="272">
        <v>1305.290864815792</v>
      </c>
      <c r="R61" s="272">
        <v>213561.98704446861</v>
      </c>
      <c r="S61" s="274">
        <v>13883</v>
      </c>
      <c r="T61" s="274">
        <v>2965.3823667877532</v>
      </c>
      <c r="U61" s="274">
        <v>213598.09600142279</v>
      </c>
      <c r="V61" s="272">
        <v>7767</v>
      </c>
      <c r="W61" s="272">
        <v>1662.5038280000001</v>
      </c>
      <c r="X61" s="272">
        <v>214047.10029612461</v>
      </c>
      <c r="Y61" s="272">
        <v>6107</v>
      </c>
      <c r="Z61" s="272">
        <v>1306.806151</v>
      </c>
      <c r="AA61" s="272">
        <v>213984.960045849</v>
      </c>
      <c r="AB61" s="275">
        <v>13874</v>
      </c>
      <c r="AC61" s="275">
        <v>2969.3099790000001</v>
      </c>
      <c r="AD61" s="275">
        <v>214019.7476574888</v>
      </c>
      <c r="AE61" s="272">
        <v>7768.333333333333</v>
      </c>
      <c r="AF61" s="272">
        <v>4986.0913582480589</v>
      </c>
      <c r="AG61" s="272">
        <v>213949.4808061138</v>
      </c>
      <c r="AH61" s="272">
        <v>6105.333333333333</v>
      </c>
      <c r="AI61" s="272">
        <v>3917.5817327813638</v>
      </c>
      <c r="AJ61" s="272">
        <v>213888.71321279529</v>
      </c>
      <c r="AK61" s="276">
        <v>13873.66666666667</v>
      </c>
      <c r="AL61" s="276">
        <v>8903.6730910294227</v>
      </c>
      <c r="AM61" s="276">
        <v>213922.73826045441</v>
      </c>
    </row>
    <row r="62" spans="2:39" x14ac:dyDescent="0.25">
      <c r="B62" s="497" t="s">
        <v>511</v>
      </c>
      <c r="C62" s="266" t="s">
        <v>840</v>
      </c>
      <c r="D62" s="272">
        <v>3343</v>
      </c>
      <c r="E62" s="272">
        <v>620.11981873479181</v>
      </c>
      <c r="F62" s="272">
        <v>185498.0014163302</v>
      </c>
      <c r="G62" s="272">
        <v>3825</v>
      </c>
      <c r="H62" s="272">
        <v>662.83389134856327</v>
      </c>
      <c r="I62" s="272">
        <v>173289.90623491851</v>
      </c>
      <c r="J62" s="273">
        <v>7168</v>
      </c>
      <c r="K62" s="273">
        <v>1282.953710083355</v>
      </c>
      <c r="L62" s="273">
        <v>178983.49750046799</v>
      </c>
      <c r="M62" s="272">
        <v>3344</v>
      </c>
      <c r="N62" s="272">
        <v>617.92153043830615</v>
      </c>
      <c r="O62" s="272">
        <v>184785.14666217289</v>
      </c>
      <c r="P62" s="272">
        <v>3832</v>
      </c>
      <c r="Q62" s="272">
        <v>662.89675070703072</v>
      </c>
      <c r="R62" s="272">
        <v>172989.7574913963</v>
      </c>
      <c r="S62" s="274">
        <v>7176</v>
      </c>
      <c r="T62" s="274">
        <v>1280.8182811453371</v>
      </c>
      <c r="U62" s="274">
        <v>178486.38254533679</v>
      </c>
      <c r="V62" s="272">
        <v>3342</v>
      </c>
      <c r="W62" s="272">
        <v>617.68328699999995</v>
      </c>
      <c r="X62" s="272">
        <v>184824.4425493716</v>
      </c>
      <c r="Y62" s="272">
        <v>3836</v>
      </c>
      <c r="Z62" s="272">
        <v>665.22936600000003</v>
      </c>
      <c r="AA62" s="272">
        <v>173417.45724713249</v>
      </c>
      <c r="AB62" s="275">
        <v>7178</v>
      </c>
      <c r="AC62" s="275">
        <v>1282.9126530000001</v>
      </c>
      <c r="AD62" s="275">
        <v>178728.42755642239</v>
      </c>
      <c r="AE62" s="272">
        <v>3343</v>
      </c>
      <c r="AF62" s="272">
        <v>1855.7246361730979</v>
      </c>
      <c r="AG62" s="272">
        <v>185035.86354262489</v>
      </c>
      <c r="AH62" s="272">
        <v>3831</v>
      </c>
      <c r="AI62" s="272">
        <v>1990.960008055594</v>
      </c>
      <c r="AJ62" s="272">
        <v>173232.3736578158</v>
      </c>
      <c r="AK62" s="276">
        <v>7174</v>
      </c>
      <c r="AL62" s="276">
        <v>3846.6846442286919</v>
      </c>
      <c r="AM62" s="276">
        <v>178732.76920074239</v>
      </c>
    </row>
    <row r="63" spans="2:39" ht="17.25" x14ac:dyDescent="0.25">
      <c r="B63" s="498" t="s">
        <v>511</v>
      </c>
      <c r="C63" s="266" t="s">
        <v>879</v>
      </c>
      <c r="D63" s="272">
        <v>96504</v>
      </c>
      <c r="E63" s="272">
        <v>20581.441539484142</v>
      </c>
      <c r="F63" s="272">
        <v>213270.34671603391</v>
      </c>
      <c r="G63" s="272">
        <v>77041</v>
      </c>
      <c r="H63" s="272">
        <v>16385.198742595519</v>
      </c>
      <c r="I63" s="272">
        <v>212681.54284855491</v>
      </c>
      <c r="J63" s="273">
        <v>173545</v>
      </c>
      <c r="K63" s="273">
        <v>36966.640282079657</v>
      </c>
      <c r="L63" s="273">
        <v>213008.96183744649</v>
      </c>
      <c r="M63" s="272">
        <v>96816</v>
      </c>
      <c r="N63" s="272">
        <v>20596.104014550001</v>
      </c>
      <c r="O63" s="272">
        <v>212734.50684339361</v>
      </c>
      <c r="P63" s="272">
        <v>77393</v>
      </c>
      <c r="Q63" s="272">
        <v>16417.612679467791</v>
      </c>
      <c r="R63" s="272">
        <v>212133.04406687681</v>
      </c>
      <c r="S63" s="274">
        <v>174209</v>
      </c>
      <c r="T63" s="274">
        <v>37013.716694017792</v>
      </c>
      <c r="U63" s="274">
        <v>212467.3047547359</v>
      </c>
      <c r="V63" s="272">
        <v>97017</v>
      </c>
      <c r="W63" s="272">
        <v>20683.847415</v>
      </c>
      <c r="X63" s="272">
        <v>213198.17573208819</v>
      </c>
      <c r="Y63" s="272">
        <v>77666</v>
      </c>
      <c r="Z63" s="272">
        <v>16502.982418</v>
      </c>
      <c r="AA63" s="272">
        <v>212486.57608219809</v>
      </c>
      <c r="AB63" s="275">
        <v>174683</v>
      </c>
      <c r="AC63" s="275">
        <v>37186.829833000003</v>
      </c>
      <c r="AD63" s="275">
        <v>212881.79063217371</v>
      </c>
      <c r="AE63" s="272">
        <v>96779</v>
      </c>
      <c r="AF63" s="272">
        <v>61861.392969034132</v>
      </c>
      <c r="AG63" s="272">
        <v>213067.67643050521</v>
      </c>
      <c r="AH63" s="272">
        <v>77366.666666666672</v>
      </c>
      <c r="AI63" s="272">
        <v>49305.793840063307</v>
      </c>
      <c r="AJ63" s="272">
        <v>212433.72099920991</v>
      </c>
      <c r="AK63" s="276">
        <v>174145.66666666669</v>
      </c>
      <c r="AL63" s="276">
        <v>111167.1868090974</v>
      </c>
      <c r="AM63" s="276">
        <v>212786.01907478541</v>
      </c>
    </row>
    <row r="64" spans="2:39" ht="17.25" x14ac:dyDescent="0.25">
      <c r="B64" s="496" t="s">
        <v>795</v>
      </c>
      <c r="C64" s="266" t="s">
        <v>832</v>
      </c>
      <c r="D64" s="272">
        <v>17660</v>
      </c>
      <c r="E64" s="272">
        <v>3747.9133128196031</v>
      </c>
      <c r="F64" s="272">
        <v>212226.12190371481</v>
      </c>
      <c r="G64" s="272">
        <v>8626</v>
      </c>
      <c r="H64" s="272">
        <v>1848.281208675116</v>
      </c>
      <c r="I64" s="272">
        <v>214268.630729784</v>
      </c>
      <c r="J64" s="273">
        <v>26286</v>
      </c>
      <c r="K64" s="273">
        <v>5596.19452149472</v>
      </c>
      <c r="L64" s="273">
        <v>212896.39053088031</v>
      </c>
      <c r="M64" s="272">
        <v>17789</v>
      </c>
      <c r="N64" s="272">
        <v>3765.6045180473211</v>
      </c>
      <c r="O64" s="272">
        <v>211681.63011115411</v>
      </c>
      <c r="P64" s="272">
        <v>8656</v>
      </c>
      <c r="Q64" s="272">
        <v>1850.046657705087</v>
      </c>
      <c r="R64" s="272">
        <v>213729.9743189796</v>
      </c>
      <c r="S64" s="274">
        <v>26445</v>
      </c>
      <c r="T64" s="274">
        <v>5615.6511757524086</v>
      </c>
      <c r="U64" s="274">
        <v>212352.09588778249</v>
      </c>
      <c r="V64" s="272">
        <v>17809</v>
      </c>
      <c r="W64" s="272">
        <v>3787.4794999999999</v>
      </c>
      <c r="X64" s="272">
        <v>212672.21629513169</v>
      </c>
      <c r="Y64" s="272">
        <v>8682</v>
      </c>
      <c r="Z64" s="272">
        <v>1859.3033170000001</v>
      </c>
      <c r="AA64" s="272">
        <v>214156.10654227139</v>
      </c>
      <c r="AB64" s="275">
        <v>26491</v>
      </c>
      <c r="AC64" s="275">
        <v>5646.7828170000003</v>
      </c>
      <c r="AD64" s="275">
        <v>213158.537503303</v>
      </c>
      <c r="AE64" s="272">
        <v>17752.666666666672</v>
      </c>
      <c r="AF64" s="272">
        <v>11300.99733086692</v>
      </c>
      <c r="AG64" s="272">
        <v>212193.3227700002</v>
      </c>
      <c r="AH64" s="272">
        <v>8654.6666666666661</v>
      </c>
      <c r="AI64" s="272">
        <v>5557.6311833802038</v>
      </c>
      <c r="AJ64" s="272">
        <v>214051.57053034499</v>
      </c>
      <c r="AK64" s="276">
        <v>26407.333333333328</v>
      </c>
      <c r="AL64" s="276">
        <v>16858.628514247132</v>
      </c>
      <c r="AM64" s="276">
        <v>212802.34130732191</v>
      </c>
    </row>
    <row r="65" spans="2:39" ht="17.25" x14ac:dyDescent="0.25">
      <c r="B65" s="497" t="s">
        <v>795</v>
      </c>
      <c r="C65" s="266" t="s">
        <v>878</v>
      </c>
      <c r="D65" s="272">
        <v>22798</v>
      </c>
      <c r="E65" s="272">
        <v>4807.2991575126352</v>
      </c>
      <c r="F65" s="272">
        <v>210864.951202414</v>
      </c>
      <c r="G65" s="272">
        <v>21267</v>
      </c>
      <c r="H65" s="272">
        <v>4467.4655896637987</v>
      </c>
      <c r="I65" s="272">
        <v>210065.62230986031</v>
      </c>
      <c r="J65" s="273">
        <v>44065</v>
      </c>
      <c r="K65" s="273">
        <v>9274.764747176434</v>
      </c>
      <c r="L65" s="273">
        <v>210479.17274881279</v>
      </c>
      <c r="M65" s="272">
        <v>22871</v>
      </c>
      <c r="N65" s="272">
        <v>4812.0698802718889</v>
      </c>
      <c r="O65" s="272">
        <v>210400.50195758339</v>
      </c>
      <c r="P65" s="272">
        <v>21360</v>
      </c>
      <c r="Q65" s="272">
        <v>4475.6506897248028</v>
      </c>
      <c r="R65" s="272">
        <v>209534.20832044951</v>
      </c>
      <c r="S65" s="274">
        <v>44231</v>
      </c>
      <c r="T65" s="274">
        <v>9287.7205699966926</v>
      </c>
      <c r="U65" s="274">
        <v>209982.15211043591</v>
      </c>
      <c r="V65" s="272">
        <v>22983</v>
      </c>
      <c r="W65" s="272">
        <v>4838.7504820000004</v>
      </c>
      <c r="X65" s="272">
        <v>210536.0693556107</v>
      </c>
      <c r="Y65" s="272">
        <v>21478</v>
      </c>
      <c r="Z65" s="272">
        <v>4509.2503610000003</v>
      </c>
      <c r="AA65" s="272">
        <v>209947.40483285219</v>
      </c>
      <c r="AB65" s="275">
        <v>44461</v>
      </c>
      <c r="AC65" s="275">
        <v>9348.0008429999998</v>
      </c>
      <c r="AD65" s="275">
        <v>210251.70020917209</v>
      </c>
      <c r="AE65" s="272">
        <v>22884</v>
      </c>
      <c r="AF65" s="272">
        <v>14458.119519784521</v>
      </c>
      <c r="AG65" s="272">
        <v>210600.5075052027</v>
      </c>
      <c r="AH65" s="272">
        <v>21368.333333333328</v>
      </c>
      <c r="AI65" s="272">
        <v>13452.3666403886</v>
      </c>
      <c r="AJ65" s="272">
        <v>209849.07848772069</v>
      </c>
      <c r="AK65" s="276">
        <v>44252.333333333343</v>
      </c>
      <c r="AL65" s="276">
        <v>27910.486160173121</v>
      </c>
      <c r="AM65" s="276">
        <v>210237.67502280691</v>
      </c>
    </row>
    <row r="66" spans="2:39" ht="17.25" x14ac:dyDescent="0.25">
      <c r="B66" s="497" t="s">
        <v>795</v>
      </c>
      <c r="C66" s="266" t="s">
        <v>834</v>
      </c>
      <c r="D66" s="272">
        <v>2356</v>
      </c>
      <c r="E66" s="272">
        <v>578.33001828677789</v>
      </c>
      <c r="F66" s="272">
        <v>245471.14528301271</v>
      </c>
      <c r="G66" s="272">
        <v>2120</v>
      </c>
      <c r="H66" s="272">
        <v>531.04920904456787</v>
      </c>
      <c r="I66" s="272">
        <v>250494.90992668291</v>
      </c>
      <c r="J66" s="273">
        <v>4476</v>
      </c>
      <c r="K66" s="273">
        <v>1109.3792273313461</v>
      </c>
      <c r="L66" s="273">
        <v>247850.58698198071</v>
      </c>
      <c r="M66" s="272">
        <v>2345</v>
      </c>
      <c r="N66" s="272">
        <v>574.69904796171738</v>
      </c>
      <c r="O66" s="272">
        <v>245074.22087919721</v>
      </c>
      <c r="P66" s="272">
        <v>2109</v>
      </c>
      <c r="Q66" s="272">
        <v>527.09326739188862</v>
      </c>
      <c r="R66" s="272">
        <v>249925.68392218521</v>
      </c>
      <c r="S66" s="274">
        <v>4454</v>
      </c>
      <c r="T66" s="274">
        <v>1101.792315353606</v>
      </c>
      <c r="U66" s="274">
        <v>247371.42239640909</v>
      </c>
      <c r="V66" s="272">
        <v>2342</v>
      </c>
      <c r="W66" s="272">
        <v>575.11143800000002</v>
      </c>
      <c r="X66" s="272">
        <v>245564.2348420154</v>
      </c>
      <c r="Y66" s="272">
        <v>2105</v>
      </c>
      <c r="Z66" s="272">
        <v>527.10600399999998</v>
      </c>
      <c r="AA66" s="272">
        <v>250406.65273159149</v>
      </c>
      <c r="AB66" s="275">
        <v>4447</v>
      </c>
      <c r="AC66" s="275">
        <v>1102.2174419999999</v>
      </c>
      <c r="AD66" s="275">
        <v>247856.40701596579</v>
      </c>
      <c r="AE66" s="272">
        <v>2347.666666666667</v>
      </c>
      <c r="AF66" s="272">
        <v>1728.1405042484951</v>
      </c>
      <c r="AG66" s="272">
        <v>245369.86700140839</v>
      </c>
      <c r="AH66" s="272">
        <v>2111.333333333333</v>
      </c>
      <c r="AI66" s="272">
        <v>1585.248480436456</v>
      </c>
      <c r="AJ66" s="272">
        <v>250275.74886015319</v>
      </c>
      <c r="AK66" s="276">
        <v>4459</v>
      </c>
      <c r="AL66" s="276">
        <v>3313.388984684952</v>
      </c>
      <c r="AM66" s="276">
        <v>247692.8054647852</v>
      </c>
    </row>
    <row r="67" spans="2:39" x14ac:dyDescent="0.25">
      <c r="B67" s="497" t="s">
        <v>795</v>
      </c>
      <c r="C67" s="266" t="s">
        <v>839</v>
      </c>
      <c r="D67" s="272">
        <v>6630</v>
      </c>
      <c r="E67" s="272">
        <v>1420.6712122714221</v>
      </c>
      <c r="F67" s="272">
        <v>214279.2175371678</v>
      </c>
      <c r="G67" s="272">
        <v>4800</v>
      </c>
      <c r="H67" s="272">
        <v>1029.15211119276</v>
      </c>
      <c r="I67" s="272">
        <v>214406.689831825</v>
      </c>
      <c r="J67" s="273">
        <v>11430</v>
      </c>
      <c r="K67" s="273">
        <v>2449.8233234641821</v>
      </c>
      <c r="L67" s="273">
        <v>214332.7492094647</v>
      </c>
      <c r="M67" s="272">
        <v>6598</v>
      </c>
      <c r="N67" s="272">
        <v>1410.2792706324531</v>
      </c>
      <c r="O67" s="272">
        <v>213743.44811040509</v>
      </c>
      <c r="P67" s="272">
        <v>4794</v>
      </c>
      <c r="Q67" s="272">
        <v>1025.2986226373671</v>
      </c>
      <c r="R67" s="272">
        <v>213871.21873954259</v>
      </c>
      <c r="S67" s="274">
        <v>11392</v>
      </c>
      <c r="T67" s="274">
        <v>2435.5778932698199</v>
      </c>
      <c r="U67" s="274">
        <v>213797.21675472439</v>
      </c>
      <c r="V67" s="272">
        <v>6604</v>
      </c>
      <c r="W67" s="272">
        <v>1414.3260399999999</v>
      </c>
      <c r="X67" s="272">
        <v>214162.0290732889</v>
      </c>
      <c r="Y67" s="272">
        <v>4797</v>
      </c>
      <c r="Z67" s="272">
        <v>1027.9779120000001</v>
      </c>
      <c r="AA67" s="272">
        <v>214296</v>
      </c>
      <c r="AB67" s="275">
        <v>11401</v>
      </c>
      <c r="AC67" s="275">
        <v>2442.3039520000002</v>
      </c>
      <c r="AD67" s="275">
        <v>214218.39768441371</v>
      </c>
      <c r="AE67" s="272">
        <v>6610.666666666667</v>
      </c>
      <c r="AF67" s="272">
        <v>4245.276522903875</v>
      </c>
      <c r="AG67" s="272">
        <v>214061.56490695389</v>
      </c>
      <c r="AH67" s="272">
        <v>4797</v>
      </c>
      <c r="AI67" s="272">
        <v>3082.4286458301272</v>
      </c>
      <c r="AJ67" s="272">
        <v>214191.3028571225</v>
      </c>
      <c r="AK67" s="276">
        <v>11407.66666666667</v>
      </c>
      <c r="AL67" s="276">
        <v>7327.7051687340027</v>
      </c>
      <c r="AM67" s="276">
        <v>214116.1212162009</v>
      </c>
    </row>
    <row r="68" spans="2:39" x14ac:dyDescent="0.25">
      <c r="B68" s="497" t="s">
        <v>795</v>
      </c>
      <c r="C68" s="266" t="s">
        <v>840</v>
      </c>
      <c r="D68" s="272">
        <v>2561</v>
      </c>
      <c r="E68" s="272">
        <v>475.94861975417092</v>
      </c>
      <c r="F68" s="272">
        <v>185844.83395321001</v>
      </c>
      <c r="G68" s="272">
        <v>2843</v>
      </c>
      <c r="H68" s="272">
        <v>507.16919472229682</v>
      </c>
      <c r="I68" s="272">
        <v>178392.25983900699</v>
      </c>
      <c r="J68" s="273">
        <v>5404</v>
      </c>
      <c r="K68" s="273">
        <v>983.11781447646774</v>
      </c>
      <c r="L68" s="273">
        <v>181924.0959430917</v>
      </c>
      <c r="M68" s="272">
        <v>2552</v>
      </c>
      <c r="N68" s="272">
        <v>472.66573786870578</v>
      </c>
      <c r="O68" s="272">
        <v>185213.84712723579</v>
      </c>
      <c r="P68" s="272">
        <v>2844</v>
      </c>
      <c r="Q68" s="272">
        <v>505.84107253205258</v>
      </c>
      <c r="R68" s="272">
        <v>177862.5430844067</v>
      </c>
      <c r="S68" s="274">
        <v>5396</v>
      </c>
      <c r="T68" s="274">
        <v>978.50681040075835</v>
      </c>
      <c r="U68" s="274">
        <v>181339.2902892436</v>
      </c>
      <c r="V68" s="272">
        <v>2546</v>
      </c>
      <c r="W68" s="272">
        <v>471.63928900000002</v>
      </c>
      <c r="X68" s="272">
        <v>185247.1677140613</v>
      </c>
      <c r="Y68" s="272">
        <v>2828</v>
      </c>
      <c r="Z68" s="272">
        <v>503.33165400000001</v>
      </c>
      <c r="AA68" s="272">
        <v>177981.49009900991</v>
      </c>
      <c r="AB68" s="275">
        <v>5374</v>
      </c>
      <c r="AC68" s="275">
        <v>974.97094300000003</v>
      </c>
      <c r="AD68" s="275">
        <v>181423.69612951251</v>
      </c>
      <c r="AE68" s="272">
        <v>2553</v>
      </c>
      <c r="AF68" s="272">
        <v>1420.2536466228771</v>
      </c>
      <c r="AG68" s="272">
        <v>185435.28293150241</v>
      </c>
      <c r="AH68" s="272">
        <v>2838.333333333333</v>
      </c>
      <c r="AI68" s="272">
        <v>1516.341921254349</v>
      </c>
      <c r="AJ68" s="272">
        <v>178078.76434080789</v>
      </c>
      <c r="AK68" s="276">
        <v>5391.333333333333</v>
      </c>
      <c r="AL68" s="276">
        <v>2936.5955678772261</v>
      </c>
      <c r="AM68" s="276">
        <v>181562.36078728261</v>
      </c>
    </row>
    <row r="69" spans="2:39" ht="17.25" x14ac:dyDescent="0.25">
      <c r="B69" s="498" t="s">
        <v>795</v>
      </c>
      <c r="C69" s="266" t="s">
        <v>879</v>
      </c>
      <c r="D69" s="272">
        <v>52005</v>
      </c>
      <c r="E69" s="272">
        <v>11030.162320644609</v>
      </c>
      <c r="F69" s="272">
        <v>212098.11211700051</v>
      </c>
      <c r="G69" s="272">
        <v>39656</v>
      </c>
      <c r="H69" s="272">
        <v>8383.1173132985386</v>
      </c>
      <c r="I69" s="272">
        <v>211395.93789838959</v>
      </c>
      <c r="J69" s="273">
        <v>91661</v>
      </c>
      <c r="K69" s="273">
        <v>19413.279633943152</v>
      </c>
      <c r="L69" s="273">
        <v>211794.32511038659</v>
      </c>
      <c r="M69" s="272">
        <v>52155</v>
      </c>
      <c r="N69" s="272">
        <v>11035.318454782089</v>
      </c>
      <c r="O69" s="272">
        <v>211586.9706601876</v>
      </c>
      <c r="P69" s="272">
        <v>39763</v>
      </c>
      <c r="Q69" s="272">
        <v>8383.9303099911976</v>
      </c>
      <c r="R69" s="272">
        <v>210847.52936124531</v>
      </c>
      <c r="S69" s="274">
        <v>91918</v>
      </c>
      <c r="T69" s="274">
        <v>19419.248764773289</v>
      </c>
      <c r="U69" s="274">
        <v>211267.09420106269</v>
      </c>
      <c r="V69" s="272">
        <v>52284</v>
      </c>
      <c r="W69" s="272">
        <v>11087.306748999999</v>
      </c>
      <c r="X69" s="272">
        <v>212059.267634458</v>
      </c>
      <c r="Y69" s="272">
        <v>39890</v>
      </c>
      <c r="Z69" s="272">
        <v>8426.9692479999994</v>
      </c>
      <c r="AA69" s="272">
        <v>211255.18295312111</v>
      </c>
      <c r="AB69" s="275">
        <v>92174</v>
      </c>
      <c r="AC69" s="275">
        <v>19514.275997000001</v>
      </c>
      <c r="AD69" s="275">
        <v>211711.28514548569</v>
      </c>
      <c r="AE69" s="272">
        <v>52148</v>
      </c>
      <c r="AF69" s="272">
        <v>33152.787524426691</v>
      </c>
      <c r="AG69" s="272">
        <v>211914.78347054869</v>
      </c>
      <c r="AH69" s="272">
        <v>39769.666666666657</v>
      </c>
      <c r="AI69" s="272">
        <v>25194.016871289739</v>
      </c>
      <c r="AJ69" s="272">
        <v>211166.21673758529</v>
      </c>
      <c r="AK69" s="276">
        <v>91917.666666666672</v>
      </c>
      <c r="AL69" s="276">
        <v>58346.804395716426</v>
      </c>
      <c r="AM69" s="276">
        <v>211590.90148564501</v>
      </c>
    </row>
    <row r="70" spans="2:39" ht="17.25" x14ac:dyDescent="0.25">
      <c r="B70" s="496" t="s">
        <v>897</v>
      </c>
      <c r="C70" s="266" t="s">
        <v>832</v>
      </c>
      <c r="D70" s="272">
        <v>45019</v>
      </c>
      <c r="E70" s="272">
        <v>9589.0365344725287</v>
      </c>
      <c r="F70" s="272">
        <v>212999.7675308765</v>
      </c>
      <c r="G70" s="272">
        <v>14321</v>
      </c>
      <c r="H70" s="272">
        <v>3067.4026456394458</v>
      </c>
      <c r="I70" s="272">
        <v>214189.13802384239</v>
      </c>
      <c r="J70" s="273">
        <v>59340</v>
      </c>
      <c r="K70" s="273">
        <v>12656.439180111969</v>
      </c>
      <c r="L70" s="273">
        <v>213286.80788864131</v>
      </c>
      <c r="M70" s="272">
        <v>45289</v>
      </c>
      <c r="N70" s="272">
        <v>9620.2710064866424</v>
      </c>
      <c r="O70" s="272">
        <v>212419.59430516549</v>
      </c>
      <c r="P70" s="272">
        <v>14405</v>
      </c>
      <c r="Q70" s="272">
        <v>3077.3708403890382</v>
      </c>
      <c r="R70" s="272">
        <v>213632.1305372467</v>
      </c>
      <c r="S70" s="274">
        <v>59694</v>
      </c>
      <c r="T70" s="274">
        <v>12697.64184687568</v>
      </c>
      <c r="U70" s="274">
        <v>212712.19631580519</v>
      </c>
      <c r="V70" s="272">
        <v>45336</v>
      </c>
      <c r="W70" s="272">
        <v>9675.1330300000009</v>
      </c>
      <c r="X70" s="272">
        <v>213409.49863243339</v>
      </c>
      <c r="Y70" s="272">
        <v>14421</v>
      </c>
      <c r="Z70" s="272">
        <v>3087.1981150000001</v>
      </c>
      <c r="AA70" s="272">
        <v>214076.5629984051</v>
      </c>
      <c r="AB70" s="275">
        <v>59757</v>
      </c>
      <c r="AC70" s="275">
        <v>12762.331145</v>
      </c>
      <c r="AD70" s="275">
        <v>213570.47952541121</v>
      </c>
      <c r="AE70" s="272">
        <v>45214.666666666657</v>
      </c>
      <c r="AF70" s="272">
        <v>28884.44057095917</v>
      </c>
      <c r="AG70" s="272">
        <v>212942.9534894918</v>
      </c>
      <c r="AH70" s="272">
        <v>14382.33333333333</v>
      </c>
      <c r="AI70" s="272">
        <v>9231.9716010284847</v>
      </c>
      <c r="AJ70" s="272">
        <v>213965.9438531647</v>
      </c>
      <c r="AK70" s="276">
        <v>59597</v>
      </c>
      <c r="AL70" s="276">
        <v>38116.412171987657</v>
      </c>
      <c r="AM70" s="276">
        <v>213189.82790995261</v>
      </c>
    </row>
    <row r="71" spans="2:39" ht="17.25" x14ac:dyDescent="0.25">
      <c r="B71" s="497" t="s">
        <v>824</v>
      </c>
      <c r="C71" s="266" t="s">
        <v>878</v>
      </c>
      <c r="D71" s="272">
        <v>70232</v>
      </c>
      <c r="E71" s="272">
        <v>14804.469077372391</v>
      </c>
      <c r="F71" s="272">
        <v>210793.78456219941</v>
      </c>
      <c r="G71" s="272">
        <v>66454</v>
      </c>
      <c r="H71" s="272">
        <v>13838.41322232172</v>
      </c>
      <c r="I71" s="272">
        <v>208240.48548351831</v>
      </c>
      <c r="J71" s="273">
        <v>136686</v>
      </c>
      <c r="K71" s="273">
        <v>28642.882299694109</v>
      </c>
      <c r="L71" s="273">
        <v>209552.42160641259</v>
      </c>
      <c r="M71" s="272">
        <v>70468</v>
      </c>
      <c r="N71" s="272">
        <v>14814.880554916441</v>
      </c>
      <c r="O71" s="272">
        <v>210235.57579208209</v>
      </c>
      <c r="P71" s="272">
        <v>66789</v>
      </c>
      <c r="Q71" s="272">
        <v>13872.35167978153</v>
      </c>
      <c r="R71" s="272">
        <v>207704.13810330341</v>
      </c>
      <c r="S71" s="274">
        <v>137257</v>
      </c>
      <c r="T71" s="274">
        <v>28687.232234697971</v>
      </c>
      <c r="U71" s="274">
        <v>209003.78293783171</v>
      </c>
      <c r="V71" s="272">
        <v>70883</v>
      </c>
      <c r="W71" s="272">
        <v>14918.45325</v>
      </c>
      <c r="X71" s="272">
        <v>210465.88392139159</v>
      </c>
      <c r="Y71" s="272">
        <v>67198</v>
      </c>
      <c r="Z71" s="272">
        <v>13975.582608000001</v>
      </c>
      <c r="AA71" s="272">
        <v>207976.1690526504</v>
      </c>
      <c r="AB71" s="275">
        <v>138081</v>
      </c>
      <c r="AC71" s="275">
        <v>28894.035857999999</v>
      </c>
      <c r="AD71" s="275">
        <v>209254.24828904771</v>
      </c>
      <c r="AE71" s="272">
        <v>70527.666666666672</v>
      </c>
      <c r="AF71" s="272">
        <v>44537.80288228883</v>
      </c>
      <c r="AG71" s="272">
        <v>210498.41475855769</v>
      </c>
      <c r="AH71" s="272">
        <v>66813.666666666672</v>
      </c>
      <c r="AI71" s="272">
        <v>41686.34751010326</v>
      </c>
      <c r="AJ71" s="272">
        <v>207973.5975464907</v>
      </c>
      <c r="AK71" s="276">
        <v>137341.33333333331</v>
      </c>
      <c r="AL71" s="276">
        <v>86224.150392392083</v>
      </c>
      <c r="AM71" s="276">
        <v>209270.1509444307</v>
      </c>
    </row>
    <row r="72" spans="2:39" ht="17.25" x14ac:dyDescent="0.25">
      <c r="B72" s="497" t="s">
        <v>824</v>
      </c>
      <c r="C72" s="266" t="s">
        <v>834</v>
      </c>
      <c r="D72" s="272">
        <v>8053</v>
      </c>
      <c r="E72" s="272">
        <v>1985.7506998247341</v>
      </c>
      <c r="F72" s="272">
        <v>246585.2104588022</v>
      </c>
      <c r="G72" s="272">
        <v>4868</v>
      </c>
      <c r="H72" s="272">
        <v>1218.2680603992119</v>
      </c>
      <c r="I72" s="272">
        <v>250260.48898915621</v>
      </c>
      <c r="J72" s="273">
        <v>12921</v>
      </c>
      <c r="K72" s="273">
        <v>3204.0187602239462</v>
      </c>
      <c r="L72" s="273">
        <v>247969.87541397309</v>
      </c>
      <c r="M72" s="272">
        <v>8024</v>
      </c>
      <c r="N72" s="272">
        <v>1974.7843124642191</v>
      </c>
      <c r="O72" s="272">
        <v>246109.70992824269</v>
      </c>
      <c r="P72" s="272">
        <v>4837</v>
      </c>
      <c r="Q72" s="272">
        <v>1208.3892643551551</v>
      </c>
      <c r="R72" s="272">
        <v>249822.05175835331</v>
      </c>
      <c r="S72" s="274">
        <v>12861</v>
      </c>
      <c r="T72" s="274">
        <v>3183.1735768193739</v>
      </c>
      <c r="U72" s="274">
        <v>247505.91531135791</v>
      </c>
      <c r="V72" s="272">
        <v>8017</v>
      </c>
      <c r="W72" s="272">
        <v>1976.674951</v>
      </c>
      <c r="X72" s="272">
        <v>246560.42796557321</v>
      </c>
      <c r="Y72" s="272">
        <v>4814</v>
      </c>
      <c r="Z72" s="272">
        <v>1205.335597</v>
      </c>
      <c r="AA72" s="272">
        <v>250381.30390527629</v>
      </c>
      <c r="AB72" s="275">
        <v>12831</v>
      </c>
      <c r="AC72" s="275">
        <v>3182.0105480000002</v>
      </c>
      <c r="AD72" s="275">
        <v>247993.96368170841</v>
      </c>
      <c r="AE72" s="272">
        <v>8031.333333333333</v>
      </c>
      <c r="AF72" s="272">
        <v>5937.2099632889531</v>
      </c>
      <c r="AG72" s="272">
        <v>246418.44945087269</v>
      </c>
      <c r="AH72" s="272">
        <v>4839.666666666667</v>
      </c>
      <c r="AI72" s="272">
        <v>3631.9929217543681</v>
      </c>
      <c r="AJ72" s="272">
        <v>250154.61488426189</v>
      </c>
      <c r="AK72" s="276">
        <v>12871</v>
      </c>
      <c r="AL72" s="276">
        <v>9569.2028850433198</v>
      </c>
      <c r="AM72" s="276">
        <v>247823.25146901311</v>
      </c>
    </row>
    <row r="73" spans="2:39" x14ac:dyDescent="0.25">
      <c r="B73" s="497" t="s">
        <v>824</v>
      </c>
      <c r="C73" s="266" t="s">
        <v>839</v>
      </c>
      <c r="D73" s="272">
        <v>13373</v>
      </c>
      <c r="E73" s="272">
        <v>2865.5481880367379</v>
      </c>
      <c r="F73" s="272">
        <v>214278.63516314499</v>
      </c>
      <c r="G73" s="272">
        <v>9444</v>
      </c>
      <c r="H73" s="272">
        <v>2023.966783301722</v>
      </c>
      <c r="I73" s="272">
        <v>214312.45058256271</v>
      </c>
      <c r="J73" s="273">
        <v>22817</v>
      </c>
      <c r="K73" s="273">
        <v>4889.5149713384608</v>
      </c>
      <c r="L73" s="273">
        <v>214292.63143000659</v>
      </c>
      <c r="M73" s="272">
        <v>13339</v>
      </c>
      <c r="N73" s="272">
        <v>2851.0556562859579</v>
      </c>
      <c r="O73" s="272">
        <v>213738.33542888961</v>
      </c>
      <c r="P73" s="272">
        <v>9446</v>
      </c>
      <c r="Q73" s="272">
        <v>2019.262560795939</v>
      </c>
      <c r="R73" s="272">
        <v>213769.06212110299</v>
      </c>
      <c r="S73" s="274">
        <v>22785</v>
      </c>
      <c r="T73" s="274">
        <v>4870.3182170818973</v>
      </c>
      <c r="U73" s="274">
        <v>213751.0738240903</v>
      </c>
      <c r="V73" s="272">
        <v>13359</v>
      </c>
      <c r="W73" s="272">
        <v>2860.95822</v>
      </c>
      <c r="X73" s="272">
        <v>214159.60925218949</v>
      </c>
      <c r="Y73" s="272">
        <v>9458</v>
      </c>
      <c r="Z73" s="272">
        <v>2025.8446799999999</v>
      </c>
      <c r="AA73" s="272">
        <v>214193.77035314019</v>
      </c>
      <c r="AB73" s="275">
        <v>22817</v>
      </c>
      <c r="AC73" s="275">
        <v>4886.8028999999997</v>
      </c>
      <c r="AD73" s="275">
        <v>214173.76955778591</v>
      </c>
      <c r="AE73" s="272">
        <v>13357</v>
      </c>
      <c r="AF73" s="272">
        <v>8577.5620643226976</v>
      </c>
      <c r="AG73" s="272">
        <v>214058.85994807471</v>
      </c>
      <c r="AH73" s="272">
        <v>9449.3333333333339</v>
      </c>
      <c r="AI73" s="272">
        <v>6069.0740240976611</v>
      </c>
      <c r="AJ73" s="272">
        <v>214091.7610189353</v>
      </c>
      <c r="AK73" s="276">
        <v>22806.333333333328</v>
      </c>
      <c r="AL73" s="276">
        <v>14646.63608842036</v>
      </c>
      <c r="AM73" s="276">
        <v>214072.49160396089</v>
      </c>
    </row>
    <row r="74" spans="2:39" x14ac:dyDescent="0.25">
      <c r="B74" s="497" t="s">
        <v>824</v>
      </c>
      <c r="C74" s="266" t="s">
        <v>840</v>
      </c>
      <c r="D74" s="272">
        <v>4485</v>
      </c>
      <c r="E74" s="272">
        <v>795.33624015585121</v>
      </c>
      <c r="F74" s="272">
        <v>177332.495018027</v>
      </c>
      <c r="G74" s="272">
        <v>5475</v>
      </c>
      <c r="H74" s="272">
        <v>937.23966337207958</v>
      </c>
      <c r="I74" s="272">
        <v>171185.32664330219</v>
      </c>
      <c r="J74" s="273">
        <v>9960</v>
      </c>
      <c r="K74" s="273">
        <v>1732.5759035279309</v>
      </c>
      <c r="L74" s="273">
        <v>173953.40396866779</v>
      </c>
      <c r="M74" s="272">
        <v>4487</v>
      </c>
      <c r="N74" s="272">
        <v>794.14589763738707</v>
      </c>
      <c r="O74" s="272">
        <v>176988.16528580061</v>
      </c>
      <c r="P74" s="272">
        <v>5485</v>
      </c>
      <c r="Q74" s="272">
        <v>935.72206750577686</v>
      </c>
      <c r="R74" s="272">
        <v>170596.5483146357</v>
      </c>
      <c r="S74" s="274">
        <v>9972</v>
      </c>
      <c r="T74" s="274">
        <v>1729.8679651431639</v>
      </c>
      <c r="U74" s="274">
        <v>173472.51956910989</v>
      </c>
      <c r="V74" s="272">
        <v>4488</v>
      </c>
      <c r="W74" s="272">
        <v>794.34227699999997</v>
      </c>
      <c r="X74" s="272">
        <v>176992.4859625668</v>
      </c>
      <c r="Y74" s="272">
        <v>5478</v>
      </c>
      <c r="Z74" s="272">
        <v>934.46239400000002</v>
      </c>
      <c r="AA74" s="272">
        <v>170584.59182183279</v>
      </c>
      <c r="AB74" s="275">
        <v>9966</v>
      </c>
      <c r="AC74" s="275">
        <v>1728.8046710000001</v>
      </c>
      <c r="AD74" s="275">
        <v>173470.266004415</v>
      </c>
      <c r="AE74" s="272">
        <v>4486.666666666667</v>
      </c>
      <c r="AF74" s="272">
        <v>2383.8244147932378</v>
      </c>
      <c r="AG74" s="272">
        <v>177104.3820887981</v>
      </c>
      <c r="AH74" s="272">
        <v>5479.333333333333</v>
      </c>
      <c r="AI74" s="272">
        <v>2807.4241248778558</v>
      </c>
      <c r="AJ74" s="272">
        <v>170788.82225992359</v>
      </c>
      <c r="AK74" s="276">
        <v>9966</v>
      </c>
      <c r="AL74" s="276">
        <v>5191.2485396710936</v>
      </c>
      <c r="AM74" s="276">
        <v>173632.06318073091</v>
      </c>
    </row>
    <row r="75" spans="2:39" ht="17.25" x14ac:dyDescent="0.25">
      <c r="B75" s="498" t="s">
        <v>824</v>
      </c>
      <c r="C75" s="266" t="s">
        <v>879</v>
      </c>
      <c r="D75" s="272">
        <v>141162</v>
      </c>
      <c r="E75" s="272">
        <v>30040.14073986224</v>
      </c>
      <c r="F75" s="272">
        <v>212806.14287033511</v>
      </c>
      <c r="G75" s="272">
        <v>100562</v>
      </c>
      <c r="H75" s="272">
        <v>21085.290375034179</v>
      </c>
      <c r="I75" s="272">
        <v>209674.53287558109</v>
      </c>
      <c r="J75" s="273">
        <v>241724</v>
      </c>
      <c r="K75" s="273">
        <v>51125.431114896419</v>
      </c>
      <c r="L75" s="273">
        <v>211503.33071973169</v>
      </c>
      <c r="M75" s="272">
        <v>141607</v>
      </c>
      <c r="N75" s="272">
        <v>30055.13742779064</v>
      </c>
      <c r="O75" s="272">
        <v>212243.3031403154</v>
      </c>
      <c r="P75" s="272">
        <v>100962</v>
      </c>
      <c r="Q75" s="272">
        <v>21113.096412827439</v>
      </c>
      <c r="R75" s="272">
        <v>209119.23706768331</v>
      </c>
      <c r="S75" s="274">
        <v>242569</v>
      </c>
      <c r="T75" s="274">
        <v>51168.233840618093</v>
      </c>
      <c r="U75" s="274">
        <v>210943.0052505394</v>
      </c>
      <c r="V75" s="272">
        <v>142083</v>
      </c>
      <c r="W75" s="272">
        <v>30225.561728000001</v>
      </c>
      <c r="X75" s="272">
        <v>212731.7253154846</v>
      </c>
      <c r="Y75" s="272">
        <v>101369</v>
      </c>
      <c r="Z75" s="272">
        <v>21228.423394000001</v>
      </c>
      <c r="AA75" s="272">
        <v>209417.31095305271</v>
      </c>
      <c r="AB75" s="275">
        <v>243452</v>
      </c>
      <c r="AC75" s="275">
        <v>51453.985121999998</v>
      </c>
      <c r="AD75" s="275">
        <v>211351.66325189359</v>
      </c>
      <c r="AE75" s="272">
        <v>141617.33333333331</v>
      </c>
      <c r="AF75" s="272">
        <v>90320.839895652884</v>
      </c>
      <c r="AG75" s="272">
        <v>212593.7237753784</v>
      </c>
      <c r="AH75" s="272">
        <v>100964.3333333333</v>
      </c>
      <c r="AI75" s="272">
        <v>63426.810181861627</v>
      </c>
      <c r="AJ75" s="272">
        <v>209403.69363210569</v>
      </c>
      <c r="AK75" s="276">
        <v>242581.66666666669</v>
      </c>
      <c r="AL75" s="276">
        <v>153747.6500775145</v>
      </c>
      <c r="AM75" s="276">
        <v>211265.9997407216</v>
      </c>
    </row>
    <row r="76" spans="2:39" ht="17.25" x14ac:dyDescent="0.25">
      <c r="B76" s="496" t="s">
        <v>513</v>
      </c>
      <c r="C76" s="266" t="s">
        <v>832</v>
      </c>
      <c r="D76" s="272">
        <v>35171</v>
      </c>
      <c r="E76" s="272">
        <v>7479.1836585228284</v>
      </c>
      <c r="F76" s="272">
        <v>212652.00473466291</v>
      </c>
      <c r="G76" s="272">
        <v>19150</v>
      </c>
      <c r="H76" s="272">
        <v>4103.0455547786414</v>
      </c>
      <c r="I76" s="272">
        <v>214258.253513245</v>
      </c>
      <c r="J76" s="273">
        <v>54321</v>
      </c>
      <c r="K76" s="273">
        <v>11582.229213301471</v>
      </c>
      <c r="L76" s="273">
        <v>213218.2620588993</v>
      </c>
      <c r="M76" s="272">
        <v>35360</v>
      </c>
      <c r="N76" s="272">
        <v>7500.0765240701376</v>
      </c>
      <c r="O76" s="272">
        <v>212106.2365404451</v>
      </c>
      <c r="P76" s="272">
        <v>19241</v>
      </c>
      <c r="Q76" s="272">
        <v>4112.4559894739168</v>
      </c>
      <c r="R76" s="272">
        <v>213734.00496200391</v>
      </c>
      <c r="S76" s="274">
        <v>54601</v>
      </c>
      <c r="T76" s="274">
        <v>11612.53251354406</v>
      </c>
      <c r="U76" s="274">
        <v>212679.85043394909</v>
      </c>
      <c r="V76" s="272">
        <v>35369</v>
      </c>
      <c r="W76" s="272">
        <v>7531.1511760000003</v>
      </c>
      <c r="X76" s="272">
        <v>212930.84837004161</v>
      </c>
      <c r="Y76" s="272">
        <v>19315</v>
      </c>
      <c r="Z76" s="272">
        <v>4136.4509459999999</v>
      </c>
      <c r="AA76" s="272">
        <v>214157.4396065234</v>
      </c>
      <c r="AB76" s="275">
        <v>54684</v>
      </c>
      <c r="AC76" s="275">
        <v>11667.602122</v>
      </c>
      <c r="AD76" s="275">
        <v>213364.0941043084</v>
      </c>
      <c r="AE76" s="272">
        <v>35300</v>
      </c>
      <c r="AF76" s="272">
        <v>22510.41135859297</v>
      </c>
      <c r="AG76" s="272">
        <v>212563.0298817165</v>
      </c>
      <c r="AH76" s="272">
        <v>19235.333333333328</v>
      </c>
      <c r="AI76" s="272">
        <v>12351.952490252561</v>
      </c>
      <c r="AJ76" s="272">
        <v>214049.89936059079</v>
      </c>
      <c r="AK76" s="276">
        <v>54535.333333333343</v>
      </c>
      <c r="AL76" s="276">
        <v>34862.363848845533</v>
      </c>
      <c r="AM76" s="276">
        <v>213087.4021990523</v>
      </c>
    </row>
    <row r="77" spans="2:39" ht="17.25" x14ac:dyDescent="0.25">
      <c r="B77" s="497" t="s">
        <v>513</v>
      </c>
      <c r="C77" s="266" t="s">
        <v>878</v>
      </c>
      <c r="D77" s="272">
        <v>38764</v>
      </c>
      <c r="E77" s="272">
        <v>8186.8421150503591</v>
      </c>
      <c r="F77" s="272">
        <v>211197.04145728919</v>
      </c>
      <c r="G77" s="272">
        <v>35953</v>
      </c>
      <c r="H77" s="272">
        <v>7583.4935006358237</v>
      </c>
      <c r="I77" s="272">
        <v>210927.97543002869</v>
      </c>
      <c r="J77" s="273">
        <v>74717</v>
      </c>
      <c r="K77" s="273">
        <v>15770.335615686179</v>
      </c>
      <c r="L77" s="273">
        <v>211067.5698393429</v>
      </c>
      <c r="M77" s="272">
        <v>38878</v>
      </c>
      <c r="N77" s="272">
        <v>8191.1995689989253</v>
      </c>
      <c r="O77" s="272">
        <v>210689.83921495249</v>
      </c>
      <c r="P77" s="272">
        <v>36161</v>
      </c>
      <c r="Q77" s="272">
        <v>7607.8542798072031</v>
      </c>
      <c r="R77" s="272">
        <v>210388.3819531319</v>
      </c>
      <c r="S77" s="274">
        <v>75039</v>
      </c>
      <c r="T77" s="274">
        <v>15799.05384880613</v>
      </c>
      <c r="U77" s="274">
        <v>210544.56814198129</v>
      </c>
      <c r="V77" s="272">
        <v>39126</v>
      </c>
      <c r="W77" s="272">
        <v>8254.0593310000004</v>
      </c>
      <c r="X77" s="272">
        <v>210960.98070336861</v>
      </c>
      <c r="Y77" s="272">
        <v>36386</v>
      </c>
      <c r="Z77" s="272">
        <v>7667.7328539999999</v>
      </c>
      <c r="AA77" s="272">
        <v>210733.05265761551</v>
      </c>
      <c r="AB77" s="275">
        <v>75512</v>
      </c>
      <c r="AC77" s="275">
        <v>15921.792185</v>
      </c>
      <c r="AD77" s="275">
        <v>210851.1519361161</v>
      </c>
      <c r="AE77" s="272">
        <v>38922.666666666657</v>
      </c>
      <c r="AF77" s="272">
        <v>24632.10101504928</v>
      </c>
      <c r="AG77" s="272">
        <v>210949.2871252035</v>
      </c>
      <c r="AH77" s="272">
        <v>36166.666666666657</v>
      </c>
      <c r="AI77" s="272">
        <v>22859.080634443031</v>
      </c>
      <c r="AJ77" s="272">
        <v>210683.1366802587</v>
      </c>
      <c r="AK77" s="276">
        <v>75089.333333333328</v>
      </c>
      <c r="AL77" s="276">
        <v>47491.181649492311</v>
      </c>
      <c r="AM77" s="276">
        <v>210821.09663914671</v>
      </c>
    </row>
    <row r="78" spans="2:39" ht="17.25" x14ac:dyDescent="0.25">
      <c r="B78" s="497" t="s">
        <v>513</v>
      </c>
      <c r="C78" s="266" t="s">
        <v>834</v>
      </c>
      <c r="D78" s="272">
        <v>4655</v>
      </c>
      <c r="E78" s="272">
        <v>1144.2326758107181</v>
      </c>
      <c r="F78" s="272">
        <v>245807.2343309813</v>
      </c>
      <c r="G78" s="272">
        <v>3971</v>
      </c>
      <c r="H78" s="272">
        <v>984.99278945309663</v>
      </c>
      <c r="I78" s="272">
        <v>248046.5347401402</v>
      </c>
      <c r="J78" s="273">
        <v>8626</v>
      </c>
      <c r="K78" s="273">
        <v>2129.2254652638139</v>
      </c>
      <c r="L78" s="273">
        <v>246838.1016999553</v>
      </c>
      <c r="M78" s="272">
        <v>4632</v>
      </c>
      <c r="N78" s="272">
        <v>1137.153027519827</v>
      </c>
      <c r="O78" s="272">
        <v>245499.3582728469</v>
      </c>
      <c r="P78" s="272">
        <v>3957</v>
      </c>
      <c r="Q78" s="272">
        <v>979.24867394522119</v>
      </c>
      <c r="R78" s="272">
        <v>247472.4978380645</v>
      </c>
      <c r="S78" s="274">
        <v>8589</v>
      </c>
      <c r="T78" s="274">
        <v>2116.4017014650481</v>
      </c>
      <c r="U78" s="274">
        <v>246408.3946286003</v>
      </c>
      <c r="V78" s="272">
        <v>4623</v>
      </c>
      <c r="W78" s="272">
        <v>1137.4054639999999</v>
      </c>
      <c r="X78" s="272">
        <v>246031.8979017954</v>
      </c>
      <c r="Y78" s="272">
        <v>3938</v>
      </c>
      <c r="Z78" s="272">
        <v>976.47735999999998</v>
      </c>
      <c r="AA78" s="272">
        <v>247962.7628237684</v>
      </c>
      <c r="AB78" s="275">
        <v>8561</v>
      </c>
      <c r="AC78" s="275">
        <v>2113.8828239999998</v>
      </c>
      <c r="AD78" s="275">
        <v>246920.0822333839</v>
      </c>
      <c r="AE78" s="272">
        <v>4636.666666666667</v>
      </c>
      <c r="AF78" s="272">
        <v>3418.7911673305439</v>
      </c>
      <c r="AG78" s="272">
        <v>245779.4968352078</v>
      </c>
      <c r="AH78" s="272">
        <v>3955.333333333333</v>
      </c>
      <c r="AI78" s="272">
        <v>2940.7188233983179</v>
      </c>
      <c r="AJ78" s="272">
        <v>247827.26513399111</v>
      </c>
      <c r="AK78" s="276">
        <v>8592</v>
      </c>
      <c r="AL78" s="276">
        <v>6359.5099907288622</v>
      </c>
      <c r="AM78" s="276">
        <v>246722.19285397991</v>
      </c>
    </row>
    <row r="79" spans="2:39" x14ac:dyDescent="0.25">
      <c r="B79" s="497" t="s">
        <v>513</v>
      </c>
      <c r="C79" s="266" t="s">
        <v>839</v>
      </c>
      <c r="D79" s="272">
        <v>8419</v>
      </c>
      <c r="E79" s="272">
        <v>1804.28060487535</v>
      </c>
      <c r="F79" s="272">
        <v>214310.56002795461</v>
      </c>
      <c r="G79" s="272">
        <v>6646</v>
      </c>
      <c r="H79" s="272">
        <v>1424.501862887292</v>
      </c>
      <c r="I79" s="272">
        <v>214339.73260416681</v>
      </c>
      <c r="J79" s="273">
        <v>15065</v>
      </c>
      <c r="K79" s="273">
        <v>3228.7824677626422</v>
      </c>
      <c r="L79" s="273">
        <v>214323.42965566821</v>
      </c>
      <c r="M79" s="272">
        <v>8425</v>
      </c>
      <c r="N79" s="272">
        <v>1801.019122958561</v>
      </c>
      <c r="O79" s="272">
        <v>213770.81578143159</v>
      </c>
      <c r="P79" s="272">
        <v>6665</v>
      </c>
      <c r="Q79" s="272">
        <v>1424.9691871901609</v>
      </c>
      <c r="R79" s="272">
        <v>213798.82778547061</v>
      </c>
      <c r="S79" s="274">
        <v>15090</v>
      </c>
      <c r="T79" s="274">
        <v>3225.988310148723</v>
      </c>
      <c r="U79" s="274">
        <v>213783.1882139644</v>
      </c>
      <c r="V79" s="272">
        <v>8423</v>
      </c>
      <c r="W79" s="272">
        <v>1803.9882789999999</v>
      </c>
      <c r="X79" s="272">
        <v>214174.0803751632</v>
      </c>
      <c r="Y79" s="272">
        <v>6668</v>
      </c>
      <c r="Z79" s="272">
        <v>1428.442284</v>
      </c>
      <c r="AA79" s="272">
        <v>214223.4979004199</v>
      </c>
      <c r="AB79" s="275">
        <v>15091</v>
      </c>
      <c r="AC79" s="275">
        <v>3232.4305629999999</v>
      </c>
      <c r="AD79" s="275">
        <v>214195.9156450865</v>
      </c>
      <c r="AE79" s="272">
        <v>8422.3333333333339</v>
      </c>
      <c r="AF79" s="272">
        <v>5409.2880068339109</v>
      </c>
      <c r="AG79" s="272">
        <v>214085.15206151651</v>
      </c>
      <c r="AH79" s="272">
        <v>6659.666666666667</v>
      </c>
      <c r="AI79" s="272">
        <v>4277.9133340774533</v>
      </c>
      <c r="AJ79" s="272">
        <v>214120.68609668579</v>
      </c>
      <c r="AK79" s="276">
        <v>15082</v>
      </c>
      <c r="AL79" s="276">
        <v>9687.2013409113642</v>
      </c>
      <c r="AM79" s="276">
        <v>214100.84450490639</v>
      </c>
    </row>
    <row r="80" spans="2:39" x14ac:dyDescent="0.25">
      <c r="B80" s="497" t="s">
        <v>513</v>
      </c>
      <c r="C80" s="266" t="s">
        <v>840</v>
      </c>
      <c r="D80" s="272">
        <v>2474</v>
      </c>
      <c r="E80" s="272">
        <v>460.3828537548182</v>
      </c>
      <c r="F80" s="272">
        <v>186088.46150154329</v>
      </c>
      <c r="G80" s="272">
        <v>3668</v>
      </c>
      <c r="H80" s="272">
        <v>661.12471396678166</v>
      </c>
      <c r="I80" s="272">
        <v>180241.19791896991</v>
      </c>
      <c r="J80" s="273">
        <v>6142</v>
      </c>
      <c r="K80" s="273">
        <v>1121.5075677216</v>
      </c>
      <c r="L80" s="273">
        <v>182596.4779748616</v>
      </c>
      <c r="M80" s="272">
        <v>2472</v>
      </c>
      <c r="N80" s="272">
        <v>458.10586602212322</v>
      </c>
      <c r="O80" s="272">
        <v>185317.9069668783</v>
      </c>
      <c r="P80" s="272">
        <v>3671</v>
      </c>
      <c r="Q80" s="272">
        <v>660.14091621980162</v>
      </c>
      <c r="R80" s="272">
        <v>179825.9101661132</v>
      </c>
      <c r="S80" s="274">
        <v>6143</v>
      </c>
      <c r="T80" s="274">
        <v>1118.2467822419251</v>
      </c>
      <c r="U80" s="274">
        <v>182035.94045937239</v>
      </c>
      <c r="V80" s="272">
        <v>2467</v>
      </c>
      <c r="W80" s="272">
        <v>457.35843399999999</v>
      </c>
      <c r="X80" s="272">
        <v>185390.52857721929</v>
      </c>
      <c r="Y80" s="272">
        <v>3665</v>
      </c>
      <c r="Z80" s="272">
        <v>660.80852500000003</v>
      </c>
      <c r="AA80" s="272">
        <v>180302.46248294681</v>
      </c>
      <c r="AB80" s="275">
        <v>6132</v>
      </c>
      <c r="AC80" s="275">
        <v>1118.1669589999999</v>
      </c>
      <c r="AD80" s="275">
        <v>182349.4714611872</v>
      </c>
      <c r="AE80" s="272">
        <v>2471</v>
      </c>
      <c r="AF80" s="272">
        <v>1375.847153776941</v>
      </c>
      <c r="AG80" s="272">
        <v>185598.96568188031</v>
      </c>
      <c r="AH80" s="272">
        <v>3668</v>
      </c>
      <c r="AI80" s="272">
        <v>1982.0741551865831</v>
      </c>
      <c r="AJ80" s="272">
        <v>180123.1901893433</v>
      </c>
      <c r="AK80" s="276">
        <v>6139</v>
      </c>
      <c r="AL80" s="276">
        <v>3357.921308963525</v>
      </c>
      <c r="AM80" s="276">
        <v>182327.29663180711</v>
      </c>
    </row>
    <row r="81" spans="2:39" ht="17.25" x14ac:dyDescent="0.25">
      <c r="B81" s="498" t="s">
        <v>513</v>
      </c>
      <c r="C81" s="266" t="s">
        <v>879</v>
      </c>
      <c r="D81" s="272">
        <v>89483</v>
      </c>
      <c r="E81" s="272">
        <v>19074.921908014079</v>
      </c>
      <c r="F81" s="272">
        <v>213168.1091158553</v>
      </c>
      <c r="G81" s="272">
        <v>69388</v>
      </c>
      <c r="H81" s="272">
        <v>14757.15842172164</v>
      </c>
      <c r="I81" s="272">
        <v>212675.94428030259</v>
      </c>
      <c r="J81" s="273">
        <v>158871</v>
      </c>
      <c r="K81" s="273">
        <v>33832.080329735712</v>
      </c>
      <c r="L81" s="273">
        <v>212953.15274490439</v>
      </c>
      <c r="M81" s="272">
        <v>89767</v>
      </c>
      <c r="N81" s="272">
        <v>19087.554109569581</v>
      </c>
      <c r="O81" s="272">
        <v>212634.42144183919</v>
      </c>
      <c r="P81" s="272">
        <v>69695</v>
      </c>
      <c r="Q81" s="272">
        <v>14784.6690466363</v>
      </c>
      <c r="R81" s="272">
        <v>212133.85532156259</v>
      </c>
      <c r="S81" s="274">
        <v>159462</v>
      </c>
      <c r="T81" s="274">
        <v>33872.223156205881</v>
      </c>
      <c r="U81" s="274">
        <v>212415.6423235999</v>
      </c>
      <c r="V81" s="272">
        <v>90008</v>
      </c>
      <c r="W81" s="272">
        <v>19183.962683999998</v>
      </c>
      <c r="X81" s="272">
        <v>213136.19549373389</v>
      </c>
      <c r="Y81" s="272">
        <v>69972</v>
      </c>
      <c r="Z81" s="272">
        <v>14869.911969000001</v>
      </c>
      <c r="AA81" s="272">
        <v>212512.31877036529</v>
      </c>
      <c r="AB81" s="275">
        <v>159980</v>
      </c>
      <c r="AC81" s="275">
        <v>34053.874652999999</v>
      </c>
      <c r="AD81" s="275">
        <v>212863.3244968121</v>
      </c>
      <c r="AE81" s="272">
        <v>89752.666666666672</v>
      </c>
      <c r="AF81" s="272">
        <v>57346.438701583647</v>
      </c>
      <c r="AG81" s="272">
        <v>212979.57535047611</v>
      </c>
      <c r="AH81" s="272">
        <v>69685</v>
      </c>
      <c r="AI81" s="272">
        <v>44411.739437357937</v>
      </c>
      <c r="AJ81" s="272">
        <v>212440.70612407679</v>
      </c>
      <c r="AK81" s="276">
        <v>159437.66666666669</v>
      </c>
      <c r="AL81" s="276">
        <v>101758.1781389416</v>
      </c>
      <c r="AM81" s="276">
        <v>212744.03985510551</v>
      </c>
    </row>
    <row r="82" spans="2:39" ht="17.25" x14ac:dyDescent="0.25">
      <c r="B82" s="496" t="s">
        <v>518</v>
      </c>
      <c r="C82" s="266" t="s">
        <v>832</v>
      </c>
      <c r="D82" s="272">
        <v>11910</v>
      </c>
      <c r="E82" s="272">
        <v>2531.2337655078918</v>
      </c>
      <c r="F82" s="272">
        <v>212530.12304852161</v>
      </c>
      <c r="G82" s="272">
        <v>5408</v>
      </c>
      <c r="H82" s="272">
        <v>1158.165097577993</v>
      </c>
      <c r="I82" s="272">
        <v>214157.74733320891</v>
      </c>
      <c r="J82" s="273">
        <v>17318</v>
      </c>
      <c r="K82" s="273">
        <v>3689.3988630858862</v>
      </c>
      <c r="L82" s="273">
        <v>213038.39144738921</v>
      </c>
      <c r="M82" s="272">
        <v>11950</v>
      </c>
      <c r="N82" s="272">
        <v>2532.7143352988451</v>
      </c>
      <c r="O82" s="272">
        <v>211942.62220074021</v>
      </c>
      <c r="P82" s="272">
        <v>5435</v>
      </c>
      <c r="Q82" s="272">
        <v>1161.1557184697731</v>
      </c>
      <c r="R82" s="272">
        <v>213644.10643418081</v>
      </c>
      <c r="S82" s="274">
        <v>17385</v>
      </c>
      <c r="T82" s="274">
        <v>3693.8700537686182</v>
      </c>
      <c r="U82" s="274">
        <v>212474.5501161126</v>
      </c>
      <c r="V82" s="272">
        <v>11953</v>
      </c>
      <c r="W82" s="272">
        <v>2545.1855730000002</v>
      </c>
      <c r="X82" s="272">
        <v>212932.78448924961</v>
      </c>
      <c r="Y82" s="272">
        <v>5457</v>
      </c>
      <c r="Z82" s="272">
        <v>1168.007282</v>
      </c>
      <c r="AA82" s="272">
        <v>214038.35110866779</v>
      </c>
      <c r="AB82" s="275">
        <v>17410</v>
      </c>
      <c r="AC82" s="275">
        <v>3713.1928549999998</v>
      </c>
      <c r="AD82" s="275">
        <v>213279.3139000574</v>
      </c>
      <c r="AE82" s="272">
        <v>11937.66666666667</v>
      </c>
      <c r="AF82" s="272">
        <v>7609.1336738067366</v>
      </c>
      <c r="AG82" s="272">
        <v>212468.50991283709</v>
      </c>
      <c r="AH82" s="272">
        <v>5433.333333333333</v>
      </c>
      <c r="AI82" s="272">
        <v>3487.3280980477662</v>
      </c>
      <c r="AJ82" s="272">
        <v>213946.73495868579</v>
      </c>
      <c r="AK82" s="276">
        <v>17371</v>
      </c>
      <c r="AL82" s="276">
        <v>11096.4617718545</v>
      </c>
      <c r="AM82" s="276">
        <v>212930.75182118639</v>
      </c>
    </row>
    <row r="83" spans="2:39" ht="17.25" x14ac:dyDescent="0.25">
      <c r="B83" s="497" t="s">
        <v>518</v>
      </c>
      <c r="C83" s="266" t="s">
        <v>878</v>
      </c>
      <c r="D83" s="272">
        <v>17359</v>
      </c>
      <c r="E83" s="272">
        <v>3663.4634906621968</v>
      </c>
      <c r="F83" s="272">
        <v>211041.15966715809</v>
      </c>
      <c r="G83" s="272">
        <v>16254</v>
      </c>
      <c r="H83" s="272">
        <v>3424.6722320262529</v>
      </c>
      <c r="I83" s="272">
        <v>210697.1965070907</v>
      </c>
      <c r="J83" s="273">
        <v>33613</v>
      </c>
      <c r="K83" s="273">
        <v>7088.1357226884502</v>
      </c>
      <c r="L83" s="273">
        <v>210874.8318415033</v>
      </c>
      <c r="M83" s="272">
        <v>17395</v>
      </c>
      <c r="N83" s="272">
        <v>3661.6612783693431</v>
      </c>
      <c r="O83" s="272">
        <v>210500.79208791861</v>
      </c>
      <c r="P83" s="272">
        <v>16350</v>
      </c>
      <c r="Q83" s="272">
        <v>3435.621778714386</v>
      </c>
      <c r="R83" s="272">
        <v>210129.77239843339</v>
      </c>
      <c r="S83" s="274">
        <v>33745</v>
      </c>
      <c r="T83" s="274">
        <v>7097.2830570837286</v>
      </c>
      <c r="U83" s="274">
        <v>210321.02702870729</v>
      </c>
      <c r="V83" s="272">
        <v>17472</v>
      </c>
      <c r="W83" s="272">
        <v>3683.440881</v>
      </c>
      <c r="X83" s="272">
        <v>210819.6474931319</v>
      </c>
      <c r="Y83" s="272">
        <v>16450</v>
      </c>
      <c r="Z83" s="272">
        <v>3462.6237860000001</v>
      </c>
      <c r="AA83" s="272">
        <v>210493.84717325229</v>
      </c>
      <c r="AB83" s="275">
        <v>33922</v>
      </c>
      <c r="AC83" s="275">
        <v>7146.0646669999996</v>
      </c>
      <c r="AD83" s="275">
        <v>210661.65517952951</v>
      </c>
      <c r="AE83" s="272">
        <v>17408.666666666672</v>
      </c>
      <c r="AF83" s="272">
        <v>11008.56565003154</v>
      </c>
      <c r="AG83" s="272">
        <v>210787.19974940279</v>
      </c>
      <c r="AH83" s="272">
        <v>16351.33333333333</v>
      </c>
      <c r="AI83" s="272">
        <v>10322.917796740639</v>
      </c>
      <c r="AJ83" s="272">
        <v>210440.27202625881</v>
      </c>
      <c r="AK83" s="276">
        <v>33760</v>
      </c>
      <c r="AL83" s="276">
        <v>21331.483446772181</v>
      </c>
      <c r="AM83" s="276">
        <v>210619.17134991341</v>
      </c>
    </row>
    <row r="84" spans="2:39" ht="17.25" x14ac:dyDescent="0.25">
      <c r="B84" s="497" t="s">
        <v>518</v>
      </c>
      <c r="C84" s="266" t="s">
        <v>834</v>
      </c>
      <c r="D84" s="272">
        <v>2188</v>
      </c>
      <c r="E84" s="272">
        <v>534.82045899418506</v>
      </c>
      <c r="F84" s="272">
        <v>244433.48217284511</v>
      </c>
      <c r="G84" s="272">
        <v>1795</v>
      </c>
      <c r="H84" s="272">
        <v>446.84701472778102</v>
      </c>
      <c r="I84" s="272">
        <v>248939.8410739727</v>
      </c>
      <c r="J84" s="273">
        <v>3983</v>
      </c>
      <c r="K84" s="273">
        <v>981.66747372196596</v>
      </c>
      <c r="L84" s="273">
        <v>246464.34188349641</v>
      </c>
      <c r="M84" s="272">
        <v>2182</v>
      </c>
      <c r="N84" s="272">
        <v>532.22541515406942</v>
      </c>
      <c r="O84" s="272">
        <v>243916.32225209411</v>
      </c>
      <c r="P84" s="272">
        <v>1789</v>
      </c>
      <c r="Q84" s="272">
        <v>444.58077494117799</v>
      </c>
      <c r="R84" s="272">
        <v>248507.97928517501</v>
      </c>
      <c r="S84" s="274">
        <v>3971</v>
      </c>
      <c r="T84" s="274">
        <v>976.80619009524753</v>
      </c>
      <c r="U84" s="274">
        <v>245984.93832668031</v>
      </c>
      <c r="V84" s="272">
        <v>2180</v>
      </c>
      <c r="W84" s="272">
        <v>532.68142899999998</v>
      </c>
      <c r="X84" s="272">
        <v>244349.27935779819</v>
      </c>
      <c r="Y84" s="272">
        <v>1776</v>
      </c>
      <c r="Z84" s="272">
        <v>441.62833499999999</v>
      </c>
      <c r="AA84" s="272">
        <v>248664.6030405405</v>
      </c>
      <c r="AB84" s="275">
        <v>3956</v>
      </c>
      <c r="AC84" s="275">
        <v>974.30976399999997</v>
      </c>
      <c r="AD84" s="275">
        <v>246286.593528817</v>
      </c>
      <c r="AE84" s="272">
        <v>2183.333333333333</v>
      </c>
      <c r="AF84" s="272">
        <v>1599.727303148255</v>
      </c>
      <c r="AG84" s="272">
        <v>244233.0279275791</v>
      </c>
      <c r="AH84" s="272">
        <v>1786.666666666667</v>
      </c>
      <c r="AI84" s="272">
        <v>1333.056124668959</v>
      </c>
      <c r="AJ84" s="272">
        <v>248704.14113322939</v>
      </c>
      <c r="AK84" s="276">
        <v>3970</v>
      </c>
      <c r="AL84" s="276">
        <v>2932.783427817214</v>
      </c>
      <c r="AM84" s="276">
        <v>246245.29124633121</v>
      </c>
    </row>
    <row r="85" spans="2:39" x14ac:dyDescent="0.25">
      <c r="B85" s="497" t="s">
        <v>518</v>
      </c>
      <c r="C85" s="266" t="s">
        <v>839</v>
      </c>
      <c r="D85" s="272">
        <v>3475</v>
      </c>
      <c r="E85" s="272">
        <v>744.43609038894954</v>
      </c>
      <c r="F85" s="272">
        <v>214226.21306156821</v>
      </c>
      <c r="G85" s="272">
        <v>2510</v>
      </c>
      <c r="H85" s="272">
        <v>538.16079147788082</v>
      </c>
      <c r="I85" s="272">
        <v>214406.689831825</v>
      </c>
      <c r="J85" s="273">
        <v>5985</v>
      </c>
      <c r="K85" s="273">
        <v>1282.59688186683</v>
      </c>
      <c r="L85" s="273">
        <v>214301.90173213539</v>
      </c>
      <c r="M85" s="272">
        <v>3488</v>
      </c>
      <c r="N85" s="272">
        <v>745.31862114704586</v>
      </c>
      <c r="O85" s="272">
        <v>213680.79734720351</v>
      </c>
      <c r="P85" s="272">
        <v>2517</v>
      </c>
      <c r="Q85" s="272">
        <v>538.31385756742861</v>
      </c>
      <c r="R85" s="272">
        <v>213871.21873954259</v>
      </c>
      <c r="S85" s="274">
        <v>6005</v>
      </c>
      <c r="T85" s="274">
        <v>1283.632478714474</v>
      </c>
      <c r="U85" s="274">
        <v>213760.61260857189</v>
      </c>
      <c r="V85" s="272">
        <v>3490</v>
      </c>
      <c r="W85" s="272">
        <v>747.21890099999996</v>
      </c>
      <c r="X85" s="272">
        <v>214102.83696275071</v>
      </c>
      <c r="Y85" s="272">
        <v>2527</v>
      </c>
      <c r="Z85" s="272">
        <v>541.52599199999997</v>
      </c>
      <c r="AA85" s="272">
        <v>214296</v>
      </c>
      <c r="AB85" s="275">
        <v>6017</v>
      </c>
      <c r="AC85" s="275">
        <v>1288.744893</v>
      </c>
      <c r="AD85" s="275">
        <v>214183.96094399199</v>
      </c>
      <c r="AE85" s="272">
        <v>3484.333333333333</v>
      </c>
      <c r="AF85" s="272">
        <v>2236.973612535995</v>
      </c>
      <c r="AG85" s="272">
        <v>214003.28245717421</v>
      </c>
      <c r="AH85" s="272">
        <v>2518</v>
      </c>
      <c r="AI85" s="272">
        <v>1618.0006410453091</v>
      </c>
      <c r="AJ85" s="272">
        <v>214191.3028571225</v>
      </c>
      <c r="AK85" s="276">
        <v>6002.333333333333</v>
      </c>
      <c r="AL85" s="276">
        <v>3854.9742535813052</v>
      </c>
      <c r="AM85" s="276">
        <v>214082.15842823309</v>
      </c>
    </row>
    <row r="86" spans="2:39" x14ac:dyDescent="0.25">
      <c r="B86" s="497" t="s">
        <v>518</v>
      </c>
      <c r="C86" s="266" t="s">
        <v>840</v>
      </c>
      <c r="D86" s="272">
        <v>1432</v>
      </c>
      <c r="E86" s="272">
        <v>270.681791477253</v>
      </c>
      <c r="F86" s="272">
        <v>189023.59740031639</v>
      </c>
      <c r="G86" s="272">
        <v>1862</v>
      </c>
      <c r="H86" s="272">
        <v>327.11496172735139</v>
      </c>
      <c r="I86" s="272">
        <v>175679.35645937239</v>
      </c>
      <c r="J86" s="273">
        <v>3294</v>
      </c>
      <c r="K86" s="273">
        <v>597.79675320460433</v>
      </c>
      <c r="L86" s="273">
        <v>181480.49581196249</v>
      </c>
      <c r="M86" s="272">
        <v>1430</v>
      </c>
      <c r="N86" s="272">
        <v>269.34595035768501</v>
      </c>
      <c r="O86" s="272">
        <v>188353.81143894061</v>
      </c>
      <c r="P86" s="272">
        <v>1876</v>
      </c>
      <c r="Q86" s="272">
        <v>328.74670828143678</v>
      </c>
      <c r="R86" s="272">
        <v>175238.1174208085</v>
      </c>
      <c r="S86" s="274">
        <v>3306</v>
      </c>
      <c r="T86" s="274">
        <v>598.09265863912174</v>
      </c>
      <c r="U86" s="274">
        <v>180911.27000578391</v>
      </c>
      <c r="V86" s="272">
        <v>1435</v>
      </c>
      <c r="W86" s="272">
        <v>270.46256599999998</v>
      </c>
      <c r="X86" s="272">
        <v>188475.6557491289</v>
      </c>
      <c r="Y86" s="272">
        <v>1881</v>
      </c>
      <c r="Z86" s="272">
        <v>330.69354199999998</v>
      </c>
      <c r="AA86" s="272">
        <v>175807.30568846359</v>
      </c>
      <c r="AB86" s="275">
        <v>3316</v>
      </c>
      <c r="AC86" s="275">
        <v>601.15610800000002</v>
      </c>
      <c r="AD86" s="275">
        <v>181289.5379975875</v>
      </c>
      <c r="AE86" s="272">
        <v>1432.333333333333</v>
      </c>
      <c r="AF86" s="272">
        <v>810.49030783493799</v>
      </c>
      <c r="AG86" s="272">
        <v>188617.68819612861</v>
      </c>
      <c r="AH86" s="272">
        <v>1873</v>
      </c>
      <c r="AI86" s="272">
        <v>986.5552120087882</v>
      </c>
      <c r="AJ86" s="272">
        <v>175574.92652288149</v>
      </c>
      <c r="AK86" s="276">
        <v>3305.333333333333</v>
      </c>
      <c r="AL86" s="276">
        <v>1797.045519843726</v>
      </c>
      <c r="AM86" s="276">
        <v>181227.101271778</v>
      </c>
    </row>
    <row r="87" spans="2:39" ht="17.25" x14ac:dyDescent="0.25">
      <c r="B87" s="498" t="s">
        <v>518</v>
      </c>
      <c r="C87" s="266" t="s">
        <v>879</v>
      </c>
      <c r="D87" s="272">
        <v>36364</v>
      </c>
      <c r="E87" s="272">
        <v>7744.6355970304767</v>
      </c>
      <c r="F87" s="272">
        <v>212975.34916484641</v>
      </c>
      <c r="G87" s="272">
        <v>27829</v>
      </c>
      <c r="H87" s="272">
        <v>5894.9600975372596</v>
      </c>
      <c r="I87" s="272">
        <v>211827.95276643999</v>
      </c>
      <c r="J87" s="273">
        <v>64193</v>
      </c>
      <c r="K87" s="273">
        <v>13639.595694567741</v>
      </c>
      <c r="L87" s="273">
        <v>212477.9289730615</v>
      </c>
      <c r="M87" s="272">
        <v>36445</v>
      </c>
      <c r="N87" s="272">
        <v>7741.2656003269876</v>
      </c>
      <c r="O87" s="272">
        <v>212409.537668459</v>
      </c>
      <c r="P87" s="272">
        <v>27967</v>
      </c>
      <c r="Q87" s="272">
        <v>5908.4188379742018</v>
      </c>
      <c r="R87" s="272">
        <v>211263.94815225809</v>
      </c>
      <c r="S87" s="274">
        <v>64412</v>
      </c>
      <c r="T87" s="274">
        <v>13649.68443830119</v>
      </c>
      <c r="U87" s="274">
        <v>211912.13497952541</v>
      </c>
      <c r="V87" s="272">
        <v>36530</v>
      </c>
      <c r="W87" s="272">
        <v>7778.9893499999998</v>
      </c>
      <c r="X87" s="272">
        <v>212947.9701615111</v>
      </c>
      <c r="Y87" s="272">
        <v>28091</v>
      </c>
      <c r="Z87" s="272">
        <v>5944.4789369999999</v>
      </c>
      <c r="AA87" s="272">
        <v>211615.0702004201</v>
      </c>
      <c r="AB87" s="275">
        <v>64621</v>
      </c>
      <c r="AC87" s="275">
        <v>13723.468287</v>
      </c>
      <c r="AD87" s="275">
        <v>212368.55336500521</v>
      </c>
      <c r="AE87" s="272">
        <v>36446.333333333343</v>
      </c>
      <c r="AF87" s="272">
        <v>23264.89054735746</v>
      </c>
      <c r="AG87" s="272">
        <v>212777.6189982722</v>
      </c>
      <c r="AH87" s="272">
        <v>27962.333333333328</v>
      </c>
      <c r="AI87" s="272">
        <v>17747.85787251146</v>
      </c>
      <c r="AJ87" s="272">
        <v>211568.99037303941</v>
      </c>
      <c r="AK87" s="276">
        <v>64408.666666666657</v>
      </c>
      <c r="AL87" s="276">
        <v>41012.748419868927</v>
      </c>
      <c r="AM87" s="276">
        <v>212252.87243919741</v>
      </c>
    </row>
    <row r="88" spans="2:39" ht="17.25" x14ac:dyDescent="0.25">
      <c r="B88" s="496" t="s">
        <v>514</v>
      </c>
      <c r="C88" s="266" t="s">
        <v>832</v>
      </c>
      <c r="D88" s="272">
        <v>25281</v>
      </c>
      <c r="E88" s="272">
        <v>5386.9167315143322</v>
      </c>
      <c r="F88" s="272">
        <v>213081.63172004011</v>
      </c>
      <c r="G88" s="272">
        <v>13607</v>
      </c>
      <c r="H88" s="272">
        <v>2915.5957266336668</v>
      </c>
      <c r="I88" s="272">
        <v>214271.75179199429</v>
      </c>
      <c r="J88" s="273">
        <v>38888</v>
      </c>
      <c r="K88" s="273">
        <v>8302.5124581479995</v>
      </c>
      <c r="L88" s="273">
        <v>213498.05745083309</v>
      </c>
      <c r="M88" s="272">
        <v>25395</v>
      </c>
      <c r="N88" s="272">
        <v>5396.6375875525546</v>
      </c>
      <c r="O88" s="272">
        <v>212507.879013686</v>
      </c>
      <c r="P88" s="272">
        <v>13675</v>
      </c>
      <c r="Q88" s="272">
        <v>2922.70934499741</v>
      </c>
      <c r="R88" s="272">
        <v>213726.46032887819</v>
      </c>
      <c r="S88" s="274">
        <v>39070</v>
      </c>
      <c r="T88" s="274">
        <v>8319.3469325499645</v>
      </c>
      <c r="U88" s="274">
        <v>212934.3980688499</v>
      </c>
      <c r="V88" s="272">
        <v>25442</v>
      </c>
      <c r="W88" s="272">
        <v>5428.6065760000001</v>
      </c>
      <c r="X88" s="272">
        <v>213371.84875402879</v>
      </c>
      <c r="Y88" s="272">
        <v>13718</v>
      </c>
      <c r="Z88" s="272">
        <v>2937.709343</v>
      </c>
      <c r="AA88" s="272">
        <v>214149.9739757982</v>
      </c>
      <c r="AB88" s="275">
        <v>39160</v>
      </c>
      <c r="AC88" s="275">
        <v>8366.3159190000006</v>
      </c>
      <c r="AD88" s="275">
        <v>213644.43102655769</v>
      </c>
      <c r="AE88" s="272">
        <v>25372.666666666672</v>
      </c>
      <c r="AF88" s="272">
        <v>16212.160895066891</v>
      </c>
      <c r="AG88" s="272">
        <v>212987.11982925161</v>
      </c>
      <c r="AH88" s="272">
        <v>13666.66666666667</v>
      </c>
      <c r="AI88" s="272">
        <v>8776.0144146310759</v>
      </c>
      <c r="AJ88" s="272">
        <v>214049.39536555691</v>
      </c>
      <c r="AK88" s="276">
        <v>39039.333333333343</v>
      </c>
      <c r="AL88" s="276">
        <v>24988.17530969797</v>
      </c>
      <c r="AM88" s="276">
        <v>213358.96218208029</v>
      </c>
    </row>
    <row r="89" spans="2:39" ht="17.25" x14ac:dyDescent="0.25">
      <c r="B89" s="497" t="s">
        <v>514</v>
      </c>
      <c r="C89" s="266" t="s">
        <v>878</v>
      </c>
      <c r="D89" s="272">
        <v>31981</v>
      </c>
      <c r="E89" s="272">
        <v>6754.5829033456957</v>
      </c>
      <c r="F89" s="272">
        <v>211206.11936292471</v>
      </c>
      <c r="G89" s="272">
        <v>29503</v>
      </c>
      <c r="H89" s="272">
        <v>6214.9359746329837</v>
      </c>
      <c r="I89" s="272">
        <v>210654.37327163279</v>
      </c>
      <c r="J89" s="273">
        <v>61484</v>
      </c>
      <c r="K89" s="273">
        <v>12969.51887797868</v>
      </c>
      <c r="L89" s="273">
        <v>210941.36487506799</v>
      </c>
      <c r="M89" s="272">
        <v>32143</v>
      </c>
      <c r="N89" s="272">
        <v>6771.5166295046847</v>
      </c>
      <c r="O89" s="272">
        <v>210668.46994694599</v>
      </c>
      <c r="P89" s="272">
        <v>29667</v>
      </c>
      <c r="Q89" s="272">
        <v>6233.4525638120276</v>
      </c>
      <c r="R89" s="272">
        <v>210114.01772380181</v>
      </c>
      <c r="S89" s="274">
        <v>61810</v>
      </c>
      <c r="T89" s="274">
        <v>13004.969193316711</v>
      </c>
      <c r="U89" s="274">
        <v>210402.34902631791</v>
      </c>
      <c r="V89" s="272">
        <v>32331</v>
      </c>
      <c r="W89" s="272">
        <v>6818.8761610000001</v>
      </c>
      <c r="X89" s="272">
        <v>210908.29733073519</v>
      </c>
      <c r="Y89" s="272">
        <v>29857</v>
      </c>
      <c r="Z89" s="272">
        <v>6283.4527179999995</v>
      </c>
      <c r="AA89" s="272">
        <v>210451.5764477342</v>
      </c>
      <c r="AB89" s="275">
        <v>62188</v>
      </c>
      <c r="AC89" s="275">
        <v>13102.328879000001</v>
      </c>
      <c r="AD89" s="275">
        <v>210689.02166012739</v>
      </c>
      <c r="AE89" s="272">
        <v>32151.666666666672</v>
      </c>
      <c r="AF89" s="272">
        <v>20344.975693850382</v>
      </c>
      <c r="AG89" s="272">
        <v>210927.62888020201</v>
      </c>
      <c r="AH89" s="272">
        <v>29675.666666666672</v>
      </c>
      <c r="AI89" s="272">
        <v>18731.841256445008</v>
      </c>
      <c r="AJ89" s="272">
        <v>210406.65581438961</v>
      </c>
      <c r="AK89" s="276">
        <v>61827.333333333343</v>
      </c>
      <c r="AL89" s="276">
        <v>39076.81695029539</v>
      </c>
      <c r="AM89" s="276">
        <v>210677.57852050441</v>
      </c>
    </row>
    <row r="90" spans="2:39" ht="17.25" x14ac:dyDescent="0.25">
      <c r="B90" s="497" t="s">
        <v>514</v>
      </c>
      <c r="C90" s="266" t="s">
        <v>834</v>
      </c>
      <c r="D90" s="272">
        <v>4657</v>
      </c>
      <c r="E90" s="272">
        <v>1146.2319169411271</v>
      </c>
      <c r="F90" s="272">
        <v>246130.96777778119</v>
      </c>
      <c r="G90" s="272">
        <v>3648</v>
      </c>
      <c r="H90" s="272">
        <v>908.62412428262098</v>
      </c>
      <c r="I90" s="272">
        <v>249074.59547220971</v>
      </c>
      <c r="J90" s="273">
        <v>8305</v>
      </c>
      <c r="K90" s="273">
        <v>2054.856041223748</v>
      </c>
      <c r="L90" s="273">
        <v>247423.966432721</v>
      </c>
      <c r="M90" s="272">
        <v>4642</v>
      </c>
      <c r="N90" s="272">
        <v>1140.3348399490951</v>
      </c>
      <c r="O90" s="272">
        <v>245655.93277662541</v>
      </c>
      <c r="P90" s="272">
        <v>3629</v>
      </c>
      <c r="Q90" s="272">
        <v>901.50150582466222</v>
      </c>
      <c r="R90" s="272">
        <v>248415.95641351951</v>
      </c>
      <c r="S90" s="274">
        <v>8271</v>
      </c>
      <c r="T90" s="274">
        <v>2041.836345773758</v>
      </c>
      <c r="U90" s="274">
        <v>246866.92610007949</v>
      </c>
      <c r="V90" s="272">
        <v>4634</v>
      </c>
      <c r="W90" s="272">
        <v>1140.806241</v>
      </c>
      <c r="X90" s="272">
        <v>246181.75248165731</v>
      </c>
      <c r="Y90" s="272">
        <v>3612</v>
      </c>
      <c r="Z90" s="272">
        <v>899.35085700000002</v>
      </c>
      <c r="AA90" s="272">
        <v>248989.71677740861</v>
      </c>
      <c r="AB90" s="275">
        <v>8246</v>
      </c>
      <c r="AC90" s="275">
        <v>2040.1570979999999</v>
      </c>
      <c r="AD90" s="275">
        <v>247411.726655348</v>
      </c>
      <c r="AE90" s="272">
        <v>4644.333333333333</v>
      </c>
      <c r="AF90" s="272">
        <v>3427.372997890222</v>
      </c>
      <c r="AG90" s="272">
        <v>245989.55101202129</v>
      </c>
      <c r="AH90" s="272">
        <v>3629.666666666667</v>
      </c>
      <c r="AI90" s="272">
        <v>2709.476487107283</v>
      </c>
      <c r="AJ90" s="272">
        <v>248826.75622104589</v>
      </c>
      <c r="AK90" s="276">
        <v>8274</v>
      </c>
      <c r="AL90" s="276">
        <v>6136.849484997505</v>
      </c>
      <c r="AM90" s="276">
        <v>247234.2063960495</v>
      </c>
    </row>
    <row r="91" spans="2:39" x14ac:dyDescent="0.25">
      <c r="B91" s="497" t="s">
        <v>514</v>
      </c>
      <c r="C91" s="266" t="s">
        <v>839</v>
      </c>
      <c r="D91" s="272">
        <v>7329</v>
      </c>
      <c r="E91" s="272">
        <v>1571.105884839757</v>
      </c>
      <c r="F91" s="272">
        <v>214368.38379584631</v>
      </c>
      <c r="G91" s="272">
        <v>5796</v>
      </c>
      <c r="H91" s="272">
        <v>1242.40450910858</v>
      </c>
      <c r="I91" s="272">
        <v>214355.5053672498</v>
      </c>
      <c r="J91" s="273">
        <v>13125</v>
      </c>
      <c r="K91" s="273">
        <v>2813.510393948337</v>
      </c>
      <c r="L91" s="273">
        <v>214362.696681778</v>
      </c>
      <c r="M91" s="272">
        <v>7340</v>
      </c>
      <c r="N91" s="272">
        <v>1569.5347017584461</v>
      </c>
      <c r="O91" s="272">
        <v>213833.0656346656</v>
      </c>
      <c r="P91" s="272">
        <v>5809</v>
      </c>
      <c r="Q91" s="272">
        <v>1242.0562525187429</v>
      </c>
      <c r="R91" s="272">
        <v>213815.84653447109</v>
      </c>
      <c r="S91" s="274">
        <v>13149</v>
      </c>
      <c r="T91" s="274">
        <v>2811.5909542771892</v>
      </c>
      <c r="U91" s="274">
        <v>213825.45853503601</v>
      </c>
      <c r="V91" s="272">
        <v>7352</v>
      </c>
      <c r="W91" s="272">
        <v>1575.2102910000001</v>
      </c>
      <c r="X91" s="272">
        <v>214256.02434711641</v>
      </c>
      <c r="Y91" s="272">
        <v>5822</v>
      </c>
      <c r="Z91" s="272">
        <v>1247.4701640000001</v>
      </c>
      <c r="AA91" s="272">
        <v>214268.32085194089</v>
      </c>
      <c r="AB91" s="275">
        <v>13174</v>
      </c>
      <c r="AC91" s="275">
        <v>2822.6804550000002</v>
      </c>
      <c r="AD91" s="275">
        <v>214261.458554729</v>
      </c>
      <c r="AE91" s="272">
        <v>7340.333333333333</v>
      </c>
      <c r="AF91" s="272">
        <v>4715.8508775982027</v>
      </c>
      <c r="AG91" s="272">
        <v>214152.4912592094</v>
      </c>
      <c r="AH91" s="272">
        <v>5809</v>
      </c>
      <c r="AI91" s="272">
        <v>3731.9309256273232</v>
      </c>
      <c r="AJ91" s="272">
        <v>214146.55758455399</v>
      </c>
      <c r="AK91" s="276">
        <v>13149.33333333333</v>
      </c>
      <c r="AL91" s="276">
        <v>8447.7818032255254</v>
      </c>
      <c r="AM91" s="276">
        <v>214149.87125718099</v>
      </c>
    </row>
    <row r="92" spans="2:39" x14ac:dyDescent="0.25">
      <c r="B92" s="497" t="s">
        <v>514</v>
      </c>
      <c r="C92" s="266" t="s">
        <v>840</v>
      </c>
      <c r="D92" s="272">
        <v>3138</v>
      </c>
      <c r="E92" s="272">
        <v>589.61155150343575</v>
      </c>
      <c r="F92" s="272">
        <v>187894.05720313441</v>
      </c>
      <c r="G92" s="272">
        <v>3419</v>
      </c>
      <c r="H92" s="272">
        <v>616.7463881638414</v>
      </c>
      <c r="I92" s="272">
        <v>180387.94623101529</v>
      </c>
      <c r="J92" s="273">
        <v>6557</v>
      </c>
      <c r="K92" s="273">
        <v>1206.3579396672769</v>
      </c>
      <c r="L92" s="273">
        <v>183980.16465872759</v>
      </c>
      <c r="M92" s="272">
        <v>3140</v>
      </c>
      <c r="N92" s="272">
        <v>588.59205330812813</v>
      </c>
      <c r="O92" s="272">
        <v>187449.6985057733</v>
      </c>
      <c r="P92" s="272">
        <v>3412</v>
      </c>
      <c r="Q92" s="272">
        <v>614.1781623452855</v>
      </c>
      <c r="R92" s="272">
        <v>180005.32307892299</v>
      </c>
      <c r="S92" s="274">
        <v>6552</v>
      </c>
      <c r="T92" s="274">
        <v>1202.770215653414</v>
      </c>
      <c r="U92" s="274">
        <v>183572.98773709001</v>
      </c>
      <c r="V92" s="272">
        <v>3150</v>
      </c>
      <c r="W92" s="272">
        <v>590.11782700000003</v>
      </c>
      <c r="X92" s="272">
        <v>187338.99269841271</v>
      </c>
      <c r="Y92" s="272">
        <v>3437</v>
      </c>
      <c r="Z92" s="272">
        <v>618.13523999999995</v>
      </c>
      <c r="AA92" s="272">
        <v>179847.3203375036</v>
      </c>
      <c r="AB92" s="275">
        <v>6587</v>
      </c>
      <c r="AC92" s="275">
        <v>1208.2530670000001</v>
      </c>
      <c r="AD92" s="275">
        <v>183429.94792773639</v>
      </c>
      <c r="AE92" s="272">
        <v>3142.666666666667</v>
      </c>
      <c r="AF92" s="272">
        <v>1768.321431811564</v>
      </c>
      <c r="AG92" s="272">
        <v>187560.9161357735</v>
      </c>
      <c r="AH92" s="272">
        <v>3422.666666666667</v>
      </c>
      <c r="AI92" s="272">
        <v>1849.059790509127</v>
      </c>
      <c r="AJ92" s="272">
        <v>180080.19654914731</v>
      </c>
      <c r="AK92" s="276">
        <v>6565.333333333333</v>
      </c>
      <c r="AL92" s="276">
        <v>3617.381222320691</v>
      </c>
      <c r="AM92" s="276">
        <v>183661.0334411847</v>
      </c>
    </row>
    <row r="93" spans="2:39" ht="17.25" x14ac:dyDescent="0.25">
      <c r="B93" s="498" t="s">
        <v>514</v>
      </c>
      <c r="C93" s="266" t="s">
        <v>879</v>
      </c>
      <c r="D93" s="272">
        <v>72386</v>
      </c>
      <c r="E93" s="272">
        <v>15448.44898814435</v>
      </c>
      <c r="F93" s="272">
        <v>213417.6358431789</v>
      </c>
      <c r="G93" s="272">
        <v>55973</v>
      </c>
      <c r="H93" s="272">
        <v>11898.30672282169</v>
      </c>
      <c r="I93" s="272">
        <v>212572.25310098959</v>
      </c>
      <c r="J93" s="273">
        <v>128359</v>
      </c>
      <c r="K93" s="273">
        <v>27346.755710966041</v>
      </c>
      <c r="L93" s="273">
        <v>213048.99314396369</v>
      </c>
      <c r="M93" s="272">
        <v>72660</v>
      </c>
      <c r="N93" s="272">
        <v>15466.615812072911</v>
      </c>
      <c r="O93" s="272">
        <v>212862.86556665169</v>
      </c>
      <c r="P93" s="272">
        <v>56192</v>
      </c>
      <c r="Q93" s="272">
        <v>11913.89782949813</v>
      </c>
      <c r="R93" s="272">
        <v>212021.24554203669</v>
      </c>
      <c r="S93" s="274">
        <v>128852</v>
      </c>
      <c r="T93" s="274">
        <v>27380.51364157104</v>
      </c>
      <c r="U93" s="274">
        <v>212495.83740703319</v>
      </c>
      <c r="V93" s="272">
        <v>72909</v>
      </c>
      <c r="W93" s="272">
        <v>15553.617096</v>
      </c>
      <c r="X93" s="272">
        <v>213329.17878451219</v>
      </c>
      <c r="Y93" s="272">
        <v>56446</v>
      </c>
      <c r="Z93" s="272">
        <v>11986.118322</v>
      </c>
      <c r="AA93" s="272">
        <v>212346.63788399531</v>
      </c>
      <c r="AB93" s="275">
        <v>129355</v>
      </c>
      <c r="AC93" s="275">
        <v>27539.735418</v>
      </c>
      <c r="AD93" s="275">
        <v>212900.43228325149</v>
      </c>
      <c r="AE93" s="272">
        <v>72651.666666666672</v>
      </c>
      <c r="AF93" s="272">
        <v>46468.681896217247</v>
      </c>
      <c r="AG93" s="272">
        <v>213203.22673144759</v>
      </c>
      <c r="AH93" s="272">
        <v>56203.666666666657</v>
      </c>
      <c r="AI93" s="272">
        <v>35798.32287431982</v>
      </c>
      <c r="AJ93" s="272">
        <v>212313.37884234061</v>
      </c>
      <c r="AK93" s="276">
        <v>128855.3333333333</v>
      </c>
      <c r="AL93" s="276">
        <v>82267.004770537082</v>
      </c>
      <c r="AM93" s="276">
        <v>212815.08761141609</v>
      </c>
    </row>
    <row r="94" spans="2:39" ht="17.25" x14ac:dyDescent="0.25">
      <c r="B94" s="496" t="s">
        <v>825</v>
      </c>
      <c r="C94" s="266" t="s">
        <v>832</v>
      </c>
      <c r="D94" s="272">
        <v>2438</v>
      </c>
      <c r="E94" s="272">
        <v>517.54404985633778</v>
      </c>
      <c r="F94" s="272">
        <v>212282.21897306721</v>
      </c>
      <c r="G94" s="272">
        <v>1597</v>
      </c>
      <c r="H94" s="272">
        <v>341.95855189542078</v>
      </c>
      <c r="I94" s="272">
        <v>214125.58039788401</v>
      </c>
      <c r="J94" s="273">
        <v>4035</v>
      </c>
      <c r="K94" s="273">
        <v>859.50260175175845</v>
      </c>
      <c r="L94" s="273">
        <v>213011.7972123317</v>
      </c>
      <c r="M94" s="272">
        <v>2449</v>
      </c>
      <c r="N94" s="272">
        <v>518.45696242692679</v>
      </c>
      <c r="O94" s="272">
        <v>211701.4954785328</v>
      </c>
      <c r="P94" s="272">
        <v>1603</v>
      </c>
      <c r="Q94" s="272">
        <v>342.58327771827732</v>
      </c>
      <c r="R94" s="272">
        <v>213713.83513304891</v>
      </c>
      <c r="S94" s="274">
        <v>4052</v>
      </c>
      <c r="T94" s="274">
        <v>861.04024014520405</v>
      </c>
      <c r="U94" s="274">
        <v>212497.59134876699</v>
      </c>
      <c r="V94" s="272">
        <v>2449</v>
      </c>
      <c r="W94" s="272">
        <v>520.49413700000002</v>
      </c>
      <c r="X94" s="272">
        <v>212533.33483054311</v>
      </c>
      <c r="Y94" s="272">
        <v>1614</v>
      </c>
      <c r="Z94" s="272">
        <v>345.74294600000002</v>
      </c>
      <c r="AA94" s="272">
        <v>214214.9603469641</v>
      </c>
      <c r="AB94" s="275">
        <v>4063</v>
      </c>
      <c r="AC94" s="275">
        <v>866.23708299999998</v>
      </c>
      <c r="AD94" s="275">
        <v>213201.34949544669</v>
      </c>
      <c r="AE94" s="272">
        <v>2445.333333333333</v>
      </c>
      <c r="AF94" s="272">
        <v>1556.4951492832649</v>
      </c>
      <c r="AG94" s="272">
        <v>212172.34976071431</v>
      </c>
      <c r="AH94" s="272">
        <v>1604.666666666667</v>
      </c>
      <c r="AI94" s="272">
        <v>1030.284775613698</v>
      </c>
      <c r="AJ94" s="272">
        <v>214018.12529263229</v>
      </c>
      <c r="AK94" s="276">
        <v>4050</v>
      </c>
      <c r="AL94" s="276">
        <v>2586.7799248969618</v>
      </c>
      <c r="AM94" s="276">
        <v>212903.57935218181</v>
      </c>
    </row>
    <row r="95" spans="2:39" ht="17.25" x14ac:dyDescent="0.25">
      <c r="B95" s="497" t="s">
        <v>825</v>
      </c>
      <c r="C95" s="266" t="s">
        <v>878</v>
      </c>
      <c r="D95" s="272">
        <v>3491</v>
      </c>
      <c r="E95" s="272">
        <v>736.3756230832962</v>
      </c>
      <c r="F95" s="272">
        <v>210935.44058530399</v>
      </c>
      <c r="G95" s="272">
        <v>3498</v>
      </c>
      <c r="H95" s="272">
        <v>737.42894687338628</v>
      </c>
      <c r="I95" s="272">
        <v>210814.4502210939</v>
      </c>
      <c r="J95" s="273">
        <v>6989</v>
      </c>
      <c r="K95" s="273">
        <v>1473.8045699566831</v>
      </c>
      <c r="L95" s="273">
        <v>210874.8848128033</v>
      </c>
      <c r="M95" s="272">
        <v>3527</v>
      </c>
      <c r="N95" s="272">
        <v>742.2951881517688</v>
      </c>
      <c r="O95" s="272">
        <v>210460.78484597919</v>
      </c>
      <c r="P95" s="272">
        <v>3523</v>
      </c>
      <c r="Q95" s="272">
        <v>740.93240185575621</v>
      </c>
      <c r="R95" s="272">
        <v>210312.91565590579</v>
      </c>
      <c r="S95" s="274">
        <v>7050</v>
      </c>
      <c r="T95" s="274">
        <v>1483.2275900075249</v>
      </c>
      <c r="U95" s="274">
        <v>210386.89219964889</v>
      </c>
      <c r="V95" s="272">
        <v>3550</v>
      </c>
      <c r="W95" s="272">
        <v>748.53333499999997</v>
      </c>
      <c r="X95" s="272">
        <v>210854.4605633803</v>
      </c>
      <c r="Y95" s="272">
        <v>3556</v>
      </c>
      <c r="Z95" s="272">
        <v>748.45823399999995</v>
      </c>
      <c r="AA95" s="272">
        <v>210477.56861642291</v>
      </c>
      <c r="AB95" s="275">
        <v>7106</v>
      </c>
      <c r="AC95" s="275">
        <v>1496.991569</v>
      </c>
      <c r="AD95" s="275">
        <v>210665.8554742471</v>
      </c>
      <c r="AE95" s="272">
        <v>3522.666666666667</v>
      </c>
      <c r="AF95" s="272">
        <v>2227.2041462350649</v>
      </c>
      <c r="AG95" s="272">
        <v>210750.22866488781</v>
      </c>
      <c r="AH95" s="272">
        <v>3525.666666666667</v>
      </c>
      <c r="AI95" s="272">
        <v>2226.819582729142</v>
      </c>
      <c r="AJ95" s="272">
        <v>210534.97816447419</v>
      </c>
      <c r="AK95" s="276">
        <v>7048.333333333333</v>
      </c>
      <c r="AL95" s="276">
        <v>4454.0237289642073</v>
      </c>
      <c r="AM95" s="276">
        <v>210642.5441622331</v>
      </c>
    </row>
    <row r="96" spans="2:39" ht="17.25" x14ac:dyDescent="0.25">
      <c r="B96" s="497" t="s">
        <v>825</v>
      </c>
      <c r="C96" s="266" t="s">
        <v>834</v>
      </c>
      <c r="D96" s="272">
        <v>588</v>
      </c>
      <c r="E96" s="272">
        <v>144.0977070395912</v>
      </c>
      <c r="F96" s="272">
        <v>245064.1276183523</v>
      </c>
      <c r="G96" s="272">
        <v>546</v>
      </c>
      <c r="H96" s="272">
        <v>136.74389855439219</v>
      </c>
      <c r="I96" s="272">
        <v>250446.70064907</v>
      </c>
      <c r="J96" s="273">
        <v>1134</v>
      </c>
      <c r="K96" s="273">
        <v>280.84160559398339</v>
      </c>
      <c r="L96" s="273">
        <v>247655.73685536461</v>
      </c>
      <c r="M96" s="272">
        <v>587</v>
      </c>
      <c r="N96" s="272">
        <v>143.53393544369371</v>
      </c>
      <c r="O96" s="272">
        <v>244521.18474223791</v>
      </c>
      <c r="P96" s="272">
        <v>544</v>
      </c>
      <c r="Q96" s="272">
        <v>136.03901850588861</v>
      </c>
      <c r="R96" s="272">
        <v>250071.72519464811</v>
      </c>
      <c r="S96" s="274">
        <v>1131</v>
      </c>
      <c r="T96" s="274">
        <v>279.57295394958231</v>
      </c>
      <c r="U96" s="274">
        <v>247190.94071581101</v>
      </c>
      <c r="V96" s="272">
        <v>586</v>
      </c>
      <c r="W96" s="272">
        <v>143.46275800000001</v>
      </c>
      <c r="X96" s="272">
        <v>244816.99317406141</v>
      </c>
      <c r="Y96" s="272">
        <v>543</v>
      </c>
      <c r="Z96" s="272">
        <v>135.91857300000001</v>
      </c>
      <c r="AA96" s="272">
        <v>250310.44751381219</v>
      </c>
      <c r="AB96" s="275">
        <v>1129</v>
      </c>
      <c r="AC96" s="275">
        <v>279.38133099999999</v>
      </c>
      <c r="AD96" s="275">
        <v>247459.10628875109</v>
      </c>
      <c r="AE96" s="272">
        <v>587</v>
      </c>
      <c r="AF96" s="272">
        <v>431.09440048328491</v>
      </c>
      <c r="AG96" s="272">
        <v>244800.76851155059</v>
      </c>
      <c r="AH96" s="272">
        <v>544.33333333333337</v>
      </c>
      <c r="AI96" s="272">
        <v>408.70149006028089</v>
      </c>
      <c r="AJ96" s="272">
        <v>250276.29111917681</v>
      </c>
      <c r="AK96" s="276">
        <v>1131.333333333333</v>
      </c>
      <c r="AL96" s="276">
        <v>839.79589054356563</v>
      </c>
      <c r="AM96" s="276">
        <v>247435.2612866422</v>
      </c>
    </row>
    <row r="97" spans="2:39" x14ac:dyDescent="0.25">
      <c r="B97" s="497" t="s">
        <v>825</v>
      </c>
      <c r="C97" s="266" t="s">
        <v>839</v>
      </c>
      <c r="D97" s="272">
        <v>519</v>
      </c>
      <c r="E97" s="272">
        <v>111.27707202271721</v>
      </c>
      <c r="F97" s="272">
        <v>214406.689831825</v>
      </c>
      <c r="G97" s="272">
        <v>429</v>
      </c>
      <c r="H97" s="272">
        <v>91.980469937852931</v>
      </c>
      <c r="I97" s="272">
        <v>214406.689831825</v>
      </c>
      <c r="J97" s="273">
        <v>948</v>
      </c>
      <c r="K97" s="273">
        <v>203.25754196057011</v>
      </c>
      <c r="L97" s="273">
        <v>214406.689831825</v>
      </c>
      <c r="M97" s="272">
        <v>519</v>
      </c>
      <c r="N97" s="272">
        <v>110.9991625258226</v>
      </c>
      <c r="O97" s="272">
        <v>213871.21873954259</v>
      </c>
      <c r="P97" s="272">
        <v>436</v>
      </c>
      <c r="Q97" s="272">
        <v>93.247851370440557</v>
      </c>
      <c r="R97" s="272">
        <v>213871.21873954259</v>
      </c>
      <c r="S97" s="274">
        <v>955</v>
      </c>
      <c r="T97" s="274">
        <v>204.24701389626321</v>
      </c>
      <c r="U97" s="274">
        <v>213871.21873954259</v>
      </c>
      <c r="V97" s="272">
        <v>517</v>
      </c>
      <c r="W97" s="272">
        <v>110.791032</v>
      </c>
      <c r="X97" s="272">
        <v>214296</v>
      </c>
      <c r="Y97" s="272">
        <v>435</v>
      </c>
      <c r="Z97" s="272">
        <v>93.218760000000003</v>
      </c>
      <c r="AA97" s="272">
        <v>214296</v>
      </c>
      <c r="AB97" s="275">
        <v>952</v>
      </c>
      <c r="AC97" s="275">
        <v>204.009792</v>
      </c>
      <c r="AD97" s="275">
        <v>214296</v>
      </c>
      <c r="AE97" s="272">
        <v>518.33333333333337</v>
      </c>
      <c r="AF97" s="272">
        <v>333.06726654853969</v>
      </c>
      <c r="AG97" s="272">
        <v>214191.3028571225</v>
      </c>
      <c r="AH97" s="272">
        <v>433.33333333333331</v>
      </c>
      <c r="AI97" s="272">
        <v>278.44708130829349</v>
      </c>
      <c r="AJ97" s="272">
        <v>214191.3028571225</v>
      </c>
      <c r="AK97" s="276">
        <v>951.66666666666663</v>
      </c>
      <c r="AL97" s="276">
        <v>611.5143478568333</v>
      </c>
      <c r="AM97" s="276">
        <v>214191.3028571225</v>
      </c>
    </row>
    <row r="98" spans="2:39" x14ac:dyDescent="0.25">
      <c r="B98" s="497" t="s">
        <v>825</v>
      </c>
      <c r="C98" s="266" t="s">
        <v>840</v>
      </c>
      <c r="D98" s="272">
        <v>291</v>
      </c>
      <c r="E98" s="272">
        <v>53.230547860766443</v>
      </c>
      <c r="F98" s="272">
        <v>182922.84488235891</v>
      </c>
      <c r="G98" s="272">
        <v>354</v>
      </c>
      <c r="H98" s="272">
        <v>63.864181592128539</v>
      </c>
      <c r="I98" s="272">
        <v>180407.2926331315</v>
      </c>
      <c r="J98" s="273">
        <v>645</v>
      </c>
      <c r="K98" s="273">
        <v>117.094729452895</v>
      </c>
      <c r="L98" s="273">
        <v>181542.21620603869</v>
      </c>
      <c r="M98" s="272">
        <v>288</v>
      </c>
      <c r="N98" s="272">
        <v>52.658677735929139</v>
      </c>
      <c r="O98" s="272">
        <v>182842.63102753169</v>
      </c>
      <c r="P98" s="272">
        <v>352</v>
      </c>
      <c r="Q98" s="272">
        <v>63.312428741576227</v>
      </c>
      <c r="R98" s="272">
        <v>179864.85437947791</v>
      </c>
      <c r="S98" s="274">
        <v>640</v>
      </c>
      <c r="T98" s="274">
        <v>115.9711064775054</v>
      </c>
      <c r="U98" s="274">
        <v>181204.8538711021</v>
      </c>
      <c r="V98" s="272">
        <v>290</v>
      </c>
      <c r="W98" s="272">
        <v>52.90954</v>
      </c>
      <c r="X98" s="272">
        <v>182446.68965517241</v>
      </c>
      <c r="Y98" s="272">
        <v>351</v>
      </c>
      <c r="Z98" s="272">
        <v>63.183461000000001</v>
      </c>
      <c r="AA98" s="272">
        <v>180009.86039886039</v>
      </c>
      <c r="AB98" s="275">
        <v>641</v>
      </c>
      <c r="AC98" s="275">
        <v>116.093001</v>
      </c>
      <c r="AD98" s="275">
        <v>181112.32605304211</v>
      </c>
      <c r="AE98" s="272">
        <v>289.66666666666669</v>
      </c>
      <c r="AF98" s="272">
        <v>158.7987655966956</v>
      </c>
      <c r="AG98" s="272">
        <v>182737.38852168771</v>
      </c>
      <c r="AH98" s="272">
        <v>352.33333333333331</v>
      </c>
      <c r="AI98" s="272">
        <v>190.36007133370481</v>
      </c>
      <c r="AJ98" s="272">
        <v>180094.00247048991</v>
      </c>
      <c r="AK98" s="276">
        <v>642</v>
      </c>
      <c r="AL98" s="276">
        <v>349.1588369304003</v>
      </c>
      <c r="AM98" s="276">
        <v>181286.46537672769</v>
      </c>
    </row>
    <row r="99" spans="2:39" ht="17.25" x14ac:dyDescent="0.25">
      <c r="B99" s="498" t="s">
        <v>825</v>
      </c>
      <c r="C99" s="266" t="s">
        <v>879</v>
      </c>
      <c r="D99" s="272">
        <v>7327</v>
      </c>
      <c r="E99" s="272">
        <v>1562.5249998627089</v>
      </c>
      <c r="F99" s="272">
        <v>213255.7663249227</v>
      </c>
      <c r="G99" s="272">
        <v>6424</v>
      </c>
      <c r="H99" s="272">
        <v>1371.9760488531811</v>
      </c>
      <c r="I99" s="272">
        <v>213570.36875049511</v>
      </c>
      <c r="J99" s="273">
        <v>13751</v>
      </c>
      <c r="K99" s="273">
        <v>2934.5010487158902</v>
      </c>
      <c r="L99" s="273">
        <v>213402.73788930909</v>
      </c>
      <c r="M99" s="272">
        <v>7370</v>
      </c>
      <c r="N99" s="272">
        <v>1567.9439262841411</v>
      </c>
      <c r="O99" s="272">
        <v>212746.80139540581</v>
      </c>
      <c r="P99" s="272">
        <v>6458</v>
      </c>
      <c r="Q99" s="272">
        <v>1376.1149781919389</v>
      </c>
      <c r="R99" s="272">
        <v>213086.86562278401</v>
      </c>
      <c r="S99" s="274">
        <v>13828</v>
      </c>
      <c r="T99" s="274">
        <v>2944.05890447608</v>
      </c>
      <c r="U99" s="274">
        <v>212905.6193575412</v>
      </c>
      <c r="V99" s="272">
        <v>7392</v>
      </c>
      <c r="W99" s="272">
        <v>1576.1908020000001</v>
      </c>
      <c r="X99" s="272">
        <v>213229.2751623377</v>
      </c>
      <c r="Y99" s="272">
        <v>6499</v>
      </c>
      <c r="Z99" s="272">
        <v>1386.521974</v>
      </c>
      <c r="AA99" s="272">
        <v>213343.8950607786</v>
      </c>
      <c r="AB99" s="275">
        <v>13891</v>
      </c>
      <c r="AC99" s="275">
        <v>2962.7127759999998</v>
      </c>
      <c r="AD99" s="275">
        <v>213282.9008710676</v>
      </c>
      <c r="AE99" s="272">
        <v>7363</v>
      </c>
      <c r="AF99" s="272">
        <v>4706.6597281468494</v>
      </c>
      <c r="AG99" s="272">
        <v>213077.28096088869</v>
      </c>
      <c r="AH99" s="272">
        <v>6460.333333333333</v>
      </c>
      <c r="AI99" s="272">
        <v>4134.6130010451197</v>
      </c>
      <c r="AJ99" s="272">
        <v>213333.7098113526</v>
      </c>
      <c r="AK99" s="276">
        <v>13823.33333333333</v>
      </c>
      <c r="AL99" s="276">
        <v>8841.2727291919691</v>
      </c>
      <c r="AM99" s="276">
        <v>213197.08603930601</v>
      </c>
    </row>
    <row r="100" spans="2:39" ht="17.25" x14ac:dyDescent="0.25">
      <c r="B100" s="496" t="s">
        <v>826</v>
      </c>
      <c r="C100" s="266" t="s">
        <v>832</v>
      </c>
      <c r="D100" s="272">
        <v>3109</v>
      </c>
      <c r="E100" s="272">
        <v>660.93491898301602</v>
      </c>
      <c r="F100" s="272">
        <v>212587.62270280349</v>
      </c>
      <c r="G100" s="272">
        <v>1203</v>
      </c>
      <c r="H100" s="272">
        <v>257.09509619510987</v>
      </c>
      <c r="I100" s="272">
        <v>213711.6344099002</v>
      </c>
      <c r="J100" s="273">
        <v>4312</v>
      </c>
      <c r="K100" s="273">
        <v>918.03001517812595</v>
      </c>
      <c r="L100" s="273">
        <v>212901.20945689379</v>
      </c>
      <c r="M100" s="272">
        <v>3121</v>
      </c>
      <c r="N100" s="272">
        <v>661.83785184365911</v>
      </c>
      <c r="O100" s="272">
        <v>212059.54881245081</v>
      </c>
      <c r="P100" s="272">
        <v>1201</v>
      </c>
      <c r="Q100" s="272">
        <v>256.14718115111577</v>
      </c>
      <c r="R100" s="272">
        <v>213278.2524155835</v>
      </c>
      <c r="S100" s="274">
        <v>4322</v>
      </c>
      <c r="T100" s="274">
        <v>917.985032994775</v>
      </c>
      <c r="U100" s="274">
        <v>212398.20291410809</v>
      </c>
      <c r="V100" s="272">
        <v>3122</v>
      </c>
      <c r="W100" s="272">
        <v>665.33046999999999</v>
      </c>
      <c r="X100" s="272">
        <v>213110.33632286999</v>
      </c>
      <c r="Y100" s="272">
        <v>1206</v>
      </c>
      <c r="Z100" s="272">
        <v>257.63971500000002</v>
      </c>
      <c r="AA100" s="272">
        <v>213631.60447761201</v>
      </c>
      <c r="AB100" s="275">
        <v>4328</v>
      </c>
      <c r="AC100" s="275">
        <v>922.97018500000001</v>
      </c>
      <c r="AD100" s="275">
        <v>213255.58803142331</v>
      </c>
      <c r="AE100" s="272">
        <v>3117.333333333333</v>
      </c>
      <c r="AF100" s="272">
        <v>1988.1032408266749</v>
      </c>
      <c r="AG100" s="272">
        <v>212585.83594604139</v>
      </c>
      <c r="AH100" s="272">
        <v>1203.333333333333</v>
      </c>
      <c r="AI100" s="272">
        <v>770.88199234622584</v>
      </c>
      <c r="AJ100" s="272">
        <v>213540.49710103191</v>
      </c>
      <c r="AK100" s="276">
        <v>4320.666666666667</v>
      </c>
      <c r="AL100" s="276">
        <v>2758.9852331729012</v>
      </c>
      <c r="AM100" s="276">
        <v>212851.66680080839</v>
      </c>
    </row>
    <row r="101" spans="2:39" ht="17.25" x14ac:dyDescent="0.25">
      <c r="B101" s="497" t="s">
        <v>826</v>
      </c>
      <c r="C101" s="266" t="s">
        <v>878</v>
      </c>
      <c r="D101" s="272">
        <v>7698</v>
      </c>
      <c r="E101" s="272">
        <v>1609.587931623252</v>
      </c>
      <c r="F101" s="272">
        <v>209091.70325061731</v>
      </c>
      <c r="G101" s="272">
        <v>6491</v>
      </c>
      <c r="H101" s="272">
        <v>1346.483292935173</v>
      </c>
      <c r="I101" s="272">
        <v>207438.49837238831</v>
      </c>
      <c r="J101" s="273">
        <v>14189</v>
      </c>
      <c r="K101" s="273">
        <v>2956.071224558425</v>
      </c>
      <c r="L101" s="273">
        <v>208335.41648871839</v>
      </c>
      <c r="M101" s="272">
        <v>7736</v>
      </c>
      <c r="N101" s="272">
        <v>1613.1637317688651</v>
      </c>
      <c r="O101" s="272">
        <v>208526.85260714381</v>
      </c>
      <c r="P101" s="272">
        <v>6553</v>
      </c>
      <c r="Q101" s="272">
        <v>1355.9107888313781</v>
      </c>
      <c r="R101" s="272">
        <v>206914.51073269919</v>
      </c>
      <c r="S101" s="274">
        <v>14289</v>
      </c>
      <c r="T101" s="274">
        <v>2969.0745206002421</v>
      </c>
      <c r="U101" s="274">
        <v>207787.42533419011</v>
      </c>
      <c r="V101" s="272">
        <v>7780</v>
      </c>
      <c r="W101" s="272">
        <v>1623.3317300000001</v>
      </c>
      <c r="X101" s="272">
        <v>208654.4640102828</v>
      </c>
      <c r="Y101" s="272">
        <v>6629</v>
      </c>
      <c r="Z101" s="272">
        <v>1373.0080640000001</v>
      </c>
      <c r="AA101" s="272">
        <v>207121.44576859259</v>
      </c>
      <c r="AB101" s="275">
        <v>14409</v>
      </c>
      <c r="AC101" s="275">
        <v>2996.339794</v>
      </c>
      <c r="AD101" s="275">
        <v>207949.18412103551</v>
      </c>
      <c r="AE101" s="272">
        <v>7738</v>
      </c>
      <c r="AF101" s="272">
        <v>4846.0833933921167</v>
      </c>
      <c r="AG101" s="272">
        <v>208757.67328934799</v>
      </c>
      <c r="AH101" s="272">
        <v>6557.666666666667</v>
      </c>
      <c r="AI101" s="272">
        <v>4075.4021457665499</v>
      </c>
      <c r="AJ101" s="272">
        <v>207158.15162456001</v>
      </c>
      <c r="AK101" s="276">
        <v>14295.66666666667</v>
      </c>
      <c r="AL101" s="276">
        <v>8921.485539158668</v>
      </c>
      <c r="AM101" s="276">
        <v>208024.0086479813</v>
      </c>
    </row>
    <row r="102" spans="2:39" ht="17.25" x14ac:dyDescent="0.25">
      <c r="B102" s="497" t="s">
        <v>826</v>
      </c>
      <c r="C102" s="266" t="s">
        <v>834</v>
      </c>
      <c r="D102" s="272">
        <v>1086</v>
      </c>
      <c r="E102" s="272">
        <v>267.79360842071429</v>
      </c>
      <c r="F102" s="272">
        <v>246587.11640949751</v>
      </c>
      <c r="G102" s="272">
        <v>650</v>
      </c>
      <c r="H102" s="272">
        <v>164.28177628922299</v>
      </c>
      <c r="I102" s="272">
        <v>252741.19429111239</v>
      </c>
      <c r="J102" s="273">
        <v>1736</v>
      </c>
      <c r="K102" s="273">
        <v>432.07538470993728</v>
      </c>
      <c r="L102" s="273">
        <v>248891.3506393648</v>
      </c>
      <c r="M102" s="272">
        <v>1081</v>
      </c>
      <c r="N102" s="272">
        <v>266.16338143093719</v>
      </c>
      <c r="O102" s="272">
        <v>246219.59429318889</v>
      </c>
      <c r="P102" s="272">
        <v>644</v>
      </c>
      <c r="Q102" s="272">
        <v>162.5153943357455</v>
      </c>
      <c r="R102" s="272">
        <v>252353.09679463581</v>
      </c>
      <c r="S102" s="274">
        <v>1725</v>
      </c>
      <c r="T102" s="274">
        <v>428.67877576668269</v>
      </c>
      <c r="U102" s="274">
        <v>248509.43522706241</v>
      </c>
      <c r="V102" s="272">
        <v>1079</v>
      </c>
      <c r="W102" s="272">
        <v>266.09683200000001</v>
      </c>
      <c r="X102" s="272">
        <v>246614.30213160341</v>
      </c>
      <c r="Y102" s="272">
        <v>637</v>
      </c>
      <c r="Z102" s="272">
        <v>161.127611</v>
      </c>
      <c r="AA102" s="272">
        <v>252947.58398744109</v>
      </c>
      <c r="AB102" s="275">
        <v>1716</v>
      </c>
      <c r="AC102" s="275">
        <v>427.22444300000001</v>
      </c>
      <c r="AD102" s="275">
        <v>248965.29312354309</v>
      </c>
      <c r="AE102" s="272">
        <v>1082</v>
      </c>
      <c r="AF102" s="272">
        <v>800.05382185165149</v>
      </c>
      <c r="AG102" s="272">
        <v>246473.67094476329</v>
      </c>
      <c r="AH102" s="272">
        <v>643.66666666666663</v>
      </c>
      <c r="AI102" s="272">
        <v>487.92478162496849</v>
      </c>
      <c r="AJ102" s="272">
        <v>252680.62502439649</v>
      </c>
      <c r="AK102" s="276">
        <v>1725.666666666667</v>
      </c>
      <c r="AL102" s="276">
        <v>1287.97860347662</v>
      </c>
      <c r="AM102" s="276">
        <v>248788.69299665681</v>
      </c>
    </row>
    <row r="103" spans="2:39" x14ac:dyDescent="0.25">
      <c r="B103" s="497" t="s">
        <v>826</v>
      </c>
      <c r="C103" s="266" t="s">
        <v>839</v>
      </c>
      <c r="D103" s="272">
        <v>609</v>
      </c>
      <c r="E103" s="272">
        <v>130.57367410758141</v>
      </c>
      <c r="F103" s="272">
        <v>214406.689831825</v>
      </c>
      <c r="G103" s="272">
        <v>537</v>
      </c>
      <c r="H103" s="272">
        <v>114.9880598613511</v>
      </c>
      <c r="I103" s="272">
        <v>214130.4652911567</v>
      </c>
      <c r="J103" s="273">
        <v>1146</v>
      </c>
      <c r="K103" s="273">
        <v>245.5617339689326</v>
      </c>
      <c r="L103" s="273">
        <v>214277.25477219251</v>
      </c>
      <c r="M103" s="272">
        <v>608</v>
      </c>
      <c r="N103" s="272">
        <v>130.0337009936419</v>
      </c>
      <c r="O103" s="272">
        <v>213871.21873954259</v>
      </c>
      <c r="P103" s="272">
        <v>538</v>
      </c>
      <c r="Q103" s="272">
        <v>114.9018871122439</v>
      </c>
      <c r="R103" s="272">
        <v>213572.28087777671</v>
      </c>
      <c r="S103" s="274">
        <v>1146</v>
      </c>
      <c r="T103" s="274">
        <v>244.93558810588581</v>
      </c>
      <c r="U103" s="274">
        <v>213730.87967354781</v>
      </c>
      <c r="V103" s="272">
        <v>611</v>
      </c>
      <c r="W103" s="272">
        <v>130.934856</v>
      </c>
      <c r="X103" s="272">
        <v>214296</v>
      </c>
      <c r="Y103" s="272">
        <v>535</v>
      </c>
      <c r="Z103" s="272">
        <v>114.487212</v>
      </c>
      <c r="AA103" s="272">
        <v>213994.78878504681</v>
      </c>
      <c r="AB103" s="275">
        <v>1146</v>
      </c>
      <c r="AC103" s="275">
        <v>245.422068</v>
      </c>
      <c r="AD103" s="275">
        <v>214155.3821989529</v>
      </c>
      <c r="AE103" s="272">
        <v>609.33333333333337</v>
      </c>
      <c r="AF103" s="272">
        <v>391.54223110122331</v>
      </c>
      <c r="AG103" s="272">
        <v>214191.3028571225</v>
      </c>
      <c r="AH103" s="272">
        <v>536.66666666666663</v>
      </c>
      <c r="AI103" s="272">
        <v>344.37715897359499</v>
      </c>
      <c r="AJ103" s="272">
        <v>213899.17831799341</v>
      </c>
      <c r="AK103" s="276">
        <v>1146</v>
      </c>
      <c r="AL103" s="276">
        <v>735.91939007481835</v>
      </c>
      <c r="AM103" s="276">
        <v>214054.50554823101</v>
      </c>
    </row>
    <row r="104" spans="2:39" x14ac:dyDescent="0.25">
      <c r="B104" s="497" t="s">
        <v>826</v>
      </c>
      <c r="C104" s="266" t="s">
        <v>840</v>
      </c>
      <c r="D104" s="272">
        <v>427</v>
      </c>
      <c r="E104" s="272">
        <v>73.794364159024283</v>
      </c>
      <c r="F104" s="272">
        <v>172820.52496258609</v>
      </c>
      <c r="G104" s="272">
        <v>359</v>
      </c>
      <c r="H104" s="272">
        <v>59.798792790066173</v>
      </c>
      <c r="I104" s="272">
        <v>166570.45345422329</v>
      </c>
      <c r="J104" s="273">
        <v>786</v>
      </c>
      <c r="K104" s="273">
        <v>133.59315694909051</v>
      </c>
      <c r="L104" s="273">
        <v>169965.84853573851</v>
      </c>
      <c r="M104" s="272">
        <v>429</v>
      </c>
      <c r="N104" s="272">
        <v>74.061045329530359</v>
      </c>
      <c r="O104" s="272">
        <v>172636.46929960459</v>
      </c>
      <c r="P104" s="272">
        <v>358</v>
      </c>
      <c r="Q104" s="272">
        <v>59.553110328354201</v>
      </c>
      <c r="R104" s="272">
        <v>166349.4701909335</v>
      </c>
      <c r="S104" s="274">
        <v>787</v>
      </c>
      <c r="T104" s="274">
        <v>133.6141556578846</v>
      </c>
      <c r="U104" s="274">
        <v>169776.56373301719</v>
      </c>
      <c r="V104" s="272">
        <v>432</v>
      </c>
      <c r="W104" s="272">
        <v>74.519148000000001</v>
      </c>
      <c r="X104" s="272">
        <v>172498.02777777781</v>
      </c>
      <c r="Y104" s="272">
        <v>364</v>
      </c>
      <c r="Z104" s="272">
        <v>60.344645999999997</v>
      </c>
      <c r="AA104" s="272">
        <v>165781.99450549451</v>
      </c>
      <c r="AB104" s="275">
        <v>796</v>
      </c>
      <c r="AC104" s="275">
        <v>134.86379400000001</v>
      </c>
      <c r="AD104" s="275">
        <v>169426.87688442209</v>
      </c>
      <c r="AE104" s="272">
        <v>429.33333333333331</v>
      </c>
      <c r="AF104" s="272">
        <v>222.37455748855459</v>
      </c>
      <c r="AG104" s="272">
        <v>172651.6740133228</v>
      </c>
      <c r="AH104" s="272">
        <v>360.33333333333331</v>
      </c>
      <c r="AI104" s="272">
        <v>179.69654911842039</v>
      </c>
      <c r="AJ104" s="272">
        <v>166233.97271688381</v>
      </c>
      <c r="AK104" s="276">
        <v>789.66666666666663</v>
      </c>
      <c r="AL104" s="276">
        <v>402.07110660697498</v>
      </c>
      <c r="AM104" s="276">
        <v>169723.09638439259</v>
      </c>
    </row>
    <row r="105" spans="2:39" ht="17.25" x14ac:dyDescent="0.25">
      <c r="B105" s="498" t="s">
        <v>826</v>
      </c>
      <c r="C105" s="266" t="s">
        <v>879</v>
      </c>
      <c r="D105" s="272">
        <v>12929</v>
      </c>
      <c r="E105" s="272">
        <v>2742.6844972935878</v>
      </c>
      <c r="F105" s="272">
        <v>212134.31025551769</v>
      </c>
      <c r="G105" s="272">
        <v>9240</v>
      </c>
      <c r="H105" s="272">
        <v>1942.647018070923</v>
      </c>
      <c r="I105" s="272">
        <v>210243.1837739094</v>
      </c>
      <c r="J105" s="273">
        <v>22169</v>
      </c>
      <c r="K105" s="273">
        <v>4685.3315153645117</v>
      </c>
      <c r="L105" s="273">
        <v>211346.09208193931</v>
      </c>
      <c r="M105" s="272">
        <v>12975</v>
      </c>
      <c r="N105" s="272">
        <v>2745.2597113666329</v>
      </c>
      <c r="O105" s="272">
        <v>211580.70993191781</v>
      </c>
      <c r="P105" s="272">
        <v>9294</v>
      </c>
      <c r="Q105" s="272">
        <v>1949.028361758837</v>
      </c>
      <c r="R105" s="272">
        <v>209708.2377618718</v>
      </c>
      <c r="S105" s="274">
        <v>22269</v>
      </c>
      <c r="T105" s="274">
        <v>4694.28807312547</v>
      </c>
      <c r="U105" s="274">
        <v>210799.2309095815</v>
      </c>
      <c r="V105" s="272">
        <v>13024</v>
      </c>
      <c r="W105" s="272">
        <v>2760.2130360000001</v>
      </c>
      <c r="X105" s="272">
        <v>211932.81910319411</v>
      </c>
      <c r="Y105" s="272">
        <v>9371</v>
      </c>
      <c r="Z105" s="272">
        <v>1966.607248</v>
      </c>
      <c r="AA105" s="272">
        <v>209860.98047166789</v>
      </c>
      <c r="AB105" s="275">
        <v>22395</v>
      </c>
      <c r="AC105" s="275">
        <v>4726.8202840000004</v>
      </c>
      <c r="AD105" s="275">
        <v>211065.8755972315</v>
      </c>
      <c r="AE105" s="272">
        <v>12976</v>
      </c>
      <c r="AF105" s="272">
        <v>8248.1572446602222</v>
      </c>
      <c r="AG105" s="272">
        <v>211882.61309687651</v>
      </c>
      <c r="AH105" s="272">
        <v>9301.6666666666661</v>
      </c>
      <c r="AI105" s="272">
        <v>5858.2826278297598</v>
      </c>
      <c r="AJ105" s="272">
        <v>209937.46733581639</v>
      </c>
      <c r="AK105" s="276">
        <v>22277.666666666672</v>
      </c>
      <c r="AL105" s="276">
        <v>14106.43987248998</v>
      </c>
      <c r="AM105" s="276">
        <v>211070.3995295841</v>
      </c>
    </row>
    <row r="106" spans="2:39" ht="17.25" x14ac:dyDescent="0.25">
      <c r="B106" s="496" t="s">
        <v>830</v>
      </c>
      <c r="C106" s="266" t="s">
        <v>832</v>
      </c>
      <c r="D106" s="272">
        <v>0</v>
      </c>
      <c r="E106" s="272">
        <v>0</v>
      </c>
      <c r="F106" s="272"/>
      <c r="G106" s="272">
        <v>0</v>
      </c>
      <c r="H106" s="272">
        <v>0</v>
      </c>
      <c r="I106" s="272"/>
      <c r="J106" s="273">
        <v>0</v>
      </c>
      <c r="K106" s="273">
        <v>0</v>
      </c>
      <c r="L106" s="273"/>
      <c r="M106" s="272">
        <v>0</v>
      </c>
      <c r="N106" s="272">
        <v>0</v>
      </c>
      <c r="O106" s="272"/>
      <c r="P106" s="272">
        <v>0</v>
      </c>
      <c r="Q106" s="272">
        <v>0</v>
      </c>
      <c r="R106" s="272"/>
      <c r="S106" s="274">
        <v>0</v>
      </c>
      <c r="T106" s="274">
        <v>0</v>
      </c>
      <c r="U106" s="274"/>
      <c r="V106" s="272">
        <v>0</v>
      </c>
      <c r="W106" s="272">
        <v>0</v>
      </c>
      <c r="X106" s="272"/>
      <c r="Y106" s="272">
        <v>0</v>
      </c>
      <c r="Z106" s="272">
        <v>0</v>
      </c>
      <c r="AA106" s="272"/>
      <c r="AB106" s="275">
        <v>0</v>
      </c>
      <c r="AC106" s="275">
        <v>0</v>
      </c>
      <c r="AD106" s="275"/>
      <c r="AE106" s="272">
        <v>0</v>
      </c>
      <c r="AF106" s="272">
        <v>0</v>
      </c>
      <c r="AG106" s="272"/>
      <c r="AH106" s="272">
        <v>0</v>
      </c>
      <c r="AI106" s="272">
        <v>0</v>
      </c>
      <c r="AJ106" s="272"/>
      <c r="AK106" s="276">
        <v>0</v>
      </c>
      <c r="AL106" s="276">
        <v>0</v>
      </c>
      <c r="AM106" s="276"/>
    </row>
    <row r="107" spans="2:39" ht="17.25" x14ac:dyDescent="0.25">
      <c r="B107" s="497"/>
      <c r="C107" s="266" t="s">
        <v>878</v>
      </c>
      <c r="D107" s="272">
        <v>0</v>
      </c>
      <c r="E107" s="272">
        <v>0</v>
      </c>
      <c r="F107" s="272"/>
      <c r="G107" s="272">
        <v>0</v>
      </c>
      <c r="H107" s="272">
        <v>0</v>
      </c>
      <c r="I107" s="272"/>
      <c r="J107" s="273">
        <v>0</v>
      </c>
      <c r="K107" s="273">
        <v>0</v>
      </c>
      <c r="L107" s="273"/>
      <c r="M107" s="272">
        <v>0</v>
      </c>
      <c r="N107" s="272">
        <v>0</v>
      </c>
      <c r="O107" s="272"/>
      <c r="P107" s="272">
        <v>0</v>
      </c>
      <c r="Q107" s="272">
        <v>0</v>
      </c>
      <c r="R107" s="272"/>
      <c r="S107" s="274">
        <v>0</v>
      </c>
      <c r="T107" s="274">
        <v>0</v>
      </c>
      <c r="U107" s="274"/>
      <c r="V107" s="272">
        <v>4</v>
      </c>
      <c r="W107" s="272">
        <v>2.0892999999999998E-2</v>
      </c>
      <c r="X107" s="272">
        <v>5223.25</v>
      </c>
      <c r="Y107" s="272">
        <v>0</v>
      </c>
      <c r="Z107" s="272">
        <v>0</v>
      </c>
      <c r="AA107" s="272"/>
      <c r="AB107" s="275">
        <v>4</v>
      </c>
      <c r="AC107" s="275">
        <v>2.0892999999999998E-2</v>
      </c>
      <c r="AD107" s="275">
        <v>5223.25</v>
      </c>
      <c r="AE107" s="272">
        <v>1.333333333333333</v>
      </c>
      <c r="AF107" s="272">
        <v>2.0892999999999998E-2</v>
      </c>
      <c r="AG107" s="272"/>
      <c r="AH107" s="272">
        <v>0</v>
      </c>
      <c r="AI107" s="272">
        <v>0</v>
      </c>
      <c r="AJ107" s="272"/>
      <c r="AK107" s="276">
        <v>1.333333333333333</v>
      </c>
      <c r="AL107" s="276">
        <v>2.0892999999999998E-2</v>
      </c>
      <c r="AM107" s="276"/>
    </row>
    <row r="108" spans="2:39" ht="17.25" x14ac:dyDescent="0.25">
      <c r="B108" s="497"/>
      <c r="C108" s="266" t="s">
        <v>834</v>
      </c>
      <c r="D108" s="272">
        <v>0</v>
      </c>
      <c r="E108" s="272">
        <v>0</v>
      </c>
      <c r="F108" s="272"/>
      <c r="G108" s="272">
        <v>0</v>
      </c>
      <c r="H108" s="272">
        <v>0</v>
      </c>
      <c r="I108" s="272"/>
      <c r="J108" s="273">
        <v>0</v>
      </c>
      <c r="K108" s="273">
        <v>0</v>
      </c>
      <c r="L108" s="273"/>
      <c r="M108" s="272">
        <v>0</v>
      </c>
      <c r="N108" s="272">
        <v>0</v>
      </c>
      <c r="O108" s="272"/>
      <c r="P108" s="272">
        <v>0</v>
      </c>
      <c r="Q108" s="272">
        <v>0</v>
      </c>
      <c r="R108" s="272"/>
      <c r="S108" s="274">
        <v>0</v>
      </c>
      <c r="T108" s="274">
        <v>0</v>
      </c>
      <c r="U108" s="274"/>
      <c r="V108" s="272">
        <v>0</v>
      </c>
      <c r="W108" s="272">
        <v>0</v>
      </c>
      <c r="X108" s="272"/>
      <c r="Y108" s="272">
        <v>0</v>
      </c>
      <c r="Z108" s="272">
        <v>0</v>
      </c>
      <c r="AA108" s="272"/>
      <c r="AB108" s="275">
        <v>0</v>
      </c>
      <c r="AC108" s="275">
        <v>0</v>
      </c>
      <c r="AD108" s="275"/>
      <c r="AE108" s="272">
        <v>0</v>
      </c>
      <c r="AF108" s="272">
        <v>0</v>
      </c>
      <c r="AG108" s="272"/>
      <c r="AH108" s="272">
        <v>0</v>
      </c>
      <c r="AI108" s="272">
        <v>0</v>
      </c>
      <c r="AJ108" s="272"/>
      <c r="AK108" s="276">
        <v>0</v>
      </c>
      <c r="AL108" s="276">
        <v>0</v>
      </c>
      <c r="AM108" s="276"/>
    </row>
    <row r="109" spans="2:39" x14ac:dyDescent="0.25">
      <c r="B109" s="497"/>
      <c r="C109" s="266" t="s">
        <v>839</v>
      </c>
      <c r="D109" s="272">
        <v>0</v>
      </c>
      <c r="E109" s="272">
        <v>0</v>
      </c>
      <c r="F109" s="272"/>
      <c r="G109" s="272">
        <v>0</v>
      </c>
      <c r="H109" s="272">
        <v>0</v>
      </c>
      <c r="I109" s="272"/>
      <c r="J109" s="273">
        <v>0</v>
      </c>
      <c r="K109" s="273">
        <v>0</v>
      </c>
      <c r="L109" s="273"/>
      <c r="M109" s="272">
        <v>0</v>
      </c>
      <c r="N109" s="272">
        <v>0</v>
      </c>
      <c r="O109" s="272"/>
      <c r="P109" s="272">
        <v>0</v>
      </c>
      <c r="Q109" s="272">
        <v>0</v>
      </c>
      <c r="R109" s="272"/>
      <c r="S109" s="274">
        <v>0</v>
      </c>
      <c r="T109" s="274">
        <v>0</v>
      </c>
      <c r="U109" s="274"/>
      <c r="V109" s="272">
        <v>0</v>
      </c>
      <c r="W109" s="272">
        <v>0</v>
      </c>
      <c r="X109" s="272"/>
      <c r="Y109" s="272">
        <v>0</v>
      </c>
      <c r="Z109" s="272">
        <v>0</v>
      </c>
      <c r="AA109" s="272"/>
      <c r="AB109" s="275">
        <v>0</v>
      </c>
      <c r="AC109" s="275">
        <v>0</v>
      </c>
      <c r="AD109" s="275"/>
      <c r="AE109" s="272">
        <v>0</v>
      </c>
      <c r="AF109" s="272">
        <v>0</v>
      </c>
      <c r="AG109" s="272"/>
      <c r="AH109" s="272">
        <v>0</v>
      </c>
      <c r="AI109" s="272">
        <v>0</v>
      </c>
      <c r="AJ109" s="272"/>
      <c r="AK109" s="276">
        <v>0</v>
      </c>
      <c r="AL109" s="276">
        <v>0</v>
      </c>
      <c r="AM109" s="276"/>
    </row>
    <row r="110" spans="2:39" x14ac:dyDescent="0.25">
      <c r="B110" s="497"/>
      <c r="C110" s="266" t="s">
        <v>840</v>
      </c>
      <c r="D110" s="272">
        <v>0</v>
      </c>
      <c r="E110" s="272">
        <v>0</v>
      </c>
      <c r="F110" s="272"/>
      <c r="G110" s="272">
        <v>0</v>
      </c>
      <c r="H110" s="272">
        <v>0</v>
      </c>
      <c r="I110" s="272"/>
      <c r="J110" s="273">
        <v>0</v>
      </c>
      <c r="K110" s="273">
        <v>0</v>
      </c>
      <c r="L110" s="273"/>
      <c r="M110" s="272">
        <v>0</v>
      </c>
      <c r="N110" s="272">
        <v>0</v>
      </c>
      <c r="O110" s="272"/>
      <c r="P110" s="272">
        <v>0</v>
      </c>
      <c r="Q110" s="272">
        <v>0</v>
      </c>
      <c r="R110" s="272"/>
      <c r="S110" s="274">
        <v>0</v>
      </c>
      <c r="T110" s="274">
        <v>0</v>
      </c>
      <c r="U110" s="274"/>
      <c r="V110" s="272">
        <v>0</v>
      </c>
      <c r="W110" s="272">
        <v>0</v>
      </c>
      <c r="X110" s="272"/>
      <c r="Y110" s="272">
        <v>0</v>
      </c>
      <c r="Z110" s="272">
        <v>0</v>
      </c>
      <c r="AA110" s="272"/>
      <c r="AB110" s="275">
        <v>0</v>
      </c>
      <c r="AC110" s="275">
        <v>0</v>
      </c>
      <c r="AD110" s="275"/>
      <c r="AE110" s="272">
        <v>0</v>
      </c>
      <c r="AF110" s="272">
        <v>0</v>
      </c>
      <c r="AG110" s="272"/>
      <c r="AH110" s="272">
        <v>0</v>
      </c>
      <c r="AI110" s="272">
        <v>0</v>
      </c>
      <c r="AJ110" s="272"/>
      <c r="AK110" s="276">
        <v>0</v>
      </c>
      <c r="AL110" s="276">
        <v>0</v>
      </c>
      <c r="AM110" s="276"/>
    </row>
    <row r="111" spans="2:39" ht="17.25" x14ac:dyDescent="0.25">
      <c r="B111" s="498"/>
      <c r="C111" s="266" t="s">
        <v>879</v>
      </c>
      <c r="D111" s="272">
        <v>0</v>
      </c>
      <c r="E111" s="272">
        <v>0</v>
      </c>
      <c r="F111" s="272"/>
      <c r="G111" s="272">
        <v>0</v>
      </c>
      <c r="H111" s="272">
        <v>0</v>
      </c>
      <c r="I111" s="272"/>
      <c r="J111" s="273">
        <v>0</v>
      </c>
      <c r="K111" s="273">
        <v>0</v>
      </c>
      <c r="L111" s="273"/>
      <c r="M111" s="272">
        <v>0</v>
      </c>
      <c r="N111" s="272">
        <v>0</v>
      </c>
      <c r="O111" s="272"/>
      <c r="P111" s="272">
        <v>0</v>
      </c>
      <c r="Q111" s="272">
        <v>0</v>
      </c>
      <c r="R111" s="272"/>
      <c r="S111" s="274">
        <v>0</v>
      </c>
      <c r="T111" s="274">
        <v>0</v>
      </c>
      <c r="U111" s="274"/>
      <c r="V111" s="272">
        <v>4</v>
      </c>
      <c r="W111" s="272">
        <v>2.0892999999999998E-2</v>
      </c>
      <c r="X111" s="272">
        <v>5223.25</v>
      </c>
      <c r="Y111" s="272">
        <v>0</v>
      </c>
      <c r="Z111" s="272">
        <v>0</v>
      </c>
      <c r="AA111" s="272"/>
      <c r="AB111" s="275">
        <v>4</v>
      </c>
      <c r="AC111" s="275">
        <v>2.0892999999999998E-2</v>
      </c>
      <c r="AD111" s="275">
        <v>5223.25</v>
      </c>
      <c r="AE111" s="272">
        <v>1.333333333333333</v>
      </c>
      <c r="AF111" s="272">
        <v>2.0892999999999998E-2</v>
      </c>
      <c r="AG111" s="272"/>
      <c r="AH111" s="272">
        <v>0</v>
      </c>
      <c r="AI111" s="272">
        <v>0</v>
      </c>
      <c r="AJ111" s="272"/>
      <c r="AK111" s="276">
        <v>1.333333333333333</v>
      </c>
      <c r="AL111" s="276">
        <v>2.0892999999999998E-2</v>
      </c>
      <c r="AM111" s="276"/>
    </row>
    <row r="112" spans="2:39" ht="17.25" x14ac:dyDescent="0.25">
      <c r="B112" s="496" t="s">
        <v>827</v>
      </c>
      <c r="C112" s="266" t="s">
        <v>832</v>
      </c>
      <c r="D112" s="272">
        <v>422558</v>
      </c>
      <c r="E112" s="272">
        <v>90018.504866622781</v>
      </c>
      <c r="F112" s="272">
        <v>213032.30530867429</v>
      </c>
      <c r="G112" s="272">
        <v>167653</v>
      </c>
      <c r="H112" s="272">
        <v>35892.281912654653</v>
      </c>
      <c r="I112" s="272">
        <v>214086.7262300982</v>
      </c>
      <c r="J112" s="273">
        <v>590211</v>
      </c>
      <c r="K112" s="273">
        <v>125910.78677927741</v>
      </c>
      <c r="L112" s="273">
        <v>213331.81994113541</v>
      </c>
      <c r="M112" s="272">
        <v>425096</v>
      </c>
      <c r="N112" s="272">
        <v>90319.252372203817</v>
      </c>
      <c r="O112" s="272">
        <v>212467.89518650799</v>
      </c>
      <c r="P112" s="272">
        <v>168531</v>
      </c>
      <c r="Q112" s="272">
        <v>35988.534944252853</v>
      </c>
      <c r="R112" s="272">
        <v>213542.5230032033</v>
      </c>
      <c r="S112" s="274">
        <v>593627</v>
      </c>
      <c r="T112" s="274">
        <v>126307.7873164567</v>
      </c>
      <c r="U112" s="274">
        <v>212772.98255715569</v>
      </c>
      <c r="V112" s="272">
        <v>425703</v>
      </c>
      <c r="W112" s="272">
        <v>90818.148713999995</v>
      </c>
      <c r="X112" s="272">
        <v>213336.87738634681</v>
      </c>
      <c r="Y112" s="272">
        <v>169115</v>
      </c>
      <c r="Z112" s="272">
        <v>36182.865166000003</v>
      </c>
      <c r="AA112" s="272">
        <v>213954.2037430151</v>
      </c>
      <c r="AB112" s="275">
        <v>594818</v>
      </c>
      <c r="AC112" s="275">
        <v>127001.01388</v>
      </c>
      <c r="AD112" s="275">
        <v>213512.39182405369</v>
      </c>
      <c r="AE112" s="272">
        <v>424452.33333333331</v>
      </c>
      <c r="AF112" s="272">
        <v>271155.90595282661</v>
      </c>
      <c r="AG112" s="272">
        <v>212945.69262717641</v>
      </c>
      <c r="AH112" s="272">
        <v>168433</v>
      </c>
      <c r="AI112" s="272">
        <v>108063.68202290749</v>
      </c>
      <c r="AJ112" s="272">
        <v>213861.15099210551</v>
      </c>
      <c r="AK112" s="276">
        <v>592885.33333333337</v>
      </c>
      <c r="AL112" s="276">
        <v>379219.58797573409</v>
      </c>
      <c r="AM112" s="276">
        <v>213205.73144078159</v>
      </c>
    </row>
    <row r="113" spans="2:39" ht="17.25" x14ac:dyDescent="0.25">
      <c r="B113" s="497" t="s">
        <v>784</v>
      </c>
      <c r="C113" s="266" t="s">
        <v>878</v>
      </c>
      <c r="D113" s="272">
        <v>796036</v>
      </c>
      <c r="E113" s="272">
        <v>167795.11828900041</v>
      </c>
      <c r="F113" s="272">
        <v>210788.3541560939</v>
      </c>
      <c r="G113" s="272">
        <v>706255</v>
      </c>
      <c r="H113" s="272">
        <v>147303.65607534131</v>
      </c>
      <c r="I113" s="272">
        <v>208570.07182298359</v>
      </c>
      <c r="J113" s="273">
        <v>1502291</v>
      </c>
      <c r="K113" s="273">
        <v>315098.77436434157</v>
      </c>
      <c r="L113" s="273">
        <v>209745.49828518019</v>
      </c>
      <c r="M113" s="272">
        <v>799691</v>
      </c>
      <c r="N113" s="272">
        <v>168137.86258473789</v>
      </c>
      <c r="O113" s="272">
        <v>210253.53866022991</v>
      </c>
      <c r="P113" s="272">
        <v>711014</v>
      </c>
      <c r="Q113" s="272">
        <v>147918.19682369739</v>
      </c>
      <c r="R113" s="272">
        <v>208038.3745238453</v>
      </c>
      <c r="S113" s="274">
        <v>1510705</v>
      </c>
      <c r="T113" s="274">
        <v>316056.05940843531</v>
      </c>
      <c r="U113" s="274">
        <v>209210.97064511949</v>
      </c>
      <c r="V113" s="272">
        <v>804472</v>
      </c>
      <c r="W113" s="272">
        <v>169345.650444</v>
      </c>
      <c r="X113" s="272">
        <v>210505.3382143816</v>
      </c>
      <c r="Y113" s="272">
        <v>716484</v>
      </c>
      <c r="Z113" s="272">
        <v>149271.639543</v>
      </c>
      <c r="AA113" s="272">
        <v>208339.1109124558</v>
      </c>
      <c r="AB113" s="275">
        <v>1520956</v>
      </c>
      <c r="AC113" s="275">
        <v>318617.289987</v>
      </c>
      <c r="AD113" s="275">
        <v>209484.8831833399</v>
      </c>
      <c r="AE113" s="272">
        <v>800066.33333333337</v>
      </c>
      <c r="AF113" s="272">
        <v>505278.63131773833</v>
      </c>
      <c r="AG113" s="272">
        <v>210515.74367690179</v>
      </c>
      <c r="AH113" s="272">
        <v>711251</v>
      </c>
      <c r="AI113" s="272">
        <v>444493.49244203861</v>
      </c>
      <c r="AJ113" s="272">
        <v>208315.85241976159</v>
      </c>
      <c r="AK113" s="276">
        <v>1511317.333333333</v>
      </c>
      <c r="AL113" s="276">
        <v>949772.12375977694</v>
      </c>
      <c r="AM113" s="276">
        <v>209480.45070454659</v>
      </c>
    </row>
    <row r="114" spans="2:39" ht="17.25" x14ac:dyDescent="0.25">
      <c r="B114" s="497" t="s">
        <v>784</v>
      </c>
      <c r="C114" s="266" t="s">
        <v>834</v>
      </c>
      <c r="D114" s="272">
        <v>103247</v>
      </c>
      <c r="E114" s="272">
        <v>25513.15178860278</v>
      </c>
      <c r="F114" s="272">
        <v>247107.92360652401</v>
      </c>
      <c r="G114" s="272">
        <v>57296</v>
      </c>
      <c r="H114" s="272">
        <v>14453.72043549551</v>
      </c>
      <c r="I114" s="272">
        <v>252264.03999398759</v>
      </c>
      <c r="J114" s="273">
        <v>160543</v>
      </c>
      <c r="K114" s="273">
        <v>39966.872224098297</v>
      </c>
      <c r="L114" s="273">
        <v>248948.08384107871</v>
      </c>
      <c r="M114" s="272">
        <v>102719</v>
      </c>
      <c r="N114" s="272">
        <v>25346.982996393559</v>
      </c>
      <c r="O114" s="272">
        <v>246760.41429914191</v>
      </c>
      <c r="P114" s="272">
        <v>57030</v>
      </c>
      <c r="Q114" s="272">
        <v>14358.339755430539</v>
      </c>
      <c r="R114" s="272">
        <v>251768.18789111951</v>
      </c>
      <c r="S114" s="274">
        <v>159749</v>
      </c>
      <c r="T114" s="274">
        <v>39705.322751824096</v>
      </c>
      <c r="U114" s="274">
        <v>248548.17715180761</v>
      </c>
      <c r="V114" s="272">
        <v>102565</v>
      </c>
      <c r="W114" s="272">
        <v>25356.982544999999</v>
      </c>
      <c r="X114" s="272">
        <v>247228.41656510509</v>
      </c>
      <c r="Y114" s="272">
        <v>56788</v>
      </c>
      <c r="Z114" s="272">
        <v>14326.870634000001</v>
      </c>
      <c r="AA114" s="272">
        <v>252286.93797985491</v>
      </c>
      <c r="AB114" s="275">
        <v>159353</v>
      </c>
      <c r="AC114" s="275">
        <v>39683.853178999998</v>
      </c>
      <c r="AD114" s="275">
        <v>249031.10188700561</v>
      </c>
      <c r="AE114" s="272">
        <v>102843.6666666667</v>
      </c>
      <c r="AF114" s="272">
        <v>76217.117329996341</v>
      </c>
      <c r="AG114" s="272">
        <v>247032.25149025701</v>
      </c>
      <c r="AH114" s="272">
        <v>57038</v>
      </c>
      <c r="AI114" s="272">
        <v>43138.930824926058</v>
      </c>
      <c r="AJ114" s="272">
        <v>252106.38862165401</v>
      </c>
      <c r="AK114" s="276">
        <v>159881.66666666669</v>
      </c>
      <c r="AL114" s="276">
        <v>119356.04815492241</v>
      </c>
      <c r="AM114" s="276">
        <v>248842.45429329731</v>
      </c>
    </row>
    <row r="115" spans="2:39" x14ac:dyDescent="0.25">
      <c r="B115" s="497" t="s">
        <v>784</v>
      </c>
      <c r="C115" s="266" t="s">
        <v>839</v>
      </c>
      <c r="D115" s="272">
        <v>111448</v>
      </c>
      <c r="E115" s="272">
        <v>23881.79346477308</v>
      </c>
      <c r="F115" s="272">
        <v>214286.42474313651</v>
      </c>
      <c r="G115" s="272">
        <v>87807</v>
      </c>
      <c r="H115" s="272">
        <v>18817.212682768029</v>
      </c>
      <c r="I115" s="272">
        <v>214301.9654784702</v>
      </c>
      <c r="J115" s="273">
        <v>199255</v>
      </c>
      <c r="K115" s="273">
        <v>42699.006147541113</v>
      </c>
      <c r="L115" s="273">
        <v>214293.2731803022</v>
      </c>
      <c r="M115" s="272">
        <v>111608</v>
      </c>
      <c r="N115" s="272">
        <v>23855.813327580741</v>
      </c>
      <c r="O115" s="272">
        <v>213746.44584241931</v>
      </c>
      <c r="P115" s="272">
        <v>88047</v>
      </c>
      <c r="Q115" s="272">
        <v>18820.897480804</v>
      </c>
      <c r="R115" s="272">
        <v>213759.6679137733</v>
      </c>
      <c r="S115" s="274">
        <v>199655</v>
      </c>
      <c r="T115" s="274">
        <v>42676.710808384727</v>
      </c>
      <c r="U115" s="274">
        <v>213752.2767192644</v>
      </c>
      <c r="V115" s="272">
        <v>111828</v>
      </c>
      <c r="W115" s="272">
        <v>23950.053108</v>
      </c>
      <c r="X115" s="272">
        <v>214168.66176628391</v>
      </c>
      <c r="Y115" s="272">
        <v>88198</v>
      </c>
      <c r="Z115" s="272">
        <v>18890.445152</v>
      </c>
      <c r="AA115" s="272">
        <v>214182.23941585969</v>
      </c>
      <c r="AB115" s="275">
        <v>200026</v>
      </c>
      <c r="AC115" s="275">
        <v>42840.49826</v>
      </c>
      <c r="AD115" s="275">
        <v>214174.64859568249</v>
      </c>
      <c r="AE115" s="272">
        <v>111628</v>
      </c>
      <c r="AF115" s="272">
        <v>71687.659900353814</v>
      </c>
      <c r="AG115" s="272">
        <v>214067.17745061329</v>
      </c>
      <c r="AH115" s="272">
        <v>88017.333333333328</v>
      </c>
      <c r="AI115" s="272">
        <v>56528.555315572034</v>
      </c>
      <c r="AJ115" s="272">
        <v>214081.29093603441</v>
      </c>
      <c r="AK115" s="276">
        <v>199645.33333333331</v>
      </c>
      <c r="AL115" s="276">
        <v>128216.2152159259</v>
      </c>
      <c r="AM115" s="276">
        <v>214073.3994984164</v>
      </c>
    </row>
    <row r="116" spans="2:39" x14ac:dyDescent="0.25">
      <c r="B116" s="497" t="s">
        <v>784</v>
      </c>
      <c r="C116" s="266" t="s">
        <v>840</v>
      </c>
      <c r="D116" s="272">
        <v>48144</v>
      </c>
      <c r="E116" s="272">
        <v>8720.7502020223674</v>
      </c>
      <c r="F116" s="272">
        <v>181138.8792377527</v>
      </c>
      <c r="G116" s="272">
        <v>51894</v>
      </c>
      <c r="H116" s="272">
        <v>8896.9916316152667</v>
      </c>
      <c r="I116" s="272">
        <v>171445.47792837839</v>
      </c>
      <c r="J116" s="273">
        <v>100038</v>
      </c>
      <c r="K116" s="273">
        <v>17617.741833637629</v>
      </c>
      <c r="L116" s="273">
        <v>176110.49634776419</v>
      </c>
      <c r="M116" s="272">
        <v>48184</v>
      </c>
      <c r="N116" s="272">
        <v>8697.4481840885364</v>
      </c>
      <c r="O116" s="272">
        <v>180504.90171194871</v>
      </c>
      <c r="P116" s="272">
        <v>52111</v>
      </c>
      <c r="Q116" s="272">
        <v>8901.0715865733455</v>
      </c>
      <c r="R116" s="272">
        <v>170809.8402750541</v>
      </c>
      <c r="S116" s="274">
        <v>100295</v>
      </c>
      <c r="T116" s="274">
        <v>17598.519770661878</v>
      </c>
      <c r="U116" s="274">
        <v>175467.56837989809</v>
      </c>
      <c r="V116" s="272">
        <v>48256</v>
      </c>
      <c r="W116" s="272">
        <v>8707.5189449999998</v>
      </c>
      <c r="X116" s="272">
        <v>180444.27521966179</v>
      </c>
      <c r="Y116" s="272">
        <v>52224</v>
      </c>
      <c r="Z116" s="272">
        <v>8921.1728039999998</v>
      </c>
      <c r="AA116" s="272">
        <v>170825.15326286771</v>
      </c>
      <c r="AB116" s="275">
        <v>100480</v>
      </c>
      <c r="AC116" s="275">
        <v>17628.691749000001</v>
      </c>
      <c r="AD116" s="275">
        <v>175444.7825338376</v>
      </c>
      <c r="AE116" s="272">
        <v>48194.666666666657</v>
      </c>
      <c r="AF116" s="272">
        <v>26125.7173311109</v>
      </c>
      <c r="AG116" s="272">
        <v>180696.01872312109</v>
      </c>
      <c r="AH116" s="272">
        <v>52076.333333333343</v>
      </c>
      <c r="AI116" s="272">
        <v>26719.236022188608</v>
      </c>
      <c r="AJ116" s="272">
        <v>171026.82382210001</v>
      </c>
      <c r="AK116" s="276">
        <v>100271</v>
      </c>
      <c r="AL116" s="276">
        <v>52844.953353299512</v>
      </c>
      <c r="AM116" s="276">
        <v>175674.28242050001</v>
      </c>
    </row>
    <row r="117" spans="2:39" ht="17.25" x14ac:dyDescent="0.25">
      <c r="B117" s="498" t="s">
        <v>784</v>
      </c>
      <c r="C117" s="266" t="s">
        <v>879</v>
      </c>
      <c r="D117" s="272">
        <v>1481433</v>
      </c>
      <c r="E117" s="272">
        <v>315929.31861102139</v>
      </c>
      <c r="F117" s="272">
        <v>213259.26897201661</v>
      </c>
      <c r="G117" s="272">
        <v>1070905</v>
      </c>
      <c r="H117" s="272">
        <v>225363.8627378747</v>
      </c>
      <c r="I117" s="272">
        <v>210442.44142839441</v>
      </c>
      <c r="J117" s="273">
        <v>2552338</v>
      </c>
      <c r="K117" s="273">
        <v>541293.18134889612</v>
      </c>
      <c r="L117" s="273">
        <v>212077.38996515979</v>
      </c>
      <c r="M117" s="272">
        <v>1487298</v>
      </c>
      <c r="N117" s="272">
        <v>316357.35946500459</v>
      </c>
      <c r="O117" s="272">
        <v>212706.101578167</v>
      </c>
      <c r="P117" s="272">
        <v>1076733</v>
      </c>
      <c r="Q117" s="272">
        <v>225987.04059075809</v>
      </c>
      <c r="R117" s="272">
        <v>209882.15332005071</v>
      </c>
      <c r="S117" s="274">
        <v>2564031</v>
      </c>
      <c r="T117" s="274">
        <v>542344.40005576273</v>
      </c>
      <c r="U117" s="274">
        <v>211520.2195510751</v>
      </c>
      <c r="V117" s="272">
        <v>1492824</v>
      </c>
      <c r="W117" s="272">
        <v>318178.353756</v>
      </c>
      <c r="X117" s="272">
        <v>213138.55736242179</v>
      </c>
      <c r="Y117" s="272">
        <v>1082809</v>
      </c>
      <c r="Z117" s="272">
        <v>227592.99329899999</v>
      </c>
      <c r="AA117" s="272">
        <v>210187.5707525519</v>
      </c>
      <c r="AB117" s="275">
        <v>2575633</v>
      </c>
      <c r="AC117" s="275">
        <v>545771.34705500002</v>
      </c>
      <c r="AD117" s="275">
        <v>211897.94782680611</v>
      </c>
      <c r="AE117" s="272">
        <v>1487185</v>
      </c>
      <c r="AF117" s="272">
        <v>950465.03183202608</v>
      </c>
      <c r="AG117" s="272">
        <v>213034.64263753509</v>
      </c>
      <c r="AH117" s="272">
        <v>1076815.666666667</v>
      </c>
      <c r="AI117" s="272">
        <v>678943.89662763278</v>
      </c>
      <c r="AJ117" s="272">
        <v>210170.72183366571</v>
      </c>
      <c r="AK117" s="276">
        <v>2564000.666666667</v>
      </c>
      <c r="AL117" s="276">
        <v>1629408.928459659</v>
      </c>
      <c r="AM117" s="276">
        <v>211831.85244768031</v>
      </c>
    </row>
    <row r="118" spans="2:39" x14ac:dyDescent="0.25">
      <c r="B118" s="4" t="s">
        <v>772</v>
      </c>
    </row>
    <row r="119" spans="2:39" ht="68.25" customHeight="1" x14ac:dyDescent="0.25">
      <c r="B119" s="500" t="s">
        <v>828</v>
      </c>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500"/>
      <c r="AM119" s="500"/>
    </row>
    <row r="120" spans="2:39" ht="15" customHeight="1" x14ac:dyDescent="0.25">
      <c r="B120" s="486" t="s">
        <v>876</v>
      </c>
      <c r="C120" s="486"/>
      <c r="D120" s="486"/>
      <c r="E120" s="486"/>
      <c r="F120" s="486"/>
      <c r="G120" s="486"/>
      <c r="H120" s="486"/>
      <c r="I120" s="486"/>
      <c r="J120" s="486"/>
      <c r="K120" s="486"/>
      <c r="L120" s="486"/>
      <c r="M120" s="486"/>
      <c r="N120" s="486"/>
      <c r="O120" s="486"/>
      <c r="P120" s="486"/>
      <c r="Q120" s="486"/>
      <c r="R120" s="486"/>
      <c r="S120" s="486"/>
      <c r="T120" s="486"/>
      <c r="U120" s="486"/>
      <c r="V120" s="486"/>
      <c r="W120" s="486"/>
      <c r="X120" s="486"/>
      <c r="Y120" s="486"/>
      <c r="Z120" s="486"/>
      <c r="AA120" s="486"/>
      <c r="AB120" s="486"/>
      <c r="AC120" s="486"/>
      <c r="AD120" s="486"/>
      <c r="AE120" s="486"/>
      <c r="AF120" s="486"/>
      <c r="AG120" s="486"/>
      <c r="AH120" s="486"/>
      <c r="AI120" s="486"/>
      <c r="AJ120" s="486"/>
      <c r="AK120" s="486"/>
      <c r="AL120" s="486"/>
      <c r="AM120" s="486"/>
    </row>
    <row r="121" spans="2:39" ht="46.5" customHeight="1" x14ac:dyDescent="0.25">
      <c r="B121" s="501" t="s">
        <v>926</v>
      </c>
      <c r="C121" s="501"/>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c r="AL121" s="501"/>
      <c r="AM121" s="501"/>
    </row>
  </sheetData>
  <mergeCells count="39">
    <mergeCell ref="B88:B93"/>
    <mergeCell ref="B94:B99"/>
    <mergeCell ref="B119:AM119"/>
    <mergeCell ref="B121:AM121"/>
    <mergeCell ref="AE7:AM7"/>
    <mergeCell ref="B7:B9"/>
    <mergeCell ref="C7:C9"/>
    <mergeCell ref="P8:R8"/>
    <mergeCell ref="S8:U8"/>
    <mergeCell ref="V8:X8"/>
    <mergeCell ref="Y8:AA8"/>
    <mergeCell ref="AB8:AD8"/>
    <mergeCell ref="D7:L7"/>
    <mergeCell ref="M7:U7"/>
    <mergeCell ref="V7:AD7"/>
    <mergeCell ref="AK8:AM8"/>
    <mergeCell ref="B40:B45"/>
    <mergeCell ref="B82:B87"/>
    <mergeCell ref="B64:B69"/>
    <mergeCell ref="B70:B75"/>
    <mergeCell ref="B76:B81"/>
    <mergeCell ref="B52:B57"/>
    <mergeCell ref="B58:B63"/>
    <mergeCell ref="B120:AM120"/>
    <mergeCell ref="AH8:AJ8"/>
    <mergeCell ref="B10:B15"/>
    <mergeCell ref="D8:F8"/>
    <mergeCell ref="G8:I8"/>
    <mergeCell ref="J8:L8"/>
    <mergeCell ref="M8:O8"/>
    <mergeCell ref="B100:B105"/>
    <mergeCell ref="B112:B117"/>
    <mergeCell ref="B106:B111"/>
    <mergeCell ref="B46:B51"/>
    <mergeCell ref="AE8:AG8"/>
    <mergeCell ref="B16:B21"/>
    <mergeCell ref="B22:B27"/>
    <mergeCell ref="B28:B33"/>
    <mergeCell ref="B34:B3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A8527-C835-4E16-9043-DB37FE34F7D7}">
  <sheetPr>
    <tabColor theme="9"/>
  </sheetPr>
  <dimension ref="B2:AC94"/>
  <sheetViews>
    <sheetView showGridLines="0" workbookViewId="0"/>
  </sheetViews>
  <sheetFormatPr baseColWidth="10" defaultRowHeight="15" outlineLevelRow="1" x14ac:dyDescent="0.25"/>
  <cols>
    <col min="2" max="2" width="20.7109375" customWidth="1"/>
    <col min="3" max="3" width="13.85546875" customWidth="1"/>
    <col min="4" max="4" width="14.28515625" customWidth="1"/>
    <col min="5" max="5" width="15.42578125" customWidth="1"/>
    <col min="6" max="6" width="17.28515625" customWidth="1"/>
    <col min="7" max="7" width="14.85546875" customWidth="1"/>
    <col min="8" max="8" width="15.7109375" customWidth="1"/>
    <col min="9" max="9" width="14.7109375" customWidth="1"/>
    <col min="10" max="10" width="15.42578125" customWidth="1"/>
    <col min="11" max="11" width="17" customWidth="1"/>
    <col min="12" max="12" width="15.7109375" bestFit="1" customWidth="1"/>
    <col min="13" max="13" width="14.85546875" customWidth="1"/>
    <col min="14" max="14" width="15.7109375" customWidth="1"/>
    <col min="15" max="15" width="14" customWidth="1"/>
    <col min="17" max="17" width="13.42578125" customWidth="1"/>
    <col min="18" max="18" width="13.5703125" bestFit="1" customWidth="1"/>
    <col min="21" max="21" width="12.42578125" customWidth="1"/>
    <col min="22" max="23" width="12" bestFit="1" customWidth="1"/>
    <col min="24" max="24" width="13" customWidth="1"/>
    <col min="27" max="27" width="12.5703125" customWidth="1"/>
  </cols>
  <sheetData>
    <row r="2" spans="2:12" ht="23.25" x14ac:dyDescent="0.25">
      <c r="B2" s="1" t="s">
        <v>693</v>
      </c>
      <c r="C2" s="4"/>
      <c r="D2" s="4"/>
      <c r="E2" s="4"/>
    </row>
    <row r="3" spans="2:12" x14ac:dyDescent="0.25">
      <c r="B3" s="4"/>
      <c r="C3" s="4"/>
      <c r="D3" s="4"/>
      <c r="E3" s="4"/>
    </row>
    <row r="4" spans="2:12" ht="18.75" x14ac:dyDescent="0.3">
      <c r="B4" s="2" t="s">
        <v>773</v>
      </c>
      <c r="C4" s="2"/>
      <c r="D4" s="2"/>
      <c r="E4" s="2"/>
      <c r="F4" s="2"/>
      <c r="G4" s="2"/>
      <c r="J4" s="4"/>
      <c r="K4" s="4"/>
    </row>
    <row r="5" spans="2:12" x14ac:dyDescent="0.25">
      <c r="B5" s="3" t="s">
        <v>921</v>
      </c>
      <c r="J5" s="4"/>
      <c r="K5" s="4"/>
    </row>
    <row r="6" spans="2:12" x14ac:dyDescent="0.25">
      <c r="J6" s="4"/>
      <c r="K6" s="4"/>
    </row>
    <row r="7" spans="2:12" ht="17.25" x14ac:dyDescent="0.25">
      <c r="D7" s="490" t="s">
        <v>841</v>
      </c>
      <c r="E7" s="490"/>
      <c r="F7" s="490"/>
      <c r="G7" s="490" t="s">
        <v>883</v>
      </c>
      <c r="H7" s="490"/>
      <c r="I7" s="490"/>
      <c r="J7" s="502" t="s">
        <v>843</v>
      </c>
      <c r="K7" s="502"/>
      <c r="L7" s="502"/>
    </row>
    <row r="8" spans="2:12" ht="32.25" x14ac:dyDescent="0.25">
      <c r="B8" s="265" t="s">
        <v>472</v>
      </c>
      <c r="C8" s="254" t="s">
        <v>589</v>
      </c>
      <c r="D8" s="261" t="s">
        <v>831</v>
      </c>
      <c r="E8" s="261" t="s">
        <v>889</v>
      </c>
      <c r="F8" s="261" t="s">
        <v>887</v>
      </c>
      <c r="G8" s="261" t="s">
        <v>831</v>
      </c>
      <c r="H8" s="261" t="s">
        <v>889</v>
      </c>
      <c r="I8" s="261" t="s">
        <v>887</v>
      </c>
      <c r="J8" s="279" t="s">
        <v>831</v>
      </c>
      <c r="K8" s="280" t="s">
        <v>889</v>
      </c>
      <c r="L8" s="280" t="s">
        <v>887</v>
      </c>
    </row>
    <row r="9" spans="2:12" x14ac:dyDescent="0.25">
      <c r="B9" s="511">
        <v>45566</v>
      </c>
      <c r="C9" s="277" t="s">
        <v>73</v>
      </c>
      <c r="D9" s="281">
        <v>422558</v>
      </c>
      <c r="E9" s="281">
        <v>89972.031814999995</v>
      </c>
      <c r="F9" s="281">
        <v>90018.504866622781</v>
      </c>
      <c r="G9" s="281">
        <v>796036</v>
      </c>
      <c r="H9" s="281">
        <v>167708.49219799999</v>
      </c>
      <c r="I9" s="281">
        <v>167795.11828900041</v>
      </c>
      <c r="J9" s="282">
        <v>1218594</v>
      </c>
      <c r="K9" s="282">
        <v>257680.52401299999</v>
      </c>
      <c r="L9" s="282">
        <v>257813.62315562321</v>
      </c>
    </row>
    <row r="10" spans="2:12" x14ac:dyDescent="0.25">
      <c r="B10" s="512"/>
      <c r="C10" s="277" t="s">
        <v>74</v>
      </c>
      <c r="D10" s="281">
        <v>167653</v>
      </c>
      <c r="E10" s="281">
        <v>35873.752123999999</v>
      </c>
      <c r="F10" s="281">
        <v>35892.281912654653</v>
      </c>
      <c r="G10" s="281">
        <v>706255</v>
      </c>
      <c r="H10" s="281">
        <v>147227.60892900001</v>
      </c>
      <c r="I10" s="281">
        <v>147303.65607534131</v>
      </c>
      <c r="J10" s="282">
        <v>873908</v>
      </c>
      <c r="K10" s="282">
        <v>183101.361053</v>
      </c>
      <c r="L10" s="282">
        <v>183195.93798799589</v>
      </c>
    </row>
    <row r="11" spans="2:12" x14ac:dyDescent="0.25">
      <c r="B11" s="512"/>
      <c r="C11" s="277" t="s">
        <v>25</v>
      </c>
      <c r="D11" s="281">
        <v>590211</v>
      </c>
      <c r="E11" s="281">
        <v>125845.783939</v>
      </c>
      <c r="F11" s="281">
        <v>125910.78677927741</v>
      </c>
      <c r="G11" s="281">
        <v>1502291</v>
      </c>
      <c r="H11" s="281">
        <v>314936.101127</v>
      </c>
      <c r="I11" s="281">
        <v>315098.77436434157</v>
      </c>
      <c r="J11" s="282">
        <v>2092502</v>
      </c>
      <c r="K11" s="282">
        <v>440781.88506599999</v>
      </c>
      <c r="L11" s="282">
        <v>441009.56114361912</v>
      </c>
    </row>
    <row r="12" spans="2:12" x14ac:dyDescent="0.25">
      <c r="B12" s="511">
        <v>45597</v>
      </c>
      <c r="C12" s="277" t="s">
        <v>73</v>
      </c>
      <c r="D12" s="281">
        <v>425096</v>
      </c>
      <c r="E12" s="281">
        <v>90498.640352000002</v>
      </c>
      <c r="F12" s="281">
        <v>90319.252372203817</v>
      </c>
      <c r="G12" s="281">
        <v>799691</v>
      </c>
      <c r="H12" s="281">
        <v>168471.81033899999</v>
      </c>
      <c r="I12" s="281">
        <v>168137.86258473789</v>
      </c>
      <c r="J12" s="282">
        <v>1224787</v>
      </c>
      <c r="K12" s="282">
        <v>258970.45069100001</v>
      </c>
      <c r="L12" s="282">
        <v>258457.11495694169</v>
      </c>
    </row>
    <row r="13" spans="2:12" x14ac:dyDescent="0.25">
      <c r="B13" s="512"/>
      <c r="C13" s="277" t="s">
        <v>74</v>
      </c>
      <c r="D13" s="281">
        <v>168531</v>
      </c>
      <c r="E13" s="281">
        <v>36060.013730999999</v>
      </c>
      <c r="F13" s="281">
        <v>35988.534944252853</v>
      </c>
      <c r="G13" s="281">
        <v>711014</v>
      </c>
      <c r="H13" s="281">
        <v>148211.9852</v>
      </c>
      <c r="I13" s="281">
        <v>147918.19682369739</v>
      </c>
      <c r="J13" s="282">
        <v>879545</v>
      </c>
      <c r="K13" s="282">
        <v>184271.99893100001</v>
      </c>
      <c r="L13" s="282">
        <v>183906.7317679502</v>
      </c>
    </row>
    <row r="14" spans="2:12" x14ac:dyDescent="0.25">
      <c r="B14" s="512"/>
      <c r="C14" s="277" t="s">
        <v>25</v>
      </c>
      <c r="D14" s="281">
        <v>593627</v>
      </c>
      <c r="E14" s="281">
        <v>126558.654083</v>
      </c>
      <c r="F14" s="281">
        <v>126307.7873164567</v>
      </c>
      <c r="G14" s="281">
        <v>1510705</v>
      </c>
      <c r="H14" s="281">
        <v>316683.79553900001</v>
      </c>
      <c r="I14" s="281">
        <v>316056.05940843531</v>
      </c>
      <c r="J14" s="282">
        <v>2104332</v>
      </c>
      <c r="K14" s="282">
        <v>443242.44962199999</v>
      </c>
      <c r="L14" s="282">
        <v>442363.84672489198</v>
      </c>
    </row>
    <row r="15" spans="2:12" x14ac:dyDescent="0.25">
      <c r="B15" s="517">
        <v>45627</v>
      </c>
      <c r="C15" s="277" t="s">
        <v>73</v>
      </c>
      <c r="D15" s="281">
        <v>425703</v>
      </c>
      <c r="E15" s="281">
        <v>90818.148713999995</v>
      </c>
      <c r="F15" s="281">
        <v>90818.148713999995</v>
      </c>
      <c r="G15" s="281">
        <v>804472</v>
      </c>
      <c r="H15" s="281">
        <v>169345.650444</v>
      </c>
      <c r="I15" s="281">
        <v>169345.650444</v>
      </c>
      <c r="J15" s="282">
        <v>1230175</v>
      </c>
      <c r="K15" s="282">
        <v>260163.79915800001</v>
      </c>
      <c r="L15" s="282">
        <v>260163.79915800001</v>
      </c>
    </row>
    <row r="16" spans="2:12" x14ac:dyDescent="0.25">
      <c r="B16" s="518"/>
      <c r="C16" s="277" t="s">
        <v>74</v>
      </c>
      <c r="D16" s="281">
        <v>169115</v>
      </c>
      <c r="E16" s="281">
        <v>36182.865166000003</v>
      </c>
      <c r="F16" s="281">
        <v>36182.865166000003</v>
      </c>
      <c r="G16" s="281">
        <v>716484</v>
      </c>
      <c r="H16" s="281">
        <v>149271.639543</v>
      </c>
      <c r="I16" s="281">
        <v>149271.639543</v>
      </c>
      <c r="J16" s="282">
        <v>885599</v>
      </c>
      <c r="K16" s="282">
        <v>185454.504709</v>
      </c>
      <c r="L16" s="282">
        <v>185454.504709</v>
      </c>
    </row>
    <row r="17" spans="2:13" x14ac:dyDescent="0.25">
      <c r="B17" s="518"/>
      <c r="C17" s="278" t="s">
        <v>25</v>
      </c>
      <c r="D17" s="281">
        <v>594818</v>
      </c>
      <c r="E17" s="281">
        <v>127001.01388</v>
      </c>
      <c r="F17" s="281">
        <v>127001.01388</v>
      </c>
      <c r="G17" s="281">
        <v>1520956</v>
      </c>
      <c r="H17" s="281">
        <v>318617.289987</v>
      </c>
      <c r="I17" s="281">
        <v>318617.289987</v>
      </c>
      <c r="J17" s="282">
        <v>2115774</v>
      </c>
      <c r="K17" s="282">
        <v>445618.30386699998</v>
      </c>
      <c r="L17" s="282">
        <v>445618.30386699998</v>
      </c>
    </row>
    <row r="18" spans="2:13" x14ac:dyDescent="0.25">
      <c r="B18" s="4" t="s">
        <v>772</v>
      </c>
    </row>
    <row r="19" spans="2:13" ht="66" customHeight="1" x14ac:dyDescent="0.25">
      <c r="B19" s="486" t="s">
        <v>828</v>
      </c>
      <c r="C19" s="486"/>
      <c r="D19" s="486"/>
      <c r="E19" s="486"/>
      <c r="F19" s="486"/>
      <c r="G19" s="486"/>
      <c r="H19" s="486"/>
      <c r="I19" s="486"/>
      <c r="J19" s="486"/>
      <c r="K19" s="486"/>
      <c r="L19" s="486"/>
    </row>
    <row r="20" spans="2:13" x14ac:dyDescent="0.25">
      <c r="B20" s="486" t="s">
        <v>876</v>
      </c>
      <c r="C20" s="486"/>
      <c r="D20" s="486"/>
      <c r="E20" s="486"/>
      <c r="F20" s="486"/>
      <c r="G20" s="486"/>
      <c r="H20" s="486"/>
      <c r="I20" s="486"/>
      <c r="J20" s="486"/>
      <c r="K20" s="486"/>
      <c r="L20" s="486"/>
    </row>
    <row r="21" spans="2:13" ht="15" customHeight="1" x14ac:dyDescent="0.25">
      <c r="B21" s="510" t="s">
        <v>927</v>
      </c>
      <c r="C21" s="510"/>
      <c r="D21" s="510"/>
      <c r="E21" s="510"/>
      <c r="F21" s="510"/>
      <c r="G21" s="510"/>
      <c r="H21" s="510"/>
      <c r="I21" s="510"/>
      <c r="J21" s="510"/>
      <c r="K21" s="510"/>
      <c r="L21" s="510"/>
    </row>
    <row r="22" spans="2:13" x14ac:dyDescent="0.25">
      <c r="B22" s="235"/>
      <c r="C22" s="4"/>
      <c r="D22" s="4"/>
      <c r="E22" s="4"/>
      <c r="F22" s="236"/>
      <c r="G22" s="236"/>
      <c r="H22" s="236"/>
      <c r="I22" s="236"/>
      <c r="J22" s="236"/>
      <c r="K22" s="236"/>
      <c r="L22" s="236"/>
    </row>
    <row r="23" spans="2:13" ht="18.75" x14ac:dyDescent="0.3">
      <c r="B23" s="2" t="s">
        <v>932</v>
      </c>
      <c r="C23" s="2"/>
      <c r="D23" s="2"/>
      <c r="E23" s="2"/>
      <c r="F23" s="2"/>
      <c r="G23" s="2"/>
      <c r="H23" s="4"/>
      <c r="I23" s="4"/>
      <c r="J23" s="4"/>
      <c r="K23" s="4"/>
    </row>
    <row r="24" spans="2:13" x14ac:dyDescent="0.25">
      <c r="B24" s="3" t="s">
        <v>934</v>
      </c>
      <c r="C24" s="4"/>
      <c r="D24" s="4"/>
      <c r="E24" s="4"/>
      <c r="F24" s="4"/>
      <c r="G24" s="4"/>
      <c r="H24" s="4"/>
      <c r="I24" s="4"/>
      <c r="J24" s="4"/>
      <c r="K24" s="4"/>
    </row>
    <row r="25" spans="2:13" x14ac:dyDescent="0.25">
      <c r="B25" s="4"/>
      <c r="C25" s="4"/>
      <c r="D25" s="4"/>
      <c r="E25" s="4"/>
      <c r="F25" s="4"/>
      <c r="G25" s="4"/>
      <c r="H25" s="4"/>
      <c r="I25" s="4"/>
      <c r="J25" s="4"/>
      <c r="K25" s="4"/>
    </row>
    <row r="26" spans="2:13" ht="17.25" x14ac:dyDescent="0.25">
      <c r="D26" s="484" t="s">
        <v>841</v>
      </c>
      <c r="E26" s="484"/>
      <c r="F26" s="484"/>
      <c r="G26" s="484" t="s">
        <v>842</v>
      </c>
      <c r="H26" s="484"/>
      <c r="I26" s="484"/>
      <c r="J26" s="513" t="s">
        <v>843</v>
      </c>
      <c r="K26" s="513"/>
      <c r="L26" s="513"/>
    </row>
    <row r="27" spans="2:13" ht="32.25" x14ac:dyDescent="0.25">
      <c r="B27" s="402" t="s">
        <v>472</v>
      </c>
      <c r="C27" s="160" t="s">
        <v>589</v>
      </c>
      <c r="D27" s="160" t="s">
        <v>936</v>
      </c>
      <c r="E27" s="160" t="s">
        <v>889</v>
      </c>
      <c r="F27" s="160" t="s">
        <v>887</v>
      </c>
      <c r="G27" s="160" t="s">
        <v>936</v>
      </c>
      <c r="H27" s="160" t="s">
        <v>889</v>
      </c>
      <c r="I27" s="160" t="s">
        <v>887</v>
      </c>
      <c r="J27" s="408" t="s">
        <v>936</v>
      </c>
      <c r="K27" s="408" t="s">
        <v>889</v>
      </c>
      <c r="L27" s="408" t="s">
        <v>887</v>
      </c>
    </row>
    <row r="28" spans="2:13" x14ac:dyDescent="0.25">
      <c r="B28" s="514" t="s">
        <v>935</v>
      </c>
      <c r="C28" s="409" t="s">
        <v>73</v>
      </c>
      <c r="D28" s="419">
        <v>370901</v>
      </c>
      <c r="E28" s="419">
        <v>946378.30098000006</v>
      </c>
      <c r="F28" s="419">
        <v>960877.26135408576</v>
      </c>
      <c r="G28" s="419">
        <v>827858.5</v>
      </c>
      <c r="H28" s="419">
        <v>2089029.4804070001</v>
      </c>
      <c r="I28" s="419">
        <v>2123582.4066651352</v>
      </c>
      <c r="J28" s="420">
        <v>1198759.5</v>
      </c>
      <c r="K28" s="420">
        <v>3035407.7813869999</v>
      </c>
      <c r="L28" s="420">
        <v>3084459.6680192212</v>
      </c>
    </row>
    <row r="29" spans="2:13" x14ac:dyDescent="0.25">
      <c r="B29" s="514"/>
      <c r="C29" s="409" t="s">
        <v>74</v>
      </c>
      <c r="D29" s="419">
        <v>144531</v>
      </c>
      <c r="E29" s="419">
        <v>369980.72561600001</v>
      </c>
      <c r="F29" s="419">
        <v>375590.00014277629</v>
      </c>
      <c r="G29" s="419">
        <v>712470</v>
      </c>
      <c r="H29" s="419">
        <v>1779660.0339589999</v>
      </c>
      <c r="I29" s="419">
        <v>1808683.9267479349</v>
      </c>
      <c r="J29" s="420">
        <v>857001</v>
      </c>
      <c r="K29" s="420">
        <v>2149640.759575</v>
      </c>
      <c r="L29" s="420">
        <v>2184273.9268907108</v>
      </c>
    </row>
    <row r="30" spans="2:13" x14ac:dyDescent="0.25">
      <c r="B30" s="515"/>
      <c r="C30" s="401" t="s">
        <v>588</v>
      </c>
      <c r="D30" s="419">
        <v>515432</v>
      </c>
      <c r="E30" s="419">
        <v>1316359.026596</v>
      </c>
      <c r="F30" s="419">
        <v>1336467.2614968619</v>
      </c>
      <c r="G30" s="419">
        <v>1540328.5</v>
      </c>
      <c r="H30" s="419">
        <v>3868689.514366</v>
      </c>
      <c r="I30" s="419">
        <v>3932266.3334130701</v>
      </c>
      <c r="J30" s="420">
        <v>2055760.5</v>
      </c>
      <c r="K30" s="420">
        <v>5185048.5409619994</v>
      </c>
      <c r="L30" s="420">
        <v>5268733.5949099325</v>
      </c>
    </row>
    <row r="31" spans="2:13" x14ac:dyDescent="0.25">
      <c r="B31" s="4" t="s">
        <v>772</v>
      </c>
      <c r="C31" s="410"/>
      <c r="D31" s="410"/>
      <c r="E31" s="410"/>
      <c r="F31" s="410"/>
      <c r="G31" s="410"/>
      <c r="H31" s="410"/>
      <c r="I31" s="410"/>
      <c r="J31" s="410"/>
      <c r="K31" s="410"/>
      <c r="L31" s="410"/>
      <c r="M31" s="410"/>
    </row>
    <row r="32" spans="2:13" ht="63.75" customHeight="1" x14ac:dyDescent="0.25">
      <c r="B32" s="486" t="s">
        <v>828</v>
      </c>
      <c r="C32" s="486"/>
      <c r="D32" s="486"/>
      <c r="E32" s="486"/>
      <c r="F32" s="486"/>
      <c r="G32" s="486"/>
      <c r="H32" s="486"/>
      <c r="I32" s="486"/>
      <c r="J32" s="486"/>
      <c r="K32" s="486"/>
      <c r="L32" s="486"/>
      <c r="M32" s="410"/>
    </row>
    <row r="33" spans="2:29" x14ac:dyDescent="0.25">
      <c r="B33" s="407" t="s">
        <v>937</v>
      </c>
      <c r="C33" s="259"/>
      <c r="D33" s="259"/>
      <c r="E33" s="259"/>
      <c r="F33" s="259"/>
      <c r="G33" s="259"/>
      <c r="H33" s="259"/>
      <c r="I33" s="259"/>
      <c r="J33" s="259"/>
      <c r="K33" s="259"/>
      <c r="L33" s="259"/>
      <c r="M33" s="410"/>
    </row>
    <row r="34" spans="2:29" x14ac:dyDescent="0.25">
      <c r="B34" s="486" t="s">
        <v>967</v>
      </c>
      <c r="C34" s="516"/>
      <c r="D34" s="516"/>
      <c r="E34" s="516"/>
      <c r="F34" s="516"/>
      <c r="G34" s="516"/>
      <c r="H34" s="516"/>
      <c r="I34" s="516"/>
      <c r="J34" s="516"/>
      <c r="K34" s="516"/>
      <c r="L34" s="516"/>
      <c r="M34" s="516"/>
    </row>
    <row r="35" spans="2:29" x14ac:dyDescent="0.25">
      <c r="B35" s="235"/>
      <c r="C35" s="4"/>
      <c r="D35" s="4"/>
      <c r="E35" s="4"/>
      <c r="F35" s="236"/>
      <c r="G35" s="236"/>
      <c r="H35" s="236"/>
      <c r="I35" s="236"/>
      <c r="J35" s="236"/>
      <c r="K35" s="236"/>
      <c r="L35" s="236"/>
    </row>
    <row r="36" spans="2:29" ht="18.75" x14ac:dyDescent="0.3">
      <c r="B36" s="383" t="s">
        <v>776</v>
      </c>
      <c r="C36" s="2"/>
      <c r="D36" s="2"/>
      <c r="E36" s="2"/>
      <c r="F36" s="2"/>
      <c r="G36" s="8"/>
    </row>
    <row r="37" spans="2:29" x14ac:dyDescent="0.25">
      <c r="B37" s="3" t="s">
        <v>928</v>
      </c>
    </row>
    <row r="39" spans="2:29" ht="17.25" x14ac:dyDescent="0.25">
      <c r="C39" s="487" t="s">
        <v>841</v>
      </c>
      <c r="D39" s="488"/>
      <c r="E39" s="488"/>
      <c r="F39" s="488"/>
      <c r="G39" s="488"/>
      <c r="H39" s="488"/>
      <c r="I39" s="488"/>
      <c r="J39" s="488"/>
      <c r="K39" s="489"/>
      <c r="L39" s="487" t="s">
        <v>883</v>
      </c>
      <c r="M39" s="488"/>
      <c r="N39" s="488"/>
      <c r="O39" s="488"/>
      <c r="P39" s="488"/>
      <c r="Q39" s="488"/>
      <c r="R39" s="488"/>
      <c r="S39" s="488"/>
      <c r="T39" s="489"/>
      <c r="U39" s="487" t="s">
        <v>843</v>
      </c>
      <c r="V39" s="488"/>
      <c r="W39" s="488"/>
      <c r="X39" s="488"/>
      <c r="Y39" s="488"/>
      <c r="Z39" s="488"/>
      <c r="AA39" s="488"/>
      <c r="AB39" s="488"/>
      <c r="AC39" s="489"/>
    </row>
    <row r="40" spans="2:29" x14ac:dyDescent="0.25">
      <c r="C40" s="487" t="s">
        <v>73</v>
      </c>
      <c r="D40" s="488"/>
      <c r="E40" s="489"/>
      <c r="F40" s="487" t="s">
        <v>74</v>
      </c>
      <c r="G40" s="488"/>
      <c r="H40" s="489"/>
      <c r="I40" s="487" t="s">
        <v>25</v>
      </c>
      <c r="J40" s="488"/>
      <c r="K40" s="489"/>
      <c r="L40" s="487" t="s">
        <v>73</v>
      </c>
      <c r="M40" s="488"/>
      <c r="N40" s="489"/>
      <c r="O40" s="487" t="s">
        <v>74</v>
      </c>
      <c r="P40" s="488"/>
      <c r="Q40" s="489"/>
      <c r="R40" s="487" t="s">
        <v>25</v>
      </c>
      <c r="S40" s="488"/>
      <c r="T40" s="489"/>
      <c r="U40" s="487" t="s">
        <v>73</v>
      </c>
      <c r="V40" s="488"/>
      <c r="W40" s="489"/>
      <c r="X40" s="487" t="s">
        <v>74</v>
      </c>
      <c r="Y40" s="488"/>
      <c r="Z40" s="489"/>
      <c r="AA40" s="487" t="s">
        <v>25</v>
      </c>
      <c r="AB40" s="488"/>
      <c r="AC40" s="489"/>
    </row>
    <row r="41" spans="2:29" ht="47.25" x14ac:dyDescent="0.25">
      <c r="B41" s="265" t="s">
        <v>472</v>
      </c>
      <c r="C41" s="283" t="s">
        <v>783</v>
      </c>
      <c r="D41" s="261" t="s">
        <v>890</v>
      </c>
      <c r="E41" s="283" t="s">
        <v>884</v>
      </c>
      <c r="F41" s="283" t="s">
        <v>783</v>
      </c>
      <c r="G41" s="261" t="s">
        <v>890</v>
      </c>
      <c r="H41" s="283" t="s">
        <v>884</v>
      </c>
      <c r="I41" s="283" t="s">
        <v>783</v>
      </c>
      <c r="J41" s="261" t="s">
        <v>890</v>
      </c>
      <c r="K41" s="283" t="s">
        <v>884</v>
      </c>
      <c r="L41" s="283" t="s">
        <v>783</v>
      </c>
      <c r="M41" s="261" t="s">
        <v>890</v>
      </c>
      <c r="N41" s="283" t="s">
        <v>884</v>
      </c>
      <c r="O41" s="283" t="s">
        <v>783</v>
      </c>
      <c r="P41" s="261" t="s">
        <v>890</v>
      </c>
      <c r="Q41" s="283" t="s">
        <v>884</v>
      </c>
      <c r="R41" s="283" t="s">
        <v>783</v>
      </c>
      <c r="S41" s="261" t="s">
        <v>890</v>
      </c>
      <c r="T41" s="283" t="s">
        <v>884</v>
      </c>
      <c r="U41" s="283" t="s">
        <v>783</v>
      </c>
      <c r="V41" s="261" t="s">
        <v>890</v>
      </c>
      <c r="W41" s="283" t="s">
        <v>884</v>
      </c>
      <c r="X41" s="283" t="s">
        <v>783</v>
      </c>
      <c r="Y41" s="261" t="s">
        <v>890</v>
      </c>
      <c r="Z41" s="283" t="s">
        <v>884</v>
      </c>
      <c r="AA41" s="283" t="s">
        <v>783</v>
      </c>
      <c r="AB41" s="261" t="s">
        <v>890</v>
      </c>
      <c r="AC41" s="283" t="s">
        <v>884</v>
      </c>
    </row>
    <row r="42" spans="2:29" hidden="1" outlineLevel="1" x14ac:dyDescent="0.25">
      <c r="B42" s="284">
        <v>44593</v>
      </c>
      <c r="C42" s="381">
        <v>309683</v>
      </c>
      <c r="D42" s="381">
        <v>68687.506172582696</v>
      </c>
      <c r="E42" s="381">
        <v>57205.360538000001</v>
      </c>
      <c r="F42" s="381">
        <v>106066</v>
      </c>
      <c r="G42" s="381">
        <v>23554.877231713679</v>
      </c>
      <c r="H42" s="381">
        <v>19617.326636999998</v>
      </c>
      <c r="I42" s="333">
        <v>415749</v>
      </c>
      <c r="J42" s="333">
        <v>92242.383404296386</v>
      </c>
      <c r="K42" s="333">
        <v>76822.687174999999</v>
      </c>
      <c r="L42" s="381">
        <v>517361</v>
      </c>
      <c r="M42" s="381">
        <v>102154.9430041884</v>
      </c>
      <c r="N42" s="381">
        <v>85078.213942000002</v>
      </c>
      <c r="O42" s="381">
        <v>340110</v>
      </c>
      <c r="P42" s="381">
        <v>70006.815719326973</v>
      </c>
      <c r="Q42" s="381">
        <v>58304.12773</v>
      </c>
      <c r="R42" s="333">
        <v>857471</v>
      </c>
      <c r="S42" s="333">
        <v>172161.75872351529</v>
      </c>
      <c r="T42" s="333">
        <v>143382.34167200001</v>
      </c>
      <c r="U42" s="382">
        <v>827044</v>
      </c>
      <c r="V42" s="382">
        <v>170842.4491767711</v>
      </c>
      <c r="W42" s="382">
        <v>142283.57448000001</v>
      </c>
      <c r="X42" s="382">
        <v>446176</v>
      </c>
      <c r="Y42" s="382">
        <v>93561.692951040648</v>
      </c>
      <c r="Z42" s="382">
        <v>77921.454366999998</v>
      </c>
      <c r="AA42" s="333">
        <v>1273220</v>
      </c>
      <c r="AB42" s="333">
        <v>264404.14212781168</v>
      </c>
      <c r="AC42" s="333">
        <v>220205.02884700001</v>
      </c>
    </row>
    <row r="43" spans="2:29" hidden="1" outlineLevel="1" x14ac:dyDescent="0.25">
      <c r="B43" s="284">
        <v>44621</v>
      </c>
      <c r="C43" s="381">
        <v>312946</v>
      </c>
      <c r="D43" s="381">
        <v>68036.429040207586</v>
      </c>
      <c r="E43" s="381">
        <v>57713.942276000002</v>
      </c>
      <c r="F43" s="381">
        <v>107255</v>
      </c>
      <c r="G43" s="381">
        <v>23384.768224113199</v>
      </c>
      <c r="H43" s="381">
        <v>19836.831275</v>
      </c>
      <c r="I43" s="333">
        <v>420201</v>
      </c>
      <c r="J43" s="333">
        <v>91421.197264320785</v>
      </c>
      <c r="K43" s="333">
        <v>77550.773551000006</v>
      </c>
      <c r="L43" s="381">
        <v>536699</v>
      </c>
      <c r="M43" s="381">
        <v>116797.24445727649</v>
      </c>
      <c r="N43" s="381">
        <v>99076.766957</v>
      </c>
      <c r="O43" s="381">
        <v>361057</v>
      </c>
      <c r="P43" s="381">
        <v>78654.261094505971</v>
      </c>
      <c r="Q43" s="381">
        <v>66720.836890000006</v>
      </c>
      <c r="R43" s="333">
        <v>897756</v>
      </c>
      <c r="S43" s="333">
        <v>195451.50555178241</v>
      </c>
      <c r="T43" s="333">
        <v>165797.60384699999</v>
      </c>
      <c r="U43" s="382">
        <v>849645</v>
      </c>
      <c r="V43" s="382">
        <v>184833.67349748401</v>
      </c>
      <c r="W43" s="382">
        <v>156790.709233</v>
      </c>
      <c r="X43" s="382">
        <v>468312</v>
      </c>
      <c r="Y43" s="382">
        <v>102039.0293186192</v>
      </c>
      <c r="Z43" s="382">
        <v>86557.66816500001</v>
      </c>
      <c r="AA43" s="333">
        <v>1317957</v>
      </c>
      <c r="AB43" s="333">
        <v>286872.70281610318</v>
      </c>
      <c r="AC43" s="333">
        <v>243348.37739800001</v>
      </c>
    </row>
    <row r="44" spans="2:29" hidden="1" outlineLevel="1" x14ac:dyDescent="0.25">
      <c r="B44" s="284">
        <v>44652</v>
      </c>
      <c r="C44" s="381">
        <v>314601</v>
      </c>
      <c r="D44" s="381">
        <v>67380.947564309914</v>
      </c>
      <c r="E44" s="381">
        <v>57957.137287999998</v>
      </c>
      <c r="F44" s="381">
        <v>107763</v>
      </c>
      <c r="G44" s="381">
        <v>23170.49717614126</v>
      </c>
      <c r="H44" s="381">
        <v>19929.902063000001</v>
      </c>
      <c r="I44" s="333">
        <v>422364</v>
      </c>
      <c r="J44" s="333">
        <v>90551.444740451159</v>
      </c>
      <c r="K44" s="333">
        <v>77887.039350999999</v>
      </c>
      <c r="L44" s="381">
        <v>552501</v>
      </c>
      <c r="M44" s="381">
        <v>118498.3559381884</v>
      </c>
      <c r="N44" s="381">
        <v>101925.33248300001</v>
      </c>
      <c r="O44" s="381">
        <v>374925</v>
      </c>
      <c r="P44" s="381">
        <v>80575.173756131248</v>
      </c>
      <c r="Q44" s="381">
        <v>69306.036441999997</v>
      </c>
      <c r="R44" s="333">
        <v>927426</v>
      </c>
      <c r="S44" s="333">
        <v>199073.5296943197</v>
      </c>
      <c r="T44" s="333">
        <v>171231.36892499999</v>
      </c>
      <c r="U44" s="382">
        <v>867102</v>
      </c>
      <c r="V44" s="382">
        <v>185879.3035024984</v>
      </c>
      <c r="W44" s="382">
        <v>159882.469771</v>
      </c>
      <c r="X44" s="382">
        <v>482688</v>
      </c>
      <c r="Y44" s="382">
        <v>103745.67093227249</v>
      </c>
      <c r="Z44" s="382">
        <v>89235.938504999998</v>
      </c>
      <c r="AA44" s="333">
        <v>1349790</v>
      </c>
      <c r="AB44" s="333">
        <v>289624.97443477082</v>
      </c>
      <c r="AC44" s="333">
        <v>249118.408276</v>
      </c>
    </row>
    <row r="45" spans="2:29" hidden="1" outlineLevel="1" x14ac:dyDescent="0.25">
      <c r="B45" s="284">
        <v>44682</v>
      </c>
      <c r="C45" s="381">
        <v>316872</v>
      </c>
      <c r="D45" s="381">
        <v>67006.079172076032</v>
      </c>
      <c r="E45" s="381">
        <v>58325.653705999997</v>
      </c>
      <c r="F45" s="381">
        <v>108938</v>
      </c>
      <c r="G45" s="381">
        <v>23143.534484507971</v>
      </c>
      <c r="H45" s="381">
        <v>20145.362847</v>
      </c>
      <c r="I45" s="333">
        <v>425810</v>
      </c>
      <c r="J45" s="333">
        <v>90149.613656583999</v>
      </c>
      <c r="K45" s="333">
        <v>78471.016552999994</v>
      </c>
      <c r="L45" s="381">
        <v>605836</v>
      </c>
      <c r="M45" s="381">
        <v>128345.72522524789</v>
      </c>
      <c r="N45" s="381">
        <v>111718.94276799999</v>
      </c>
      <c r="O45" s="381">
        <v>477591</v>
      </c>
      <c r="P45" s="381">
        <v>101436.8298564735</v>
      </c>
      <c r="Q45" s="381">
        <v>88296.009621000005</v>
      </c>
      <c r="R45" s="333">
        <v>1083427</v>
      </c>
      <c r="S45" s="333">
        <v>229782.5550817214</v>
      </c>
      <c r="T45" s="333">
        <v>200014.95238900001</v>
      </c>
      <c r="U45" s="382">
        <v>922708</v>
      </c>
      <c r="V45" s="382">
        <v>195351.80439732401</v>
      </c>
      <c r="W45" s="382">
        <v>170044.59647399999</v>
      </c>
      <c r="X45" s="382">
        <v>586529</v>
      </c>
      <c r="Y45" s="382">
        <v>124580.3643409814</v>
      </c>
      <c r="Z45" s="382">
        <v>108441.372468</v>
      </c>
      <c r="AA45" s="333">
        <v>1509237</v>
      </c>
      <c r="AB45" s="333">
        <v>319932.16873830539</v>
      </c>
      <c r="AC45" s="333">
        <v>278485.96894200001</v>
      </c>
    </row>
    <row r="46" spans="2:29" hidden="1" outlineLevel="1" x14ac:dyDescent="0.25">
      <c r="B46" s="284">
        <v>44713</v>
      </c>
      <c r="C46" s="381">
        <v>317138</v>
      </c>
      <c r="D46" s="381">
        <v>66419.748352702227</v>
      </c>
      <c r="E46" s="381">
        <v>58354.483068000001</v>
      </c>
      <c r="F46" s="381">
        <v>109221</v>
      </c>
      <c r="G46" s="381">
        <v>22988.48324386304</v>
      </c>
      <c r="H46" s="381">
        <v>20197.021058999999</v>
      </c>
      <c r="I46" s="333">
        <v>426359</v>
      </c>
      <c r="J46" s="333">
        <v>89408.231596565267</v>
      </c>
      <c r="K46" s="333">
        <v>78551.504126999993</v>
      </c>
      <c r="L46" s="381">
        <v>615086</v>
      </c>
      <c r="M46" s="381">
        <v>129048.3270386557</v>
      </c>
      <c r="N46" s="381">
        <v>113378.153364</v>
      </c>
      <c r="O46" s="381">
        <v>487043</v>
      </c>
      <c r="P46" s="381">
        <v>102488.6035614978</v>
      </c>
      <c r="Q46" s="381">
        <v>90043.543216000005</v>
      </c>
      <c r="R46" s="333">
        <v>1102129</v>
      </c>
      <c r="S46" s="333">
        <v>231536.93060015349</v>
      </c>
      <c r="T46" s="333">
        <v>203421.69657999999</v>
      </c>
      <c r="U46" s="382">
        <v>932224</v>
      </c>
      <c r="V46" s="382">
        <v>195468.07539135791</v>
      </c>
      <c r="W46" s="382">
        <v>171732.636432</v>
      </c>
      <c r="X46" s="382">
        <v>596264</v>
      </c>
      <c r="Y46" s="382">
        <v>125477.0868053609</v>
      </c>
      <c r="Z46" s="382">
        <v>110240.564275</v>
      </c>
      <c r="AA46" s="333">
        <v>1528488</v>
      </c>
      <c r="AB46" s="333">
        <v>320945.16219671868</v>
      </c>
      <c r="AC46" s="333">
        <v>281973.20070699998</v>
      </c>
    </row>
    <row r="47" spans="2:29" hidden="1" outlineLevel="1" x14ac:dyDescent="0.25">
      <c r="B47" s="284">
        <v>44743</v>
      </c>
      <c r="C47" s="381">
        <v>317824</v>
      </c>
      <c r="D47" s="381">
        <v>68824.93295502651</v>
      </c>
      <c r="E47" s="381">
        <v>61298.891538999997</v>
      </c>
      <c r="F47" s="381">
        <v>109691</v>
      </c>
      <c r="G47" s="381">
        <v>23871.951027741481</v>
      </c>
      <c r="H47" s="381">
        <v>21261.541044000001</v>
      </c>
      <c r="I47" s="333">
        <v>427515</v>
      </c>
      <c r="J47" s="333">
        <v>92696.883982767991</v>
      </c>
      <c r="K47" s="333">
        <v>82560.432583000002</v>
      </c>
      <c r="L47" s="381">
        <v>621791</v>
      </c>
      <c r="M47" s="381">
        <v>134901.68823818979</v>
      </c>
      <c r="N47" s="381">
        <v>120150.12003200001</v>
      </c>
      <c r="O47" s="381">
        <v>498271</v>
      </c>
      <c r="P47" s="381">
        <v>108422.145634681</v>
      </c>
      <c r="Q47" s="381">
        <v>96566.128876999996</v>
      </c>
      <c r="R47" s="333">
        <v>1120062</v>
      </c>
      <c r="S47" s="333">
        <v>243323.8338728708</v>
      </c>
      <c r="T47" s="333">
        <v>216716.24890899999</v>
      </c>
      <c r="U47" s="382">
        <v>939615</v>
      </c>
      <c r="V47" s="382">
        <v>203726.6211932163</v>
      </c>
      <c r="W47" s="382">
        <v>181449.01157100001</v>
      </c>
      <c r="X47" s="382">
        <v>607962</v>
      </c>
      <c r="Y47" s="382">
        <v>132294.0966624225</v>
      </c>
      <c r="Z47" s="382">
        <v>117827.66992099999</v>
      </c>
      <c r="AA47" s="333">
        <v>1547577</v>
      </c>
      <c r="AB47" s="333">
        <v>336020.71785563882</v>
      </c>
      <c r="AC47" s="333">
        <v>299276.681492</v>
      </c>
    </row>
    <row r="48" spans="2:29" hidden="1" outlineLevel="1" x14ac:dyDescent="0.25">
      <c r="B48" s="284">
        <v>44774</v>
      </c>
      <c r="C48" s="381">
        <v>322017</v>
      </c>
      <c r="D48" s="381">
        <v>68883.806800787293</v>
      </c>
      <c r="E48" s="381">
        <v>62094.244614000003</v>
      </c>
      <c r="F48" s="381">
        <v>110018</v>
      </c>
      <c r="G48" s="381">
        <v>23655.737917081191</v>
      </c>
      <c r="H48" s="381">
        <v>21324.099886</v>
      </c>
      <c r="I48" s="333">
        <v>432035</v>
      </c>
      <c r="J48" s="333">
        <v>92539.544717868484</v>
      </c>
      <c r="K48" s="333">
        <v>83418.344500000007</v>
      </c>
      <c r="L48" s="381">
        <v>660104</v>
      </c>
      <c r="M48" s="381">
        <v>141068.15888037381</v>
      </c>
      <c r="N48" s="381">
        <v>127163.71483500001</v>
      </c>
      <c r="O48" s="381">
        <v>538150</v>
      </c>
      <c r="P48" s="381">
        <v>114911.5578031132</v>
      </c>
      <c r="Q48" s="381">
        <v>103585.250447</v>
      </c>
      <c r="R48" s="333">
        <v>1198254</v>
      </c>
      <c r="S48" s="333">
        <v>255979.71668348709</v>
      </c>
      <c r="T48" s="333">
        <v>230748.96528199999</v>
      </c>
      <c r="U48" s="382">
        <v>982121</v>
      </c>
      <c r="V48" s="382">
        <v>209951.96568116109</v>
      </c>
      <c r="W48" s="382">
        <v>189257.95944899999</v>
      </c>
      <c r="X48" s="382">
        <v>648168</v>
      </c>
      <c r="Y48" s="382">
        <v>138567.29572019441</v>
      </c>
      <c r="Z48" s="382">
        <v>124909.35033299999</v>
      </c>
      <c r="AA48" s="333">
        <v>1630289</v>
      </c>
      <c r="AB48" s="333">
        <v>348519.26140135562</v>
      </c>
      <c r="AC48" s="333">
        <v>314167.30978200003</v>
      </c>
    </row>
    <row r="49" spans="2:29" hidden="1" outlineLevel="1" x14ac:dyDescent="0.25">
      <c r="B49" s="284">
        <v>44805</v>
      </c>
      <c r="C49" s="381">
        <v>321661</v>
      </c>
      <c r="D49" s="381">
        <v>68204.649056812923</v>
      </c>
      <c r="E49" s="381">
        <v>62013.553252999998</v>
      </c>
      <c r="F49" s="381">
        <v>109838</v>
      </c>
      <c r="G49" s="381">
        <v>23413.646308457119</v>
      </c>
      <c r="H49" s="381">
        <v>21288.334772999999</v>
      </c>
      <c r="I49" s="333">
        <v>431499</v>
      </c>
      <c r="J49" s="333">
        <v>91618.295365270038</v>
      </c>
      <c r="K49" s="333">
        <v>83301.888026000001</v>
      </c>
      <c r="L49" s="381">
        <v>679141</v>
      </c>
      <c r="M49" s="381">
        <v>143740.77905491009</v>
      </c>
      <c r="N49" s="381">
        <v>130693.091744</v>
      </c>
      <c r="O49" s="381">
        <v>553055</v>
      </c>
      <c r="P49" s="381">
        <v>116707.981899078</v>
      </c>
      <c r="Q49" s="381">
        <v>106114.124926</v>
      </c>
      <c r="R49" s="333">
        <v>1232196</v>
      </c>
      <c r="S49" s="333">
        <v>260448.76095398809</v>
      </c>
      <c r="T49" s="333">
        <v>236807.21666999999</v>
      </c>
      <c r="U49" s="382">
        <v>1000802</v>
      </c>
      <c r="V49" s="382">
        <v>211945.42811172301</v>
      </c>
      <c r="W49" s="382">
        <v>192706.644997</v>
      </c>
      <c r="X49" s="382">
        <v>662893</v>
      </c>
      <c r="Y49" s="382">
        <v>140121.6282075351</v>
      </c>
      <c r="Z49" s="382">
        <v>127402.459699</v>
      </c>
      <c r="AA49" s="333">
        <v>1663695</v>
      </c>
      <c r="AB49" s="333">
        <v>352067.05631925818</v>
      </c>
      <c r="AC49" s="333">
        <v>320109.10469599999</v>
      </c>
    </row>
    <row r="50" spans="2:29" hidden="1" outlineLevel="1" x14ac:dyDescent="0.25">
      <c r="B50" s="284">
        <v>44835</v>
      </c>
      <c r="C50" s="381">
        <v>322141</v>
      </c>
      <c r="D50" s="381">
        <v>67947.230838133764</v>
      </c>
      <c r="E50" s="381">
        <v>62098.939510999997</v>
      </c>
      <c r="F50" s="381">
        <v>109963</v>
      </c>
      <c r="G50" s="381">
        <v>23319.929554822262</v>
      </c>
      <c r="H50" s="381">
        <v>21312.758106000001</v>
      </c>
      <c r="I50" s="333">
        <v>432104</v>
      </c>
      <c r="J50" s="333">
        <v>91267.160392956022</v>
      </c>
      <c r="K50" s="333">
        <v>83411.697616999998</v>
      </c>
      <c r="L50" s="381">
        <v>686334</v>
      </c>
      <c r="M50" s="381">
        <v>144416.65779426001</v>
      </c>
      <c r="N50" s="381">
        <v>131986.560543</v>
      </c>
      <c r="O50" s="381">
        <v>563950</v>
      </c>
      <c r="P50" s="381">
        <v>118187.39941566859</v>
      </c>
      <c r="Q50" s="381">
        <v>108014.88267799999</v>
      </c>
      <c r="R50" s="333">
        <v>1250284</v>
      </c>
      <c r="S50" s="333">
        <v>262604.05720992858</v>
      </c>
      <c r="T50" s="333">
        <v>240001.44322099999</v>
      </c>
      <c r="U50" s="382">
        <v>1008475</v>
      </c>
      <c r="V50" s="382">
        <v>212363.88863239379</v>
      </c>
      <c r="W50" s="382">
        <v>194085.500054</v>
      </c>
      <c r="X50" s="382">
        <v>673913</v>
      </c>
      <c r="Y50" s="382">
        <v>141507.3289704909</v>
      </c>
      <c r="Z50" s="382">
        <v>129327.640784</v>
      </c>
      <c r="AA50" s="333">
        <v>1682388</v>
      </c>
      <c r="AB50" s="333">
        <v>353871.21760288457</v>
      </c>
      <c r="AC50" s="333">
        <v>323413.14083799999</v>
      </c>
    </row>
    <row r="51" spans="2:29" hidden="1" outlineLevel="1" x14ac:dyDescent="0.25">
      <c r="B51" s="284">
        <v>44866</v>
      </c>
      <c r="C51" s="381">
        <v>327443</v>
      </c>
      <c r="D51" s="381">
        <v>68355.075621155454</v>
      </c>
      <c r="E51" s="381">
        <v>63080.932633999997</v>
      </c>
      <c r="F51" s="381">
        <v>121585</v>
      </c>
      <c r="G51" s="381">
        <v>25534.596204353791</v>
      </c>
      <c r="H51" s="381">
        <v>23564.397059999999</v>
      </c>
      <c r="I51" s="333">
        <v>449028</v>
      </c>
      <c r="J51" s="333">
        <v>93889.671825509242</v>
      </c>
      <c r="K51" s="333">
        <v>86645.329694</v>
      </c>
      <c r="L51" s="381">
        <v>704099</v>
      </c>
      <c r="M51" s="381">
        <v>146543.22455678839</v>
      </c>
      <c r="N51" s="381">
        <v>135236.23801500001</v>
      </c>
      <c r="O51" s="381">
        <v>584193</v>
      </c>
      <c r="P51" s="381">
        <v>120862.7313089516</v>
      </c>
      <c r="Q51" s="381">
        <v>111537.20104</v>
      </c>
      <c r="R51" s="333">
        <v>1288292</v>
      </c>
      <c r="S51" s="333">
        <v>267405.95586574002</v>
      </c>
      <c r="T51" s="333">
        <v>246773.439055</v>
      </c>
      <c r="U51" s="382">
        <v>1031542</v>
      </c>
      <c r="V51" s="382">
        <v>214898.30017794389</v>
      </c>
      <c r="W51" s="382">
        <v>198317.17064900001</v>
      </c>
      <c r="X51" s="382">
        <v>705778</v>
      </c>
      <c r="Y51" s="382">
        <v>146397.32751330541</v>
      </c>
      <c r="Z51" s="382">
        <v>135101.5981</v>
      </c>
      <c r="AA51" s="333">
        <v>1737320</v>
      </c>
      <c r="AB51" s="333">
        <v>361295.62769124919</v>
      </c>
      <c r="AC51" s="333">
        <v>333418.76874899998</v>
      </c>
    </row>
    <row r="52" spans="2:29" collapsed="1" x14ac:dyDescent="0.25">
      <c r="B52" s="284">
        <v>44896</v>
      </c>
      <c r="C52" s="381">
        <v>329180</v>
      </c>
      <c r="D52" s="381">
        <v>68524.915386156732</v>
      </c>
      <c r="E52" s="381">
        <v>63417.031793000002</v>
      </c>
      <c r="F52" s="381">
        <v>125728</v>
      </c>
      <c r="G52" s="381">
        <v>26330.92371353085</v>
      </c>
      <c r="H52" s="381">
        <v>24368.202673</v>
      </c>
      <c r="I52" s="333">
        <v>454908</v>
      </c>
      <c r="J52" s="333">
        <v>94855.839099687582</v>
      </c>
      <c r="K52" s="333">
        <v>87785.234465999994</v>
      </c>
      <c r="L52" s="381">
        <v>717919</v>
      </c>
      <c r="M52" s="381">
        <v>148722.03678148531</v>
      </c>
      <c r="N52" s="381">
        <v>137636.21715899999</v>
      </c>
      <c r="O52" s="381">
        <v>594890</v>
      </c>
      <c r="P52" s="381">
        <v>122411.5608786236</v>
      </c>
      <c r="Q52" s="381">
        <v>113286.938106</v>
      </c>
      <c r="R52" s="333">
        <v>1312809</v>
      </c>
      <c r="S52" s="333">
        <v>271133.59766010888</v>
      </c>
      <c r="T52" s="333">
        <v>250923.15526500001</v>
      </c>
      <c r="U52" s="382">
        <v>1047099</v>
      </c>
      <c r="V52" s="382">
        <v>217246.95216764201</v>
      </c>
      <c r="W52" s="382">
        <v>201053.24895199999</v>
      </c>
      <c r="X52" s="382">
        <v>720618</v>
      </c>
      <c r="Y52" s="382">
        <v>148742.48459215439</v>
      </c>
      <c r="Z52" s="382">
        <v>137655.14077900001</v>
      </c>
      <c r="AA52" s="333">
        <v>1767717</v>
      </c>
      <c r="AB52" s="333">
        <v>365989.43675979652</v>
      </c>
      <c r="AC52" s="333">
        <v>338708.389731</v>
      </c>
    </row>
    <row r="53" spans="2:29" hidden="1" outlineLevel="1" x14ac:dyDescent="0.25">
      <c r="B53" s="284">
        <v>44927</v>
      </c>
      <c r="C53" s="381">
        <v>331003</v>
      </c>
      <c r="D53" s="381">
        <v>68530.731401979792</v>
      </c>
      <c r="E53" s="381">
        <v>63933.034277999999</v>
      </c>
      <c r="F53" s="381">
        <v>126303</v>
      </c>
      <c r="G53" s="381">
        <v>26208.583625861091</v>
      </c>
      <c r="H53" s="381">
        <v>24450.261087999999</v>
      </c>
      <c r="I53" s="333">
        <v>457306</v>
      </c>
      <c r="J53" s="333">
        <v>94739.315027840887</v>
      </c>
      <c r="K53" s="333">
        <v>88383.295366000006</v>
      </c>
      <c r="L53" s="381">
        <v>729835</v>
      </c>
      <c r="M53" s="381">
        <v>149921.76552420971</v>
      </c>
      <c r="N53" s="381">
        <v>139863.57913</v>
      </c>
      <c r="O53" s="381">
        <v>605454</v>
      </c>
      <c r="P53" s="381">
        <v>123391.0222348906</v>
      </c>
      <c r="Q53" s="381">
        <v>115112.771931</v>
      </c>
      <c r="R53" s="333">
        <v>1335289</v>
      </c>
      <c r="S53" s="333">
        <v>273312.78775910032</v>
      </c>
      <c r="T53" s="333">
        <v>254976.35106099999</v>
      </c>
      <c r="U53" s="382">
        <v>1060838</v>
      </c>
      <c r="V53" s="382">
        <v>218452.49692618949</v>
      </c>
      <c r="W53" s="382">
        <v>203796.613408</v>
      </c>
      <c r="X53" s="382">
        <v>731757</v>
      </c>
      <c r="Y53" s="382">
        <v>149599.6058607517</v>
      </c>
      <c r="Z53" s="382">
        <v>139563.03301899999</v>
      </c>
      <c r="AA53" s="333">
        <v>1792595</v>
      </c>
      <c r="AB53" s="333">
        <v>368052.10278694122</v>
      </c>
      <c r="AC53" s="333">
        <v>343359.646427</v>
      </c>
    </row>
    <row r="54" spans="2:29" hidden="1" outlineLevel="1" x14ac:dyDescent="0.25">
      <c r="B54" s="284">
        <v>44958</v>
      </c>
      <c r="C54" s="381">
        <v>331827</v>
      </c>
      <c r="D54" s="381">
        <v>72850.961917424895</v>
      </c>
      <c r="E54" s="381">
        <v>68143.593653000004</v>
      </c>
      <c r="F54" s="381">
        <v>127315</v>
      </c>
      <c r="G54" s="381">
        <v>27969.627336331709</v>
      </c>
      <c r="H54" s="381">
        <v>26162.330182999998</v>
      </c>
      <c r="I54" s="333">
        <v>459142</v>
      </c>
      <c r="J54" s="333">
        <v>100820.5892537566</v>
      </c>
      <c r="K54" s="333">
        <v>94305.923836000002</v>
      </c>
      <c r="L54" s="381">
        <v>737271</v>
      </c>
      <c r="M54" s="381">
        <v>160853.3384797904</v>
      </c>
      <c r="N54" s="381">
        <v>150459.57179700001</v>
      </c>
      <c r="O54" s="381">
        <v>613433</v>
      </c>
      <c r="P54" s="381">
        <v>132832.6225922376</v>
      </c>
      <c r="Q54" s="381">
        <v>124249.454222</v>
      </c>
      <c r="R54" s="333">
        <v>1350704</v>
      </c>
      <c r="S54" s="333">
        <v>293685.96107202797</v>
      </c>
      <c r="T54" s="333">
        <v>274709.02601899998</v>
      </c>
      <c r="U54" s="382">
        <v>1069098</v>
      </c>
      <c r="V54" s="382">
        <v>233704.30039721529</v>
      </c>
      <c r="W54" s="382">
        <v>218603.16545</v>
      </c>
      <c r="X54" s="382">
        <v>740748</v>
      </c>
      <c r="Y54" s="382">
        <v>160802.2499285693</v>
      </c>
      <c r="Z54" s="382">
        <v>150411.78440500001</v>
      </c>
      <c r="AA54" s="333">
        <v>1809846</v>
      </c>
      <c r="AB54" s="333">
        <v>394506.5503257846</v>
      </c>
      <c r="AC54" s="333">
        <v>369014.94985500001</v>
      </c>
    </row>
    <row r="55" spans="2:29" hidden="1" outlineLevel="1" x14ac:dyDescent="0.25">
      <c r="B55" s="284">
        <v>44986</v>
      </c>
      <c r="C55" s="381">
        <v>332837</v>
      </c>
      <c r="D55" s="381">
        <v>72522.245590727034</v>
      </c>
      <c r="E55" s="381">
        <v>68328.242838999999</v>
      </c>
      <c r="F55" s="381">
        <v>128270</v>
      </c>
      <c r="G55" s="381">
        <v>27986.444720773201</v>
      </c>
      <c r="H55" s="381">
        <v>26367.972688999998</v>
      </c>
      <c r="I55" s="333">
        <v>461107</v>
      </c>
      <c r="J55" s="333">
        <v>100508.69031150021</v>
      </c>
      <c r="K55" s="333">
        <v>94696.215528000001</v>
      </c>
      <c r="L55" s="381">
        <v>745051</v>
      </c>
      <c r="M55" s="381">
        <v>161329.06130396109</v>
      </c>
      <c r="N55" s="381">
        <v>151999.30983899999</v>
      </c>
      <c r="O55" s="381">
        <v>620582</v>
      </c>
      <c r="P55" s="381">
        <v>133366.28306638531</v>
      </c>
      <c r="Q55" s="381">
        <v>125653.634987</v>
      </c>
      <c r="R55" s="333">
        <v>1365633</v>
      </c>
      <c r="S55" s="333">
        <v>294695.34437034628</v>
      </c>
      <c r="T55" s="333">
        <v>277652.94482600002</v>
      </c>
      <c r="U55" s="382">
        <v>1077888</v>
      </c>
      <c r="V55" s="382">
        <v>233851.30689468811</v>
      </c>
      <c r="W55" s="382">
        <v>220327.55267800001</v>
      </c>
      <c r="X55" s="382">
        <v>748852</v>
      </c>
      <c r="Y55" s="382">
        <v>161352.72778715851</v>
      </c>
      <c r="Z55" s="382">
        <v>152021.60767600001</v>
      </c>
      <c r="AA55" s="333">
        <v>1826740</v>
      </c>
      <c r="AB55" s="333">
        <v>395204.03468184662</v>
      </c>
      <c r="AC55" s="333">
        <v>372349.16035400011</v>
      </c>
    </row>
    <row r="56" spans="2:29" hidden="1" outlineLevel="1" x14ac:dyDescent="0.25">
      <c r="B56" s="284">
        <v>45017</v>
      </c>
      <c r="C56" s="381">
        <v>337867</v>
      </c>
      <c r="D56" s="381">
        <v>73410.13392666963</v>
      </c>
      <c r="E56" s="381">
        <v>69346.479063999999</v>
      </c>
      <c r="F56" s="381">
        <v>132828</v>
      </c>
      <c r="G56" s="381">
        <v>28928.400291839851</v>
      </c>
      <c r="H56" s="381">
        <v>27327.054153000001</v>
      </c>
      <c r="I56" s="333">
        <v>470695</v>
      </c>
      <c r="J56" s="333">
        <v>102338.53421850951</v>
      </c>
      <c r="K56" s="333">
        <v>96673.533217000004</v>
      </c>
      <c r="L56" s="381">
        <v>767130</v>
      </c>
      <c r="M56" s="381">
        <v>165129.96320583401</v>
      </c>
      <c r="N56" s="381">
        <v>155989.111091</v>
      </c>
      <c r="O56" s="381">
        <v>640210</v>
      </c>
      <c r="P56" s="381">
        <v>136591.4935567184</v>
      </c>
      <c r="Q56" s="381">
        <v>129030.402774</v>
      </c>
      <c r="R56" s="333">
        <v>1407340</v>
      </c>
      <c r="S56" s="333">
        <v>301721.45676255238</v>
      </c>
      <c r="T56" s="333">
        <v>285019.51386499999</v>
      </c>
      <c r="U56" s="382">
        <v>1104997</v>
      </c>
      <c r="V56" s="382">
        <v>238540.09713250361</v>
      </c>
      <c r="W56" s="382">
        <v>225335.59015500001</v>
      </c>
      <c r="X56" s="382">
        <v>773038</v>
      </c>
      <c r="Y56" s="382">
        <v>165519.89384855831</v>
      </c>
      <c r="Z56" s="382">
        <v>156357.45692699999</v>
      </c>
      <c r="AA56" s="333">
        <v>1878035</v>
      </c>
      <c r="AB56" s="333">
        <v>404059.99098106188</v>
      </c>
      <c r="AC56" s="333">
        <v>381693.047082</v>
      </c>
    </row>
    <row r="57" spans="2:29" hidden="1" outlineLevel="1" x14ac:dyDescent="0.25">
      <c r="B57" s="284">
        <v>45047</v>
      </c>
      <c r="C57" s="381">
        <v>339302</v>
      </c>
      <c r="D57" s="381">
        <v>73454.855940250985</v>
      </c>
      <c r="E57" s="381">
        <v>69611.829996</v>
      </c>
      <c r="F57" s="381">
        <v>136126</v>
      </c>
      <c r="G57" s="381">
        <v>29545.502989824439</v>
      </c>
      <c r="H57" s="381">
        <v>27999.735414999999</v>
      </c>
      <c r="I57" s="333">
        <v>475428</v>
      </c>
      <c r="J57" s="333">
        <v>103000.3589300754</v>
      </c>
      <c r="K57" s="333">
        <v>97611.565411000003</v>
      </c>
      <c r="L57" s="381">
        <v>774874</v>
      </c>
      <c r="M57" s="381">
        <v>166193.2970303953</v>
      </c>
      <c r="N57" s="381">
        <v>157498.362651</v>
      </c>
      <c r="O57" s="381">
        <v>645979</v>
      </c>
      <c r="P57" s="381">
        <v>137315.99812015911</v>
      </c>
      <c r="Q57" s="381">
        <v>130131.87208</v>
      </c>
      <c r="R57" s="333">
        <v>1420853</v>
      </c>
      <c r="S57" s="333">
        <v>303509.29515055439</v>
      </c>
      <c r="T57" s="333">
        <v>287630.23473099997</v>
      </c>
      <c r="U57" s="382">
        <v>1114176</v>
      </c>
      <c r="V57" s="382">
        <v>239648.1529706463</v>
      </c>
      <c r="W57" s="382">
        <v>227110.19264699999</v>
      </c>
      <c r="X57" s="382">
        <v>782105</v>
      </c>
      <c r="Y57" s="382">
        <v>166861.50110998351</v>
      </c>
      <c r="Z57" s="382">
        <v>158131.607495</v>
      </c>
      <c r="AA57" s="333">
        <v>1896281</v>
      </c>
      <c r="AB57" s="333">
        <v>406509.65408062981</v>
      </c>
      <c r="AC57" s="333">
        <v>385241.80014200002</v>
      </c>
    </row>
    <row r="58" spans="2:29" hidden="1" outlineLevel="1" x14ac:dyDescent="0.25">
      <c r="B58" s="284">
        <v>45078</v>
      </c>
      <c r="C58" s="381">
        <v>339850</v>
      </c>
      <c r="D58" s="381">
        <v>73853.411870303564</v>
      </c>
      <c r="E58" s="381">
        <v>69687.358378000004</v>
      </c>
      <c r="F58" s="381">
        <v>135689</v>
      </c>
      <c r="G58" s="381">
        <v>29577.541647242571</v>
      </c>
      <c r="H58" s="381">
        <v>27909.079519999999</v>
      </c>
      <c r="I58" s="333">
        <v>475539</v>
      </c>
      <c r="J58" s="333">
        <v>103430.95351754611</v>
      </c>
      <c r="K58" s="333">
        <v>97596.437898000004</v>
      </c>
      <c r="L58" s="381">
        <v>779821</v>
      </c>
      <c r="M58" s="381">
        <v>167902.93803522689</v>
      </c>
      <c r="N58" s="381">
        <v>158431.57302099999</v>
      </c>
      <c r="O58" s="381">
        <v>651738</v>
      </c>
      <c r="P58" s="381">
        <v>139049.2944493769</v>
      </c>
      <c r="Q58" s="381">
        <v>131205.556644</v>
      </c>
      <c r="R58" s="333">
        <v>1431559</v>
      </c>
      <c r="S58" s="333">
        <v>306952.23248460388</v>
      </c>
      <c r="T58" s="333">
        <v>289637.12966500001</v>
      </c>
      <c r="U58" s="382">
        <v>1119671</v>
      </c>
      <c r="V58" s="382">
        <v>241756.34990553049</v>
      </c>
      <c r="W58" s="382">
        <v>228118.93139899999</v>
      </c>
      <c r="X58" s="382">
        <v>787427</v>
      </c>
      <c r="Y58" s="382">
        <v>168626.83609661949</v>
      </c>
      <c r="Z58" s="382">
        <v>159114.636164</v>
      </c>
      <c r="AA58" s="333">
        <v>1907098</v>
      </c>
      <c r="AB58" s="333">
        <v>410383.18600215</v>
      </c>
      <c r="AC58" s="333">
        <v>387233.56756300002</v>
      </c>
    </row>
    <row r="59" spans="2:29" hidden="1" outlineLevel="1" x14ac:dyDescent="0.25">
      <c r="B59" s="284">
        <v>45108</v>
      </c>
      <c r="C59" s="381">
        <v>340958</v>
      </c>
      <c r="D59" s="381">
        <v>73942.001311030574</v>
      </c>
      <c r="E59" s="381">
        <v>69854.324103000006</v>
      </c>
      <c r="F59" s="381">
        <v>136319</v>
      </c>
      <c r="G59" s="381">
        <v>29658.943537469819</v>
      </c>
      <c r="H59" s="381">
        <v>28019.331607</v>
      </c>
      <c r="I59" s="333">
        <v>477277</v>
      </c>
      <c r="J59" s="333">
        <v>103600.9448485004</v>
      </c>
      <c r="K59" s="333">
        <v>97873.655710000006</v>
      </c>
      <c r="L59" s="381">
        <v>785041</v>
      </c>
      <c r="M59" s="381">
        <v>168791.50328185671</v>
      </c>
      <c r="N59" s="381">
        <v>159460.33603400001</v>
      </c>
      <c r="O59" s="381">
        <v>656925</v>
      </c>
      <c r="P59" s="381">
        <v>139989.72543466091</v>
      </c>
      <c r="Q59" s="381">
        <v>132250.78410399999</v>
      </c>
      <c r="R59" s="333">
        <v>1441966</v>
      </c>
      <c r="S59" s="333">
        <v>308781.22871651762</v>
      </c>
      <c r="T59" s="333">
        <v>291711.120138</v>
      </c>
      <c r="U59" s="382">
        <v>1125999</v>
      </c>
      <c r="V59" s="382">
        <v>242733.50459288721</v>
      </c>
      <c r="W59" s="382">
        <v>229314.660137</v>
      </c>
      <c r="X59" s="382">
        <v>793244</v>
      </c>
      <c r="Y59" s="382">
        <v>169648.66897213069</v>
      </c>
      <c r="Z59" s="382">
        <v>160270.11571099999</v>
      </c>
      <c r="AA59" s="333">
        <v>1919243</v>
      </c>
      <c r="AB59" s="333">
        <v>412382.17356501799</v>
      </c>
      <c r="AC59" s="333">
        <v>389584.77584800002</v>
      </c>
    </row>
    <row r="60" spans="2:29" hidden="1" outlineLevel="1" x14ac:dyDescent="0.25">
      <c r="B60" s="284">
        <v>45139</v>
      </c>
      <c r="C60" s="381">
        <v>342010</v>
      </c>
      <c r="D60" s="381">
        <v>74044.743929639051</v>
      </c>
      <c r="E60" s="381">
        <v>70033.843934999997</v>
      </c>
      <c r="F60" s="381">
        <v>136198</v>
      </c>
      <c r="G60" s="381">
        <v>29579.184231469018</v>
      </c>
      <c r="H60" s="381">
        <v>27976.921280999999</v>
      </c>
      <c r="I60" s="333">
        <v>478208</v>
      </c>
      <c r="J60" s="333">
        <v>103623.9281611081</v>
      </c>
      <c r="K60" s="333">
        <v>98010.765216</v>
      </c>
      <c r="L60" s="381">
        <v>789396</v>
      </c>
      <c r="M60" s="381">
        <v>169504.20389735099</v>
      </c>
      <c r="N60" s="381">
        <v>160322.39875600001</v>
      </c>
      <c r="O60" s="381">
        <v>661702</v>
      </c>
      <c r="P60" s="381">
        <v>140813.6581510742</v>
      </c>
      <c r="Q60" s="381">
        <v>133185.979659</v>
      </c>
      <c r="R60" s="333">
        <v>1451098</v>
      </c>
      <c r="S60" s="333">
        <v>310317.86204842519</v>
      </c>
      <c r="T60" s="333">
        <v>293508.37841499998</v>
      </c>
      <c r="U60" s="382">
        <v>1131406</v>
      </c>
      <c r="V60" s="382">
        <v>243548.9478269901</v>
      </c>
      <c r="W60" s="382">
        <v>230356.24269099999</v>
      </c>
      <c r="X60" s="382">
        <v>797900</v>
      </c>
      <c r="Y60" s="382">
        <v>170392.8423825432</v>
      </c>
      <c r="Z60" s="382">
        <v>161162.90093999999</v>
      </c>
      <c r="AA60" s="333">
        <v>1929306</v>
      </c>
      <c r="AB60" s="333">
        <v>413941.7902095333</v>
      </c>
      <c r="AC60" s="333">
        <v>391519.14363100001</v>
      </c>
    </row>
    <row r="61" spans="2:29" hidden="1" outlineLevel="1" x14ac:dyDescent="0.25">
      <c r="B61" s="284">
        <v>45170</v>
      </c>
      <c r="C61" s="381">
        <v>343880</v>
      </c>
      <c r="D61" s="381">
        <v>73950.350499703927</v>
      </c>
      <c r="E61" s="381">
        <v>70389.110717999996</v>
      </c>
      <c r="F61" s="381">
        <v>138475</v>
      </c>
      <c r="G61" s="381">
        <v>29867.01248477618</v>
      </c>
      <c r="H61" s="381">
        <v>28428.701614000001</v>
      </c>
      <c r="I61" s="333">
        <v>482355</v>
      </c>
      <c r="J61" s="333">
        <v>103817.3629844801</v>
      </c>
      <c r="K61" s="333">
        <v>98817.812332000001</v>
      </c>
      <c r="L61" s="381">
        <v>795862</v>
      </c>
      <c r="M61" s="381">
        <v>169778.47709673509</v>
      </c>
      <c r="N61" s="381">
        <v>161602.425697</v>
      </c>
      <c r="O61" s="381">
        <v>666557</v>
      </c>
      <c r="P61" s="381">
        <v>140893.54619616899</v>
      </c>
      <c r="Q61" s="381">
        <v>134108.51139500001</v>
      </c>
      <c r="R61" s="333">
        <v>1462419</v>
      </c>
      <c r="S61" s="333">
        <v>310672.02329290408</v>
      </c>
      <c r="T61" s="333">
        <v>295710.93709199998</v>
      </c>
      <c r="U61" s="382">
        <v>1139742</v>
      </c>
      <c r="V61" s="382">
        <v>243728.82759643899</v>
      </c>
      <c r="W61" s="382">
        <v>231991.53641500001</v>
      </c>
      <c r="X61" s="382">
        <v>805032</v>
      </c>
      <c r="Y61" s="382">
        <v>170760.55868094519</v>
      </c>
      <c r="Z61" s="382">
        <v>162537.213009</v>
      </c>
      <c r="AA61" s="333">
        <v>1944774</v>
      </c>
      <c r="AB61" s="333">
        <v>414489.38627738418</v>
      </c>
      <c r="AC61" s="333">
        <v>394528.74942399998</v>
      </c>
    </row>
    <row r="62" spans="2:29" hidden="1" outlineLevel="1" x14ac:dyDescent="0.25">
      <c r="B62" s="284">
        <v>45200</v>
      </c>
      <c r="C62" s="381">
        <v>344866</v>
      </c>
      <c r="D62" s="381">
        <v>73909.541375391578</v>
      </c>
      <c r="E62" s="381">
        <v>70556.341413999995</v>
      </c>
      <c r="F62" s="381">
        <v>139504</v>
      </c>
      <c r="G62" s="381">
        <v>29989.598212134701</v>
      </c>
      <c r="H62" s="381">
        <v>28629.000951000002</v>
      </c>
      <c r="I62" s="333">
        <v>484370</v>
      </c>
      <c r="J62" s="333">
        <v>103899.1395875263</v>
      </c>
      <c r="K62" s="333">
        <v>99185.342365000004</v>
      </c>
      <c r="L62" s="381">
        <v>801418</v>
      </c>
      <c r="M62" s="381">
        <v>170436.3092534497</v>
      </c>
      <c r="N62" s="381">
        <v>162703.78899999999</v>
      </c>
      <c r="O62" s="381">
        <v>670939</v>
      </c>
      <c r="P62" s="381">
        <v>141384.32619037069</v>
      </c>
      <c r="Q62" s="381">
        <v>134969.864562</v>
      </c>
      <c r="R62" s="333">
        <v>1472357</v>
      </c>
      <c r="S62" s="333">
        <v>311820.63544382039</v>
      </c>
      <c r="T62" s="333">
        <v>297673.65356200002</v>
      </c>
      <c r="U62" s="382">
        <v>1146284</v>
      </c>
      <c r="V62" s="382">
        <v>244345.85062884129</v>
      </c>
      <c r="W62" s="382">
        <v>233260.13041400001</v>
      </c>
      <c r="X62" s="382">
        <v>810443</v>
      </c>
      <c r="Y62" s="382">
        <v>171373.92440250539</v>
      </c>
      <c r="Z62" s="382">
        <v>163598.865513</v>
      </c>
      <c r="AA62" s="333">
        <v>1956727</v>
      </c>
      <c r="AB62" s="333">
        <v>415719.77503134671</v>
      </c>
      <c r="AC62" s="333">
        <v>396858.99592700001</v>
      </c>
    </row>
    <row r="63" spans="2:29" hidden="1" outlineLevel="1" x14ac:dyDescent="0.25">
      <c r="B63" s="284">
        <v>45231</v>
      </c>
      <c r="C63" s="381">
        <v>343086</v>
      </c>
      <c r="D63" s="381">
        <v>73015.007269923648</v>
      </c>
      <c r="E63" s="381">
        <v>70221.851962999994</v>
      </c>
      <c r="F63" s="381">
        <v>139023</v>
      </c>
      <c r="G63" s="381">
        <v>29695.853731279749</v>
      </c>
      <c r="H63" s="381">
        <v>28559.852591999999</v>
      </c>
      <c r="I63" s="333">
        <v>482109</v>
      </c>
      <c r="J63" s="333">
        <v>102710.8610012034</v>
      </c>
      <c r="K63" s="333">
        <v>98781.704555000004</v>
      </c>
      <c r="L63" s="381">
        <v>810512</v>
      </c>
      <c r="M63" s="381">
        <v>171142.2772003026</v>
      </c>
      <c r="N63" s="381">
        <v>164595.308602</v>
      </c>
      <c r="O63" s="381">
        <v>678035</v>
      </c>
      <c r="P63" s="381">
        <v>141776.64130655071</v>
      </c>
      <c r="Q63" s="381">
        <v>136353.04151700001</v>
      </c>
      <c r="R63" s="333">
        <v>1488547</v>
      </c>
      <c r="S63" s="333">
        <v>312918.91850685328</v>
      </c>
      <c r="T63" s="333">
        <v>300948.35011900001</v>
      </c>
      <c r="U63" s="382">
        <v>1153598</v>
      </c>
      <c r="V63" s="382">
        <v>244157.28447022621</v>
      </c>
      <c r="W63" s="382">
        <v>234817.160565</v>
      </c>
      <c r="X63" s="382">
        <v>817058</v>
      </c>
      <c r="Y63" s="382">
        <v>171472.49503783049</v>
      </c>
      <c r="Z63" s="382">
        <v>164912.89410899999</v>
      </c>
      <c r="AA63" s="333">
        <v>1970656</v>
      </c>
      <c r="AB63" s="333">
        <v>415629.77950805682</v>
      </c>
      <c r="AC63" s="333">
        <v>399730.05467400001</v>
      </c>
    </row>
    <row r="64" spans="2:29" collapsed="1" x14ac:dyDescent="0.25">
      <c r="B64" s="284">
        <v>45261</v>
      </c>
      <c r="C64" s="381">
        <v>339811</v>
      </c>
      <c r="D64" s="381">
        <v>72956.440765514853</v>
      </c>
      <c r="E64" s="381">
        <v>69796.631951999996</v>
      </c>
      <c r="F64" s="381">
        <v>131135</v>
      </c>
      <c r="G64" s="381">
        <v>28209.115316800609</v>
      </c>
      <c r="H64" s="381">
        <v>26987.353259</v>
      </c>
      <c r="I64" s="333">
        <v>470946</v>
      </c>
      <c r="J64" s="333">
        <v>101165.5560823155</v>
      </c>
      <c r="K64" s="333">
        <v>96783.985211000007</v>
      </c>
      <c r="L64" s="381">
        <v>818807</v>
      </c>
      <c r="M64" s="381">
        <v>173864.88051092019</v>
      </c>
      <c r="N64" s="381">
        <v>166334.636765</v>
      </c>
      <c r="O64" s="381">
        <v>690945</v>
      </c>
      <c r="P64" s="381">
        <v>145299.7640558694</v>
      </c>
      <c r="Q64" s="381">
        <v>139006.701096</v>
      </c>
      <c r="R64" s="333">
        <v>1509752</v>
      </c>
      <c r="S64" s="333">
        <v>319164.6445667895</v>
      </c>
      <c r="T64" s="333">
        <v>305341.33786099998</v>
      </c>
      <c r="U64" s="382">
        <v>1158618</v>
      </c>
      <c r="V64" s="382">
        <v>246821.32127643499</v>
      </c>
      <c r="W64" s="382">
        <v>236131.268717</v>
      </c>
      <c r="X64" s="382">
        <v>822080</v>
      </c>
      <c r="Y64" s="382">
        <v>173508.87937267</v>
      </c>
      <c r="Z64" s="382">
        <v>165994.054355</v>
      </c>
      <c r="AA64" s="333">
        <v>1980698</v>
      </c>
      <c r="AB64" s="333">
        <v>420330.20064910501</v>
      </c>
      <c r="AC64" s="333">
        <v>402125.323072</v>
      </c>
    </row>
    <row r="65" spans="2:29" outlineLevel="1" x14ac:dyDescent="0.25">
      <c r="B65" s="285">
        <v>45292</v>
      </c>
      <c r="C65" s="381">
        <v>341928</v>
      </c>
      <c r="D65" s="381">
        <v>72927.134258424179</v>
      </c>
      <c r="E65" s="381">
        <v>70235.027226000006</v>
      </c>
      <c r="F65" s="381">
        <v>131581</v>
      </c>
      <c r="G65" s="381">
        <v>28117.923293885899</v>
      </c>
      <c r="H65" s="381">
        <v>27079.949433999998</v>
      </c>
      <c r="I65" s="333">
        <v>473509</v>
      </c>
      <c r="J65" s="333">
        <v>101045.0575523101</v>
      </c>
      <c r="K65" s="333">
        <v>97314.97666</v>
      </c>
      <c r="L65" s="381">
        <v>824182</v>
      </c>
      <c r="M65" s="381">
        <v>173828.38903248531</v>
      </c>
      <c r="N65" s="381">
        <v>167411.50959100001</v>
      </c>
      <c r="O65" s="381">
        <v>696135</v>
      </c>
      <c r="P65" s="381">
        <v>145402.216028647</v>
      </c>
      <c r="Q65" s="381">
        <v>140034.68949300001</v>
      </c>
      <c r="R65" s="333">
        <v>1520317</v>
      </c>
      <c r="S65" s="333">
        <v>319230.60506113229</v>
      </c>
      <c r="T65" s="333">
        <v>307446.19908400002</v>
      </c>
      <c r="U65" s="382">
        <v>1166110</v>
      </c>
      <c r="V65" s="382">
        <v>246755.52329090951</v>
      </c>
      <c r="W65" s="382">
        <v>237646.53681699999</v>
      </c>
      <c r="X65" s="382">
        <v>827716</v>
      </c>
      <c r="Y65" s="382">
        <v>173520.13932253289</v>
      </c>
      <c r="Z65" s="382">
        <v>167114.63892699999</v>
      </c>
      <c r="AA65" s="333">
        <v>1993826</v>
      </c>
      <c r="AB65" s="333">
        <v>420275.66261344228</v>
      </c>
      <c r="AC65" s="333">
        <v>404761.17574400001</v>
      </c>
    </row>
    <row r="66" spans="2:29" outlineLevel="1" x14ac:dyDescent="0.25">
      <c r="B66" s="285">
        <v>45323</v>
      </c>
      <c r="C66" s="381">
        <v>342537</v>
      </c>
      <c r="D66" s="381">
        <v>75498.463485388056</v>
      </c>
      <c r="E66" s="381">
        <v>73138.797317000004</v>
      </c>
      <c r="F66" s="381">
        <v>132015</v>
      </c>
      <c r="G66" s="381">
        <v>29151.492611121281</v>
      </c>
      <c r="H66" s="381">
        <v>28240.377500999999</v>
      </c>
      <c r="I66" s="333">
        <v>474552</v>
      </c>
      <c r="J66" s="333">
        <v>104649.9560965093</v>
      </c>
      <c r="K66" s="333">
        <v>101379.174818</v>
      </c>
      <c r="L66" s="381">
        <v>829215</v>
      </c>
      <c r="M66" s="381">
        <v>180791.2278346777</v>
      </c>
      <c r="N66" s="381">
        <v>175140.68974199999</v>
      </c>
      <c r="O66" s="381">
        <v>701045</v>
      </c>
      <c r="P66" s="381">
        <v>151346.5065470564</v>
      </c>
      <c r="Q66" s="381">
        <v>146616.24827800001</v>
      </c>
      <c r="R66" s="333">
        <v>1530260</v>
      </c>
      <c r="S66" s="333">
        <v>332137.73438173422</v>
      </c>
      <c r="T66" s="333">
        <v>321756.93802</v>
      </c>
      <c r="U66" s="382">
        <v>1171752</v>
      </c>
      <c r="V66" s="382">
        <v>256289.69132006579</v>
      </c>
      <c r="W66" s="382">
        <v>248279.48705900001</v>
      </c>
      <c r="X66" s="382">
        <v>833060</v>
      </c>
      <c r="Y66" s="382">
        <v>180497.9991581777</v>
      </c>
      <c r="Z66" s="382">
        <v>174856.62577899999</v>
      </c>
      <c r="AA66" s="333">
        <v>2004812</v>
      </c>
      <c r="AB66" s="333">
        <v>436787.69047824352</v>
      </c>
      <c r="AC66" s="333">
        <v>423136.112838</v>
      </c>
    </row>
    <row r="67" spans="2:29" outlineLevel="1" x14ac:dyDescent="0.25">
      <c r="B67" s="285">
        <v>45352</v>
      </c>
      <c r="C67" s="381">
        <v>342968</v>
      </c>
      <c r="D67" s="381">
        <v>75300.926208076591</v>
      </c>
      <c r="E67" s="381">
        <v>73223.340953000006</v>
      </c>
      <c r="F67" s="381">
        <v>132262</v>
      </c>
      <c r="G67" s="381">
        <v>29094.927249903041</v>
      </c>
      <c r="H67" s="381">
        <v>28292.185571999999</v>
      </c>
      <c r="I67" s="333">
        <v>475230</v>
      </c>
      <c r="J67" s="333">
        <v>104395.8534579796</v>
      </c>
      <c r="K67" s="333">
        <v>101515.52652499999</v>
      </c>
      <c r="L67" s="381">
        <v>835241</v>
      </c>
      <c r="M67" s="381">
        <v>181401.70948928021</v>
      </c>
      <c r="N67" s="381">
        <v>176396.75754699999</v>
      </c>
      <c r="O67" s="381">
        <v>707021</v>
      </c>
      <c r="P67" s="381">
        <v>152038.79454243949</v>
      </c>
      <c r="Q67" s="381">
        <v>147843.978175</v>
      </c>
      <c r="R67" s="333">
        <v>1542262</v>
      </c>
      <c r="S67" s="333">
        <v>333440.5040317197</v>
      </c>
      <c r="T67" s="333">
        <v>324240.73572200001</v>
      </c>
      <c r="U67" s="382">
        <v>1178209</v>
      </c>
      <c r="V67" s="382">
        <v>256702.6356973568</v>
      </c>
      <c r="W67" s="382">
        <v>249620.09849999999</v>
      </c>
      <c r="X67" s="382">
        <v>839283</v>
      </c>
      <c r="Y67" s="382">
        <v>181133.72179234249</v>
      </c>
      <c r="Z67" s="382">
        <v>176136.16374700001</v>
      </c>
      <c r="AA67" s="333">
        <v>2017492</v>
      </c>
      <c r="AB67" s="333">
        <v>437836.35748969932</v>
      </c>
      <c r="AC67" s="333">
        <v>425756.26224700001</v>
      </c>
    </row>
    <row r="68" spans="2:29" outlineLevel="1" x14ac:dyDescent="0.25">
      <c r="B68" s="285">
        <v>45383</v>
      </c>
      <c r="C68" s="381">
        <v>343740</v>
      </c>
      <c r="D68" s="381">
        <v>75069.39703504178</v>
      </c>
      <c r="E68" s="381">
        <v>73383.200339999996</v>
      </c>
      <c r="F68" s="381">
        <v>132441</v>
      </c>
      <c r="G68" s="381">
        <v>28982.09680247377</v>
      </c>
      <c r="H68" s="381">
        <v>28331.105616000001</v>
      </c>
      <c r="I68" s="333">
        <v>476181</v>
      </c>
      <c r="J68" s="333">
        <v>104051.49383751561</v>
      </c>
      <c r="K68" s="333">
        <v>101714.305956</v>
      </c>
      <c r="L68" s="381">
        <v>840875</v>
      </c>
      <c r="M68" s="381">
        <v>181636.79257810491</v>
      </c>
      <c r="N68" s="381">
        <v>177556.89622299999</v>
      </c>
      <c r="O68" s="381">
        <v>712190</v>
      </c>
      <c r="P68" s="381">
        <v>152312.29749975281</v>
      </c>
      <c r="Q68" s="381">
        <v>148891.08322599999</v>
      </c>
      <c r="R68" s="333">
        <v>1553065</v>
      </c>
      <c r="S68" s="333">
        <v>333949.09007785778</v>
      </c>
      <c r="T68" s="333">
        <v>326447.97944899998</v>
      </c>
      <c r="U68" s="382">
        <v>1184615</v>
      </c>
      <c r="V68" s="382">
        <v>256706.18961314671</v>
      </c>
      <c r="W68" s="382">
        <v>250940.096563</v>
      </c>
      <c r="X68" s="382">
        <v>844631</v>
      </c>
      <c r="Y68" s="382">
        <v>181294.3943022266</v>
      </c>
      <c r="Z68" s="382">
        <v>177222.188842</v>
      </c>
      <c r="AA68" s="333">
        <v>2029246</v>
      </c>
      <c r="AB68" s="333">
        <v>438000.58391537331</v>
      </c>
      <c r="AC68" s="333">
        <v>428162.28540499997</v>
      </c>
    </row>
    <row r="69" spans="2:29" outlineLevel="1" x14ac:dyDescent="0.25">
      <c r="B69" s="285">
        <v>45413</v>
      </c>
      <c r="C69" s="381">
        <v>344239</v>
      </c>
      <c r="D69" s="381">
        <v>74965.944087294876</v>
      </c>
      <c r="E69" s="381">
        <v>73475.158739000006</v>
      </c>
      <c r="F69" s="381">
        <v>132681</v>
      </c>
      <c r="G69" s="381">
        <v>28958.55125131736</v>
      </c>
      <c r="H69" s="381">
        <v>28382.676640000001</v>
      </c>
      <c r="I69" s="333">
        <v>476920</v>
      </c>
      <c r="J69" s="333">
        <v>103924.49533861221</v>
      </c>
      <c r="K69" s="333">
        <v>101857.835379</v>
      </c>
      <c r="L69" s="381">
        <v>846379</v>
      </c>
      <c r="M69" s="381">
        <v>182294.47422840871</v>
      </c>
      <c r="N69" s="381">
        <v>178669.33571300001</v>
      </c>
      <c r="O69" s="381">
        <v>717243</v>
      </c>
      <c r="P69" s="381">
        <v>152944.08467585701</v>
      </c>
      <c r="Q69" s="381">
        <v>149902.612934</v>
      </c>
      <c r="R69" s="333">
        <v>1563622</v>
      </c>
      <c r="S69" s="333">
        <v>335238.55890426569</v>
      </c>
      <c r="T69" s="333">
        <v>328571.94864700001</v>
      </c>
      <c r="U69" s="382">
        <v>1190618</v>
      </c>
      <c r="V69" s="382">
        <v>257260.4183157036</v>
      </c>
      <c r="W69" s="382">
        <v>252144.49445200001</v>
      </c>
      <c r="X69" s="382">
        <v>849924</v>
      </c>
      <c r="Y69" s="382">
        <v>181902.63592717439</v>
      </c>
      <c r="Z69" s="382">
        <v>178285.28957399999</v>
      </c>
      <c r="AA69" s="333">
        <v>2040542</v>
      </c>
      <c r="AB69" s="333">
        <v>439163.05424287787</v>
      </c>
      <c r="AC69" s="333">
        <v>430429.78402600001</v>
      </c>
    </row>
    <row r="70" spans="2:29" outlineLevel="1" x14ac:dyDescent="0.25">
      <c r="B70" s="285">
        <v>45444</v>
      </c>
      <c r="C70" s="381">
        <v>343926</v>
      </c>
      <c r="D70" s="381">
        <v>74955.93114614251</v>
      </c>
      <c r="E70" s="381">
        <v>73399.640117000003</v>
      </c>
      <c r="F70" s="381">
        <v>132894</v>
      </c>
      <c r="G70" s="381">
        <v>29032.975869547128</v>
      </c>
      <c r="H70" s="381">
        <v>28430.171538999999</v>
      </c>
      <c r="I70" s="333">
        <v>476820</v>
      </c>
      <c r="J70" s="333">
        <v>103988.90701568961</v>
      </c>
      <c r="K70" s="333">
        <v>101829.81165600001</v>
      </c>
      <c r="L70" s="381">
        <v>850592</v>
      </c>
      <c r="M70" s="381">
        <v>183318.27899709961</v>
      </c>
      <c r="N70" s="381">
        <v>179512.087963</v>
      </c>
      <c r="O70" s="381">
        <v>720426</v>
      </c>
      <c r="P70" s="381">
        <v>153724.1176372373</v>
      </c>
      <c r="Q70" s="381">
        <v>150532.382686</v>
      </c>
      <c r="R70" s="333">
        <v>1571018</v>
      </c>
      <c r="S70" s="333">
        <v>337042.39663433691</v>
      </c>
      <c r="T70" s="333">
        <v>330044.47064900002</v>
      </c>
      <c r="U70" s="382">
        <v>1194518</v>
      </c>
      <c r="V70" s="382">
        <v>258274.21014324209</v>
      </c>
      <c r="W70" s="382">
        <v>252911.72808</v>
      </c>
      <c r="X70" s="382">
        <v>853320</v>
      </c>
      <c r="Y70" s="382">
        <v>182757.09350678441</v>
      </c>
      <c r="Z70" s="382">
        <v>178962.554225</v>
      </c>
      <c r="AA70" s="333">
        <v>2047838</v>
      </c>
      <c r="AB70" s="333">
        <v>441031.3036500265</v>
      </c>
      <c r="AC70" s="333">
        <v>431874.282305</v>
      </c>
    </row>
    <row r="71" spans="2:29" outlineLevel="1" x14ac:dyDescent="0.25">
      <c r="B71" s="285">
        <v>45474</v>
      </c>
      <c r="C71" s="381">
        <v>348046</v>
      </c>
      <c r="D71" s="381">
        <v>75204.417733411436</v>
      </c>
      <c r="E71" s="381">
        <v>74185.358548000004</v>
      </c>
      <c r="F71" s="381">
        <v>133888</v>
      </c>
      <c r="G71" s="381">
        <v>29034.776043963349</v>
      </c>
      <c r="H71" s="381">
        <v>28641.339646</v>
      </c>
      <c r="I71" s="333">
        <v>481934</v>
      </c>
      <c r="J71" s="333">
        <v>104239.19377737481</v>
      </c>
      <c r="K71" s="333">
        <v>102826.698194</v>
      </c>
      <c r="L71" s="381">
        <v>856180</v>
      </c>
      <c r="M71" s="381">
        <v>183114.5252667359</v>
      </c>
      <c r="N71" s="381">
        <v>180633.22769699999</v>
      </c>
      <c r="O71" s="381">
        <v>728418</v>
      </c>
      <c r="P71" s="381">
        <v>154170.60302429149</v>
      </c>
      <c r="Q71" s="381">
        <v>152081.510736</v>
      </c>
      <c r="R71" s="333">
        <v>1584598</v>
      </c>
      <c r="S71" s="333">
        <v>337285.12829102739</v>
      </c>
      <c r="T71" s="333">
        <v>332714.73843299999</v>
      </c>
      <c r="U71" s="382">
        <v>1204226</v>
      </c>
      <c r="V71" s="382">
        <v>258318.94300014741</v>
      </c>
      <c r="W71" s="382">
        <v>254818.58624500001</v>
      </c>
      <c r="X71" s="382">
        <v>862306</v>
      </c>
      <c r="Y71" s="382">
        <v>183205.3790682549</v>
      </c>
      <c r="Z71" s="382">
        <v>180722.850382</v>
      </c>
      <c r="AA71" s="333">
        <v>2066532</v>
      </c>
      <c r="AB71" s="333">
        <v>441524.32206840219</v>
      </c>
      <c r="AC71" s="333">
        <v>435541.43662699999</v>
      </c>
    </row>
    <row r="72" spans="2:29" outlineLevel="1" x14ac:dyDescent="0.25">
      <c r="B72" s="285">
        <v>45505</v>
      </c>
      <c r="C72" s="381">
        <v>349176</v>
      </c>
      <c r="D72" s="381">
        <v>75237.02061743736</v>
      </c>
      <c r="E72" s="381">
        <v>74407.143353000007</v>
      </c>
      <c r="F72" s="381">
        <v>134137</v>
      </c>
      <c r="G72" s="381">
        <v>29014.665580577301</v>
      </c>
      <c r="H72" s="381">
        <v>28694.628833999999</v>
      </c>
      <c r="I72" s="333">
        <v>483313</v>
      </c>
      <c r="J72" s="333">
        <v>104251.68619801461</v>
      </c>
      <c r="K72" s="333">
        <v>103101.772187</v>
      </c>
      <c r="L72" s="381">
        <v>859346</v>
      </c>
      <c r="M72" s="381">
        <v>183295.9611933931</v>
      </c>
      <c r="N72" s="381">
        <v>181274.17524800001</v>
      </c>
      <c r="O72" s="381">
        <v>731265</v>
      </c>
      <c r="P72" s="381">
        <v>154361.23457935161</v>
      </c>
      <c r="Q72" s="381">
        <v>152658.60363999999</v>
      </c>
      <c r="R72" s="333">
        <v>1590611</v>
      </c>
      <c r="S72" s="333">
        <v>337657.19577274472</v>
      </c>
      <c r="T72" s="333">
        <v>333932.778888</v>
      </c>
      <c r="U72" s="382">
        <v>1208522</v>
      </c>
      <c r="V72" s="382">
        <v>258532.9818108305</v>
      </c>
      <c r="W72" s="382">
        <v>255681.31860100001</v>
      </c>
      <c r="X72" s="382">
        <v>865402</v>
      </c>
      <c r="Y72" s="382">
        <v>183375.90015992889</v>
      </c>
      <c r="Z72" s="382">
        <v>181353.23247399999</v>
      </c>
      <c r="AA72" s="333">
        <v>2073924</v>
      </c>
      <c r="AB72" s="333">
        <v>441908.88197075942</v>
      </c>
      <c r="AC72" s="333">
        <v>437034.55107500002</v>
      </c>
    </row>
    <row r="73" spans="2:29" outlineLevel="1" x14ac:dyDescent="0.25">
      <c r="B73" s="285">
        <v>45536</v>
      </c>
      <c r="C73" s="381">
        <v>420895</v>
      </c>
      <c r="D73" s="381">
        <v>90562.120830042433</v>
      </c>
      <c r="E73" s="381">
        <v>89641.813506000006</v>
      </c>
      <c r="F73" s="381">
        <v>167174</v>
      </c>
      <c r="G73" s="381">
        <v>36138.909417079623</v>
      </c>
      <c r="H73" s="381">
        <v>35771.659812999998</v>
      </c>
      <c r="I73" s="333">
        <v>588069</v>
      </c>
      <c r="J73" s="333">
        <v>126701.03024712201</v>
      </c>
      <c r="K73" s="333">
        <v>125413.473319</v>
      </c>
      <c r="L73" s="381">
        <v>792093</v>
      </c>
      <c r="M73" s="381">
        <v>168622.41672721109</v>
      </c>
      <c r="N73" s="381">
        <v>166908.847702</v>
      </c>
      <c r="O73" s="381">
        <v>702144</v>
      </c>
      <c r="P73" s="381">
        <v>147890.57977126341</v>
      </c>
      <c r="Q73" s="381">
        <v>146387.691119</v>
      </c>
      <c r="R73" s="333">
        <v>1494237</v>
      </c>
      <c r="S73" s="333">
        <v>316512.9964984745</v>
      </c>
      <c r="T73" s="333">
        <v>313296.53882100002</v>
      </c>
      <c r="U73" s="382">
        <v>1212988</v>
      </c>
      <c r="V73" s="382">
        <v>259184.5375572535</v>
      </c>
      <c r="W73" s="382">
        <v>256550.661208</v>
      </c>
      <c r="X73" s="382">
        <v>869318</v>
      </c>
      <c r="Y73" s="382">
        <v>184029.489188343</v>
      </c>
      <c r="Z73" s="382">
        <v>182159.350932</v>
      </c>
      <c r="AA73" s="333">
        <v>2082306</v>
      </c>
      <c r="AB73" s="333">
        <v>443214.02674559661</v>
      </c>
      <c r="AC73" s="333">
        <v>438710.01214000001</v>
      </c>
    </row>
    <row r="74" spans="2:29" outlineLevel="1" x14ac:dyDescent="0.25">
      <c r="B74" s="285">
        <v>45566</v>
      </c>
      <c r="C74" s="381">
        <v>422558</v>
      </c>
      <c r="D74" s="381">
        <v>90018.504866622781</v>
      </c>
      <c r="E74" s="381">
        <v>89972.031814999995</v>
      </c>
      <c r="F74" s="381">
        <v>167653</v>
      </c>
      <c r="G74" s="381">
        <v>35892.281912654653</v>
      </c>
      <c r="H74" s="381">
        <v>35873.752123999999</v>
      </c>
      <c r="I74" s="333">
        <v>590211</v>
      </c>
      <c r="J74" s="333">
        <v>125910.78677927741</v>
      </c>
      <c r="K74" s="333">
        <v>125845.783939</v>
      </c>
      <c r="L74" s="381">
        <v>796036</v>
      </c>
      <c r="M74" s="381">
        <v>167795.11828900041</v>
      </c>
      <c r="N74" s="381">
        <v>167708.49219799999</v>
      </c>
      <c r="O74" s="381">
        <v>706255</v>
      </c>
      <c r="P74" s="381">
        <v>147303.65607534131</v>
      </c>
      <c r="Q74" s="381">
        <v>147227.60892900001</v>
      </c>
      <c r="R74" s="333">
        <v>1502291</v>
      </c>
      <c r="S74" s="333">
        <v>315098.77436434157</v>
      </c>
      <c r="T74" s="333">
        <v>314936.101127</v>
      </c>
      <c r="U74" s="382">
        <v>1218594</v>
      </c>
      <c r="V74" s="382">
        <v>257813.62315562321</v>
      </c>
      <c r="W74" s="382">
        <v>257680.52401299999</v>
      </c>
      <c r="X74" s="382">
        <v>873908</v>
      </c>
      <c r="Y74" s="382">
        <v>183195.93798799589</v>
      </c>
      <c r="Z74" s="382">
        <v>183101.361053</v>
      </c>
      <c r="AA74" s="333">
        <v>2092502</v>
      </c>
      <c r="AB74" s="333">
        <v>441009.56114361912</v>
      </c>
      <c r="AC74" s="333">
        <v>440781.88506599999</v>
      </c>
    </row>
    <row r="75" spans="2:29" outlineLevel="1" x14ac:dyDescent="0.25">
      <c r="B75" s="285">
        <v>45597</v>
      </c>
      <c r="C75" s="381">
        <v>425096</v>
      </c>
      <c r="D75" s="381">
        <v>90319.252372203817</v>
      </c>
      <c r="E75" s="381">
        <v>90498.640352000002</v>
      </c>
      <c r="F75" s="381">
        <v>168531</v>
      </c>
      <c r="G75" s="381">
        <v>35988.534944252853</v>
      </c>
      <c r="H75" s="381">
        <v>36060.013730999999</v>
      </c>
      <c r="I75" s="333">
        <v>593627</v>
      </c>
      <c r="J75" s="333">
        <v>126307.7873164567</v>
      </c>
      <c r="K75" s="333">
        <v>126558.654083</v>
      </c>
      <c r="L75" s="381">
        <v>799691</v>
      </c>
      <c r="M75" s="381">
        <v>168137.86258473789</v>
      </c>
      <c r="N75" s="381">
        <v>168471.81033899999</v>
      </c>
      <c r="O75" s="381">
        <v>711014</v>
      </c>
      <c r="P75" s="381">
        <v>147918.19682369739</v>
      </c>
      <c r="Q75" s="381">
        <v>148211.9852</v>
      </c>
      <c r="R75" s="333">
        <v>1510705</v>
      </c>
      <c r="S75" s="333">
        <v>316056.05940843531</v>
      </c>
      <c r="T75" s="333">
        <v>316683.79553900001</v>
      </c>
      <c r="U75" s="382">
        <v>1224787</v>
      </c>
      <c r="V75" s="382">
        <v>258457.11495694169</v>
      </c>
      <c r="W75" s="382">
        <v>258970.45069100001</v>
      </c>
      <c r="X75" s="382">
        <v>879545</v>
      </c>
      <c r="Y75" s="382">
        <v>183906.7317679502</v>
      </c>
      <c r="Z75" s="382">
        <v>184271.99893100001</v>
      </c>
      <c r="AA75" s="333">
        <v>2104332</v>
      </c>
      <c r="AB75" s="333">
        <v>442363.84672489198</v>
      </c>
      <c r="AC75" s="333">
        <v>443242.44962199999</v>
      </c>
    </row>
    <row r="76" spans="2:29" x14ac:dyDescent="0.25">
      <c r="B76" s="285">
        <v>45627</v>
      </c>
      <c r="C76" s="381">
        <v>425703</v>
      </c>
      <c r="D76" s="381">
        <v>90818.148713999995</v>
      </c>
      <c r="E76" s="381">
        <v>90818.148713999995</v>
      </c>
      <c r="F76" s="381">
        <v>169115</v>
      </c>
      <c r="G76" s="381">
        <v>36182.865166000003</v>
      </c>
      <c r="H76" s="381">
        <v>36182.865166000003</v>
      </c>
      <c r="I76" s="333">
        <v>594818</v>
      </c>
      <c r="J76" s="333">
        <v>127001.01388</v>
      </c>
      <c r="K76" s="333">
        <v>127001.01388</v>
      </c>
      <c r="L76" s="381">
        <v>804472</v>
      </c>
      <c r="M76" s="381">
        <v>169345.650444</v>
      </c>
      <c r="N76" s="381">
        <v>169345.650444</v>
      </c>
      <c r="O76" s="381">
        <v>716484</v>
      </c>
      <c r="P76" s="381">
        <v>149271.639543</v>
      </c>
      <c r="Q76" s="381">
        <v>149271.639543</v>
      </c>
      <c r="R76" s="333">
        <v>1520956</v>
      </c>
      <c r="S76" s="333">
        <v>318617.289987</v>
      </c>
      <c r="T76" s="333">
        <v>318617.289987</v>
      </c>
      <c r="U76" s="382">
        <v>1230175</v>
      </c>
      <c r="V76" s="382">
        <v>260163.79915800001</v>
      </c>
      <c r="W76" s="382">
        <v>260163.79915800001</v>
      </c>
      <c r="X76" s="382">
        <v>885599</v>
      </c>
      <c r="Y76" s="382">
        <v>185454.504709</v>
      </c>
      <c r="Z76" s="382">
        <v>185454.504709</v>
      </c>
      <c r="AA76" s="333">
        <v>2115774</v>
      </c>
      <c r="AB76" s="333">
        <v>445618.30386699998</v>
      </c>
      <c r="AC76" s="333">
        <v>445618.30386699998</v>
      </c>
    </row>
    <row r="77" spans="2:29" x14ac:dyDescent="0.25">
      <c r="B77" s="4" t="s">
        <v>772</v>
      </c>
      <c r="C77" s="238"/>
      <c r="D77" s="238"/>
      <c r="E77" s="238"/>
      <c r="F77" s="238"/>
      <c r="G77" s="238"/>
      <c r="H77" s="238"/>
      <c r="I77" s="238"/>
      <c r="J77" s="238"/>
      <c r="K77" s="238"/>
      <c r="L77" s="238"/>
      <c r="M77" s="238"/>
      <c r="N77" s="222"/>
    </row>
    <row r="78" spans="2:29" ht="31.5" customHeight="1" x14ac:dyDescent="0.25">
      <c r="B78" s="486" t="s">
        <v>828</v>
      </c>
      <c r="C78" s="486"/>
      <c r="D78" s="486"/>
      <c r="E78" s="486"/>
      <c r="F78" s="486"/>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row>
    <row r="79" spans="2:29" x14ac:dyDescent="0.25">
      <c r="B79" s="486" t="s">
        <v>876</v>
      </c>
      <c r="C79" s="486"/>
      <c r="D79" s="486"/>
      <c r="E79" s="486"/>
      <c r="F79" s="486"/>
      <c r="G79" s="486"/>
      <c r="H79" s="486"/>
      <c r="I79" s="486"/>
      <c r="J79" s="486"/>
      <c r="K79" s="486"/>
      <c r="L79" s="486"/>
      <c r="M79" s="259"/>
      <c r="N79" s="259"/>
      <c r="O79" s="259"/>
      <c r="P79" s="259"/>
      <c r="Q79" s="259"/>
      <c r="R79" s="259"/>
      <c r="S79" s="259"/>
      <c r="T79" s="259"/>
      <c r="U79" s="259"/>
      <c r="V79" s="259"/>
      <c r="W79" s="259"/>
      <c r="X79" s="259"/>
      <c r="Y79" s="259"/>
      <c r="Z79" s="259"/>
      <c r="AA79" s="259"/>
      <c r="AB79" s="259"/>
      <c r="AC79" s="259"/>
    </row>
    <row r="80" spans="2:29" x14ac:dyDescent="0.25">
      <c r="B80" s="255" t="s">
        <v>929</v>
      </c>
      <c r="C80" s="232"/>
      <c r="D80" s="232"/>
      <c r="E80" s="232"/>
      <c r="F80" s="232"/>
      <c r="G80" s="232"/>
      <c r="H80" s="232"/>
      <c r="I80" s="232"/>
      <c r="J80" s="232"/>
      <c r="K80" s="232"/>
      <c r="L80" s="232"/>
      <c r="M80" s="238"/>
      <c r="N80" s="222"/>
    </row>
    <row r="81" spans="2:14" x14ac:dyDescent="0.25">
      <c r="C81" s="238"/>
      <c r="D81" s="238"/>
      <c r="E81" s="238"/>
      <c r="F81" s="238"/>
      <c r="G81" s="238"/>
      <c r="H81" s="238"/>
      <c r="I81" s="238"/>
      <c r="J81" s="238"/>
      <c r="K81" s="238"/>
      <c r="L81" s="238"/>
      <c r="M81" s="238"/>
      <c r="N81" s="222"/>
    </row>
    <row r="82" spans="2:14" x14ac:dyDescent="0.25">
      <c r="B82" s="89"/>
      <c r="C82" s="222"/>
      <c r="D82" s="222"/>
      <c r="E82" s="222"/>
      <c r="F82" s="222"/>
      <c r="G82" s="222"/>
      <c r="H82" s="222"/>
      <c r="I82" s="222"/>
      <c r="J82" s="222"/>
      <c r="K82" s="222"/>
      <c r="L82" s="222"/>
      <c r="M82" s="222"/>
      <c r="N82" s="222"/>
    </row>
    <row r="83" spans="2:14" x14ac:dyDescent="0.25">
      <c r="B83" s="89"/>
      <c r="C83" s="222"/>
      <c r="D83" s="222"/>
      <c r="E83" s="222"/>
      <c r="F83" s="222"/>
      <c r="G83" s="222"/>
      <c r="H83" s="222"/>
      <c r="I83" s="222"/>
      <c r="J83" s="222"/>
      <c r="K83" s="222"/>
      <c r="L83" s="222"/>
      <c r="M83" s="222"/>
      <c r="N83" s="222"/>
    </row>
    <row r="84" spans="2:14" x14ac:dyDescent="0.25">
      <c r="B84" s="89"/>
      <c r="C84" s="222"/>
      <c r="D84" s="222"/>
      <c r="E84" s="222"/>
      <c r="F84" s="222"/>
      <c r="G84" s="222"/>
      <c r="H84" s="222"/>
      <c r="I84" s="222"/>
      <c r="J84" s="222"/>
      <c r="K84" s="222"/>
      <c r="L84" s="222"/>
      <c r="M84" s="222"/>
      <c r="N84" s="222"/>
    </row>
    <row r="85" spans="2:14" x14ac:dyDescent="0.25">
      <c r="B85" s="89"/>
      <c r="C85" s="222"/>
      <c r="D85" s="222"/>
      <c r="E85" s="222"/>
      <c r="F85" s="222"/>
      <c r="G85" s="222"/>
      <c r="H85" s="222"/>
      <c r="I85" s="222"/>
      <c r="J85" s="222"/>
      <c r="K85" s="222"/>
      <c r="L85" s="222"/>
      <c r="M85" s="222"/>
      <c r="N85" s="222"/>
    </row>
    <row r="86" spans="2:14" x14ac:dyDescent="0.25">
      <c r="B86" s="89"/>
      <c r="C86" s="222"/>
      <c r="D86" s="222"/>
      <c r="E86" s="222"/>
      <c r="F86" s="222"/>
      <c r="G86" s="222"/>
      <c r="H86" s="222"/>
      <c r="I86" s="222"/>
      <c r="J86" s="222"/>
      <c r="K86" s="222"/>
      <c r="L86" s="222"/>
      <c r="M86" s="222"/>
      <c r="N86" s="222"/>
    </row>
    <row r="87" spans="2:14" x14ac:dyDescent="0.25">
      <c r="B87" s="89"/>
      <c r="C87" s="222"/>
      <c r="D87" s="222"/>
      <c r="E87" s="222"/>
      <c r="F87" s="222"/>
      <c r="G87" s="222"/>
      <c r="H87" s="222"/>
      <c r="I87" s="222"/>
      <c r="J87" s="222"/>
      <c r="K87" s="222"/>
      <c r="L87" s="222"/>
      <c r="M87" s="222"/>
      <c r="N87" s="222"/>
    </row>
    <row r="88" spans="2:14" x14ac:dyDescent="0.25">
      <c r="B88" s="89"/>
      <c r="C88" s="222"/>
      <c r="D88" s="222"/>
      <c r="E88" s="222"/>
      <c r="F88" s="222"/>
      <c r="G88" s="222"/>
      <c r="H88" s="222"/>
      <c r="I88" s="222"/>
      <c r="J88" s="222"/>
      <c r="K88" s="222"/>
      <c r="L88" s="222"/>
      <c r="M88" s="222"/>
      <c r="N88" s="222"/>
    </row>
    <row r="89" spans="2:14" x14ac:dyDescent="0.25">
      <c r="B89" s="89"/>
      <c r="C89" s="222"/>
      <c r="D89" s="222"/>
      <c r="E89" s="222"/>
      <c r="F89" s="222"/>
      <c r="G89" s="222"/>
      <c r="H89" s="222"/>
      <c r="I89" s="222"/>
      <c r="J89" s="222"/>
      <c r="K89" s="222"/>
      <c r="L89" s="222"/>
      <c r="M89" s="222"/>
      <c r="N89" s="222"/>
    </row>
    <row r="90" spans="2:14" x14ac:dyDescent="0.25">
      <c r="B90" s="89"/>
      <c r="C90" s="222"/>
      <c r="D90" s="222"/>
      <c r="E90" s="222"/>
      <c r="F90" s="222"/>
      <c r="G90" s="222"/>
      <c r="H90" s="222"/>
      <c r="I90" s="222"/>
      <c r="J90" s="222"/>
      <c r="K90" s="222"/>
      <c r="L90" s="222"/>
      <c r="M90" s="222"/>
      <c r="N90" s="222"/>
    </row>
    <row r="91" spans="2:14" x14ac:dyDescent="0.25">
      <c r="B91" s="89"/>
      <c r="C91" s="222"/>
      <c r="D91" s="222"/>
      <c r="E91" s="222"/>
      <c r="F91" s="222"/>
      <c r="G91" s="222"/>
      <c r="H91" s="222"/>
      <c r="I91" s="222"/>
      <c r="J91" s="222"/>
      <c r="K91" s="222"/>
      <c r="L91" s="222"/>
      <c r="M91" s="222"/>
      <c r="N91" s="222"/>
    </row>
    <row r="92" spans="2:14" x14ac:dyDescent="0.25">
      <c r="B92" s="89"/>
      <c r="C92" s="222"/>
      <c r="D92" s="222"/>
      <c r="E92" s="222"/>
      <c r="F92" s="222"/>
      <c r="G92" s="222"/>
      <c r="H92" s="222"/>
      <c r="I92" s="222"/>
      <c r="J92" s="222"/>
      <c r="K92" s="222"/>
      <c r="L92" s="222"/>
      <c r="M92" s="222"/>
      <c r="N92" s="222"/>
    </row>
    <row r="93" spans="2:14" x14ac:dyDescent="0.25">
      <c r="B93" s="4"/>
      <c r="C93" s="4"/>
      <c r="D93" s="4"/>
      <c r="E93" s="4"/>
    </row>
    <row r="94" spans="2:14" x14ac:dyDescent="0.25">
      <c r="B94" s="4"/>
      <c r="C94" s="4"/>
      <c r="D94" s="4"/>
      <c r="E94" s="4"/>
    </row>
  </sheetData>
  <mergeCells count="29">
    <mergeCell ref="R40:T40"/>
    <mergeCell ref="B15:B17"/>
    <mergeCell ref="B19:L19"/>
    <mergeCell ref="C40:E40"/>
    <mergeCell ref="B78:AC78"/>
    <mergeCell ref="U39:AC39"/>
    <mergeCell ref="U40:W40"/>
    <mergeCell ref="X40:Z40"/>
    <mergeCell ref="AA40:AC40"/>
    <mergeCell ref="F40:H40"/>
    <mergeCell ref="I40:K40"/>
    <mergeCell ref="C39:K39"/>
    <mergeCell ref="L39:T39"/>
    <mergeCell ref="L40:N40"/>
    <mergeCell ref="O40:Q40"/>
    <mergeCell ref="B20:L20"/>
    <mergeCell ref="B21:L21"/>
    <mergeCell ref="B79:L79"/>
    <mergeCell ref="D7:F7"/>
    <mergeCell ref="G7:I7"/>
    <mergeCell ref="J7:L7"/>
    <mergeCell ref="B9:B11"/>
    <mergeCell ref="B12:B14"/>
    <mergeCell ref="D26:F26"/>
    <mergeCell ref="G26:I26"/>
    <mergeCell ref="J26:L26"/>
    <mergeCell ref="B28:B30"/>
    <mergeCell ref="B32:L32"/>
    <mergeCell ref="B34:M3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6227-A26D-4314-B081-8BD820496229}">
  <sheetPr>
    <tabColor theme="9"/>
  </sheetPr>
  <dimension ref="A1:AC247"/>
  <sheetViews>
    <sheetView showGridLines="0" workbookViewId="0"/>
  </sheetViews>
  <sheetFormatPr baseColWidth="10" defaultRowHeight="15" outlineLevelRow="1" x14ac:dyDescent="0.25"/>
  <cols>
    <col min="2" max="2" width="20.140625" customWidth="1"/>
    <col min="3" max="3" width="15.28515625" customWidth="1"/>
    <col min="4" max="4" width="16.85546875" customWidth="1"/>
    <col min="5" max="5" width="15" bestFit="1" customWidth="1"/>
    <col min="6" max="6" width="16" customWidth="1"/>
    <col min="7" max="7" width="17.7109375" customWidth="1"/>
    <col min="8" max="8" width="15" customWidth="1"/>
    <col min="9" max="9" width="16.85546875" customWidth="1"/>
    <col min="10" max="10" width="14.28515625" bestFit="1" customWidth="1"/>
    <col min="11" max="11" width="14" customWidth="1"/>
    <col min="12" max="12" width="16.140625" customWidth="1"/>
    <col min="13" max="13" width="14.28515625" bestFit="1" customWidth="1"/>
    <col min="14" max="14" width="15" customWidth="1"/>
    <col min="15" max="15" width="18.7109375" customWidth="1"/>
    <col min="16" max="16" width="18.42578125" customWidth="1"/>
    <col min="17" max="17" width="18.28515625" customWidth="1"/>
    <col min="18" max="22" width="12.85546875" bestFit="1" customWidth="1"/>
    <col min="23" max="23" width="13.7109375" bestFit="1" customWidth="1"/>
    <col min="24" max="24" width="13.28515625" customWidth="1"/>
    <col min="25" max="25" width="13.5703125" customWidth="1"/>
    <col min="26" max="26" width="12.85546875" bestFit="1" customWidth="1"/>
    <col min="27" max="29" width="17.7109375" bestFit="1" customWidth="1"/>
    <col min="30" max="31" width="16.5703125" bestFit="1" customWidth="1"/>
    <col min="32" max="32" width="17.7109375" bestFit="1" customWidth="1"/>
    <col min="33" max="33" width="16.5703125" bestFit="1" customWidth="1"/>
    <col min="34" max="34" width="17.7109375" bestFit="1" customWidth="1"/>
    <col min="35" max="35" width="19.7109375" customWidth="1"/>
    <col min="38" max="38" width="15.140625" bestFit="1" customWidth="1"/>
  </cols>
  <sheetData>
    <row r="1" spans="1:14" x14ac:dyDescent="0.25">
      <c r="A1" s="91"/>
    </row>
    <row r="2" spans="1:14" ht="23.25" x14ac:dyDescent="0.25">
      <c r="B2" s="1" t="s">
        <v>692</v>
      </c>
      <c r="C2" s="4"/>
      <c r="D2" s="4"/>
      <c r="E2" s="4"/>
      <c r="F2" s="4"/>
      <c r="G2" s="4"/>
      <c r="H2" s="4"/>
      <c r="I2" s="4"/>
      <c r="J2" s="4"/>
      <c r="K2" s="4"/>
    </row>
    <row r="3" spans="1:14" x14ac:dyDescent="0.25">
      <c r="B3" s="4"/>
      <c r="C3" s="4"/>
      <c r="D3" s="4"/>
      <c r="E3" s="4"/>
      <c r="F3" s="4"/>
      <c r="G3" s="4"/>
      <c r="H3" s="4"/>
      <c r="I3" s="4"/>
      <c r="J3" s="4"/>
      <c r="K3" s="4"/>
    </row>
    <row r="4" spans="1:14" ht="18.75" x14ac:dyDescent="0.3">
      <c r="B4" s="2" t="s">
        <v>773</v>
      </c>
      <c r="C4" s="2"/>
      <c r="D4" s="2"/>
      <c r="E4" s="2"/>
      <c r="F4" s="2"/>
      <c r="G4" s="2"/>
      <c r="J4" s="4"/>
      <c r="K4" s="4"/>
    </row>
    <row r="5" spans="1:14" x14ac:dyDescent="0.25">
      <c r="B5" s="3" t="s">
        <v>921</v>
      </c>
      <c r="J5" s="4"/>
      <c r="K5" s="4"/>
    </row>
    <row r="6" spans="1:14" x14ac:dyDescent="0.25">
      <c r="J6" s="4"/>
      <c r="K6" s="4"/>
    </row>
    <row r="7" spans="1:14" ht="17.25" x14ac:dyDescent="0.25">
      <c r="D7" s="490" t="s">
        <v>844</v>
      </c>
      <c r="E7" s="490"/>
      <c r="F7" s="490"/>
      <c r="G7" s="522"/>
      <c r="H7" s="522"/>
      <c r="I7" s="522"/>
      <c r="J7" s="522"/>
      <c r="K7" s="522"/>
      <c r="L7" s="522"/>
      <c r="N7" s="4"/>
    </row>
    <row r="8" spans="1:14" ht="32.25" x14ac:dyDescent="0.25">
      <c r="B8" s="265" t="s">
        <v>472</v>
      </c>
      <c r="C8" s="254" t="s">
        <v>589</v>
      </c>
      <c r="D8" s="286" t="s">
        <v>831</v>
      </c>
      <c r="E8" s="261" t="s">
        <v>891</v>
      </c>
      <c r="F8" s="261" t="s">
        <v>890</v>
      </c>
      <c r="G8" s="89"/>
      <c r="H8" s="222"/>
      <c r="I8" s="89"/>
      <c r="J8" s="89"/>
      <c r="K8" s="222"/>
      <c r="L8" s="89"/>
      <c r="M8" s="4"/>
    </row>
    <row r="9" spans="1:14" x14ac:dyDescent="0.25">
      <c r="B9" s="511">
        <v>45566</v>
      </c>
      <c r="C9" s="277" t="s">
        <v>73</v>
      </c>
      <c r="D9" s="287">
        <v>111448</v>
      </c>
      <c r="E9" s="287">
        <v>23869.464223999999</v>
      </c>
      <c r="F9" s="287">
        <v>23881.79346477308</v>
      </c>
      <c r="G9" s="247"/>
      <c r="H9" s="247"/>
      <c r="I9" s="248"/>
      <c r="J9" s="248"/>
      <c r="K9" s="248"/>
      <c r="L9" s="248"/>
    </row>
    <row r="10" spans="1:14" x14ac:dyDescent="0.25">
      <c r="B10" s="512"/>
      <c r="C10" s="277" t="s">
        <v>74</v>
      </c>
      <c r="D10" s="287">
        <v>87807</v>
      </c>
      <c r="E10" s="287">
        <v>18807.498088</v>
      </c>
      <c r="F10" s="287">
        <v>18817.212682768029</v>
      </c>
      <c r="G10" s="247"/>
      <c r="H10" s="247"/>
      <c r="I10" s="248"/>
      <c r="J10" s="248"/>
      <c r="K10" s="248"/>
      <c r="L10" s="248"/>
      <c r="M10" s="4"/>
    </row>
    <row r="11" spans="1:14" x14ac:dyDescent="0.25">
      <c r="B11" s="512"/>
      <c r="C11" s="277" t="s">
        <v>25</v>
      </c>
      <c r="D11" s="287">
        <v>199255</v>
      </c>
      <c r="E11" s="287">
        <v>42676.962312000003</v>
      </c>
      <c r="F11" s="287">
        <v>42699.006147541113</v>
      </c>
      <c r="G11" s="247"/>
      <c r="H11" s="247"/>
      <c r="I11" s="248"/>
      <c r="J11" s="248"/>
      <c r="K11" s="248"/>
      <c r="L11" s="248"/>
      <c r="M11" s="4"/>
    </row>
    <row r="12" spans="1:14" x14ac:dyDescent="0.25">
      <c r="B12" s="511">
        <v>45597</v>
      </c>
      <c r="C12" s="277" t="s">
        <v>73</v>
      </c>
      <c r="D12" s="287">
        <v>111608</v>
      </c>
      <c r="E12" s="287">
        <v>23903.194656</v>
      </c>
      <c r="F12" s="287">
        <v>23855.813327580741</v>
      </c>
      <c r="G12" s="247"/>
      <c r="H12" s="247"/>
      <c r="I12" s="248"/>
      <c r="J12" s="248"/>
      <c r="K12" s="248"/>
      <c r="L12" s="248"/>
      <c r="M12" s="4"/>
    </row>
    <row r="13" spans="1:14" x14ac:dyDescent="0.25">
      <c r="B13" s="512"/>
      <c r="C13" s="277" t="s">
        <v>74</v>
      </c>
      <c r="D13" s="287">
        <v>88047</v>
      </c>
      <c r="E13" s="287">
        <v>18858.278688999999</v>
      </c>
      <c r="F13" s="287">
        <v>18820.897480804</v>
      </c>
      <c r="G13" s="247"/>
      <c r="H13" s="247"/>
      <c r="I13" s="248"/>
      <c r="J13" s="248"/>
      <c r="K13" s="248"/>
      <c r="L13" s="248"/>
      <c r="M13" s="4"/>
    </row>
    <row r="14" spans="1:14" x14ac:dyDescent="0.25">
      <c r="B14" s="512"/>
      <c r="C14" s="277" t="s">
        <v>25</v>
      </c>
      <c r="D14" s="287">
        <v>199655</v>
      </c>
      <c r="E14" s="287">
        <v>42761.473344999999</v>
      </c>
      <c r="F14" s="287">
        <v>42676.710808384727</v>
      </c>
      <c r="G14" s="247"/>
      <c r="H14" s="247"/>
      <c r="I14" s="248"/>
      <c r="J14" s="248"/>
      <c r="K14" s="248"/>
      <c r="L14" s="248"/>
      <c r="M14" s="4"/>
    </row>
    <row r="15" spans="1:14" x14ac:dyDescent="0.25">
      <c r="B15" s="517">
        <v>45627</v>
      </c>
      <c r="C15" s="277" t="s">
        <v>73</v>
      </c>
      <c r="D15" s="287">
        <v>111828</v>
      </c>
      <c r="E15" s="287">
        <v>23950.053108</v>
      </c>
      <c r="F15" s="287">
        <v>23950.053108</v>
      </c>
      <c r="G15" s="247"/>
      <c r="H15" s="247"/>
      <c r="I15" s="248"/>
      <c r="J15" s="248"/>
      <c r="K15" s="248"/>
      <c r="L15" s="248"/>
      <c r="M15" s="4"/>
    </row>
    <row r="16" spans="1:14" x14ac:dyDescent="0.25">
      <c r="B16" s="518"/>
      <c r="C16" s="277" t="s">
        <v>74</v>
      </c>
      <c r="D16" s="287">
        <v>88198</v>
      </c>
      <c r="E16" s="287">
        <v>18890.445152</v>
      </c>
      <c r="F16" s="287">
        <v>18890.445152</v>
      </c>
      <c r="G16" s="247"/>
      <c r="H16" s="247"/>
      <c r="I16" s="248"/>
      <c r="J16" s="248"/>
      <c r="K16" s="248"/>
      <c r="L16" s="248"/>
      <c r="M16" s="4"/>
    </row>
    <row r="17" spans="2:13" x14ac:dyDescent="0.25">
      <c r="B17" s="518"/>
      <c r="C17" s="278" t="s">
        <v>25</v>
      </c>
      <c r="D17" s="287">
        <v>200026</v>
      </c>
      <c r="E17" s="287">
        <v>42840.49826</v>
      </c>
      <c r="F17" s="287">
        <v>42840.49826</v>
      </c>
      <c r="G17" s="247"/>
      <c r="H17" s="247"/>
      <c r="I17" s="248"/>
      <c r="J17" s="248"/>
      <c r="K17" s="248"/>
      <c r="L17" s="248"/>
    </row>
    <row r="18" spans="2:13" x14ac:dyDescent="0.25">
      <c r="B18" s="4" t="s">
        <v>772</v>
      </c>
    </row>
    <row r="19" spans="2:13" ht="33" customHeight="1" x14ac:dyDescent="0.25">
      <c r="B19" s="500" t="s">
        <v>845</v>
      </c>
      <c r="C19" s="500"/>
      <c r="D19" s="500"/>
      <c r="E19" s="500"/>
      <c r="F19" s="500"/>
      <c r="G19" s="500"/>
      <c r="H19" s="500"/>
      <c r="I19" s="500"/>
      <c r="J19" s="500"/>
      <c r="K19" s="500"/>
      <c r="L19" s="500"/>
    </row>
    <row r="20" spans="2:13" x14ac:dyDescent="0.25">
      <c r="B20" s="255" t="s">
        <v>930</v>
      </c>
      <c r="C20" s="232"/>
      <c r="D20" s="232"/>
      <c r="E20" s="232"/>
      <c r="F20" s="232"/>
      <c r="G20" s="232"/>
      <c r="H20" s="232"/>
      <c r="I20" s="232"/>
      <c r="J20" s="232"/>
      <c r="K20" s="232"/>
      <c r="L20" s="232"/>
    </row>
    <row r="21" spans="2:13" x14ac:dyDescent="0.25">
      <c r="B21" s="255"/>
      <c r="C21" s="232"/>
      <c r="D21" s="232"/>
      <c r="E21" s="232"/>
      <c r="F21" s="232"/>
      <c r="G21" s="232"/>
      <c r="H21" s="232"/>
      <c r="I21" s="232"/>
      <c r="J21" s="232"/>
      <c r="K21" s="232"/>
      <c r="L21" s="232"/>
    </row>
    <row r="22" spans="2:13" ht="18.75" x14ac:dyDescent="0.3">
      <c r="B22" s="383" t="s">
        <v>932</v>
      </c>
      <c r="C22" s="383"/>
      <c r="D22" s="383"/>
      <c r="E22" s="383"/>
      <c r="F22" s="383"/>
      <c r="G22" s="413"/>
      <c r="H22" s="413"/>
      <c r="I22" s="413"/>
      <c r="J22" s="413"/>
      <c r="K22" s="413"/>
      <c r="L22" s="414"/>
      <c r="M22" s="414"/>
    </row>
    <row r="23" spans="2:13" x14ac:dyDescent="0.25">
      <c r="B23" s="422" t="s">
        <v>934</v>
      </c>
      <c r="C23" s="4"/>
      <c r="D23" s="4"/>
      <c r="E23" s="4"/>
      <c r="F23" s="4"/>
      <c r="G23" s="413"/>
      <c r="H23" s="413"/>
      <c r="I23" s="413"/>
      <c r="J23" s="413"/>
      <c r="K23" s="413"/>
      <c r="L23" s="414"/>
      <c r="M23" s="414"/>
    </row>
    <row r="24" spans="2:13" x14ac:dyDescent="0.25">
      <c r="B24" s="4"/>
      <c r="C24" s="4"/>
      <c r="D24" s="4"/>
      <c r="E24" s="4"/>
      <c r="F24" s="4"/>
      <c r="G24" s="413"/>
      <c r="H24" s="413"/>
      <c r="I24" s="413"/>
      <c r="J24" s="413"/>
      <c r="K24" s="413"/>
      <c r="L24" s="414"/>
      <c r="M24" s="414"/>
    </row>
    <row r="25" spans="2:13" ht="17.25" x14ac:dyDescent="0.25">
      <c r="B25" s="423"/>
      <c r="C25" s="423"/>
      <c r="D25" s="519" t="s">
        <v>954</v>
      </c>
      <c r="E25" s="519"/>
      <c r="F25" s="519"/>
      <c r="G25" s="414"/>
      <c r="H25" s="414"/>
      <c r="I25" s="414"/>
      <c r="J25" s="414"/>
      <c r="K25" s="414"/>
      <c r="L25" s="414"/>
      <c r="M25" s="414"/>
    </row>
    <row r="26" spans="2:13" ht="32.25" x14ac:dyDescent="0.25">
      <c r="B26" s="424" t="s">
        <v>472</v>
      </c>
      <c r="C26" s="425" t="s">
        <v>589</v>
      </c>
      <c r="D26" s="425" t="s">
        <v>955</v>
      </c>
      <c r="E26" s="425" t="s">
        <v>956</v>
      </c>
      <c r="F26" s="425" t="s">
        <v>957</v>
      </c>
      <c r="G26" s="414"/>
      <c r="H26" s="414"/>
      <c r="I26" s="414"/>
      <c r="J26" s="414"/>
      <c r="K26" s="414"/>
      <c r="L26" s="414"/>
      <c r="M26" s="414"/>
    </row>
    <row r="27" spans="2:13" x14ac:dyDescent="0.25">
      <c r="B27" s="520" t="s">
        <v>935</v>
      </c>
      <c r="C27" s="426" t="s">
        <v>73</v>
      </c>
      <c r="D27" s="421">
        <v>110312</v>
      </c>
      <c r="E27" s="421">
        <v>282636.322744</v>
      </c>
      <c r="F27" s="421">
        <v>287223.85793886113</v>
      </c>
      <c r="G27" s="414"/>
      <c r="H27" s="414"/>
      <c r="I27" s="414"/>
      <c r="J27" s="414"/>
      <c r="K27" s="414"/>
      <c r="L27" s="414"/>
      <c r="M27" s="414"/>
    </row>
    <row r="28" spans="2:13" x14ac:dyDescent="0.25">
      <c r="B28" s="520"/>
      <c r="C28" s="426" t="s">
        <v>74</v>
      </c>
      <c r="D28" s="421">
        <v>86841.5</v>
      </c>
      <c r="E28" s="421">
        <v>222520.14384899999</v>
      </c>
      <c r="F28" s="421">
        <v>226130.42443931379</v>
      </c>
      <c r="G28" s="414"/>
      <c r="H28" s="414"/>
      <c r="I28" s="414"/>
      <c r="J28" s="414"/>
      <c r="K28" s="414"/>
      <c r="L28" s="414"/>
      <c r="M28" s="414"/>
    </row>
    <row r="29" spans="2:13" x14ac:dyDescent="0.25">
      <c r="B29" s="521"/>
      <c r="C29" s="427" t="s">
        <v>588</v>
      </c>
      <c r="D29" s="421">
        <v>197153.5</v>
      </c>
      <c r="E29" s="421">
        <v>505156.46659299999</v>
      </c>
      <c r="F29" s="421">
        <v>513354.28237817489</v>
      </c>
      <c r="G29" s="414"/>
      <c r="H29" s="414"/>
      <c r="I29" s="414"/>
      <c r="J29" s="414"/>
      <c r="K29" s="414"/>
      <c r="L29" s="414"/>
      <c r="M29" s="414"/>
    </row>
    <row r="30" spans="2:13" x14ac:dyDescent="0.25">
      <c r="B30" s="4" t="s">
        <v>772</v>
      </c>
      <c r="C30" s="435"/>
      <c r="D30" s="435"/>
      <c r="E30" s="435"/>
      <c r="F30" s="435"/>
      <c r="G30" s="435"/>
      <c r="H30" s="435"/>
      <c r="I30" s="435"/>
      <c r="J30" s="435"/>
      <c r="K30" s="435"/>
      <c r="L30" s="435"/>
      <c r="M30" s="435"/>
    </row>
    <row r="31" spans="2:13" x14ac:dyDescent="0.25">
      <c r="B31" s="486" t="s">
        <v>845</v>
      </c>
      <c r="C31" s="486"/>
      <c r="D31" s="486"/>
      <c r="E31" s="486"/>
      <c r="F31" s="486"/>
      <c r="G31" s="486"/>
      <c r="H31" s="486"/>
      <c r="I31" s="486"/>
      <c r="J31" s="486"/>
      <c r="K31" s="486"/>
      <c r="L31" s="486"/>
      <c r="M31" s="436"/>
    </row>
    <row r="32" spans="2:13" x14ac:dyDescent="0.25">
      <c r="B32" s="407" t="s">
        <v>937</v>
      </c>
      <c r="C32" s="259"/>
      <c r="D32" s="259"/>
      <c r="E32" s="259"/>
      <c r="F32" s="259"/>
      <c r="G32" s="259"/>
      <c r="H32" s="259"/>
      <c r="I32" s="259"/>
      <c r="J32" s="259"/>
      <c r="K32" s="259"/>
      <c r="L32" s="259"/>
      <c r="M32" s="437"/>
    </row>
    <row r="33" spans="2:29" x14ac:dyDescent="0.25">
      <c r="B33" s="486" t="s">
        <v>967</v>
      </c>
      <c r="C33" s="516"/>
      <c r="D33" s="516"/>
      <c r="E33" s="516"/>
      <c r="F33" s="516"/>
      <c r="G33" s="516"/>
      <c r="H33" s="516"/>
      <c r="I33" s="516"/>
      <c r="J33" s="516"/>
      <c r="K33" s="516"/>
      <c r="L33" s="516"/>
      <c r="M33" s="516"/>
    </row>
    <row r="34" spans="2:29" x14ac:dyDescent="0.25">
      <c r="B34" s="255"/>
      <c r="C34" s="232"/>
      <c r="D34" s="232"/>
      <c r="E34" s="232"/>
      <c r="F34" s="232"/>
      <c r="G34" s="232"/>
      <c r="H34" s="232"/>
      <c r="I34" s="232"/>
      <c r="J34" s="232"/>
      <c r="K34" s="232"/>
      <c r="L34" s="232"/>
    </row>
    <row r="35" spans="2:29" ht="18.75" x14ac:dyDescent="0.3">
      <c r="B35" s="383" t="s">
        <v>776</v>
      </c>
      <c r="C35" s="2"/>
      <c r="D35" s="2"/>
      <c r="E35" s="2"/>
      <c r="F35" s="2"/>
      <c r="G35" s="8"/>
    </row>
    <row r="36" spans="2:29" x14ac:dyDescent="0.25">
      <c r="B36" s="3" t="s">
        <v>923</v>
      </c>
    </row>
    <row r="38" spans="2:29" ht="17.25" x14ac:dyDescent="0.25">
      <c r="C38" s="487" t="s">
        <v>847</v>
      </c>
      <c r="D38" s="488"/>
      <c r="E38" s="488"/>
      <c r="F38" s="488"/>
      <c r="G38" s="488"/>
      <c r="H38" s="488"/>
      <c r="I38" s="488"/>
      <c r="J38" s="488"/>
      <c r="K38" s="489"/>
      <c r="L38" s="487" t="s">
        <v>3</v>
      </c>
      <c r="M38" s="488"/>
      <c r="N38" s="488"/>
      <c r="O38" s="488"/>
      <c r="P38" s="488"/>
      <c r="Q38" s="488"/>
      <c r="R38" s="488"/>
      <c r="S38" s="488"/>
      <c r="T38" s="489"/>
      <c r="U38" s="487" t="s">
        <v>587</v>
      </c>
      <c r="V38" s="488"/>
      <c r="W38" s="488"/>
      <c r="X38" s="488"/>
      <c r="Y38" s="488"/>
      <c r="Z38" s="488"/>
      <c r="AA38" s="488"/>
      <c r="AB38" s="488"/>
      <c r="AC38" s="489"/>
    </row>
    <row r="39" spans="2:29" x14ac:dyDescent="0.25">
      <c r="C39" s="487" t="s">
        <v>73</v>
      </c>
      <c r="D39" s="488"/>
      <c r="E39" s="489"/>
      <c r="F39" s="487" t="s">
        <v>74</v>
      </c>
      <c r="G39" s="488"/>
      <c r="H39" s="489"/>
      <c r="I39" s="487" t="s">
        <v>25</v>
      </c>
      <c r="J39" s="488"/>
      <c r="K39" s="489"/>
      <c r="L39" s="487" t="s">
        <v>73</v>
      </c>
      <c r="M39" s="488"/>
      <c r="N39" s="489"/>
      <c r="O39" s="487" t="s">
        <v>74</v>
      </c>
      <c r="P39" s="488"/>
      <c r="Q39" s="489"/>
      <c r="R39" s="487" t="s">
        <v>25</v>
      </c>
      <c r="S39" s="488"/>
      <c r="T39" s="489"/>
      <c r="U39" s="487" t="s">
        <v>73</v>
      </c>
      <c r="V39" s="488"/>
      <c r="W39" s="489"/>
      <c r="X39" s="487" t="s">
        <v>74</v>
      </c>
      <c r="Y39" s="488"/>
      <c r="Z39" s="489"/>
      <c r="AA39" s="487" t="s">
        <v>25</v>
      </c>
      <c r="AB39" s="488"/>
      <c r="AC39" s="489"/>
    </row>
    <row r="40" spans="2:29" ht="47.25" x14ac:dyDescent="0.25">
      <c r="B40" s="265" t="s">
        <v>472</v>
      </c>
      <c r="C40" s="283" t="s">
        <v>783</v>
      </c>
      <c r="D40" s="261" t="s">
        <v>892</v>
      </c>
      <c r="E40" s="283" t="s">
        <v>889</v>
      </c>
      <c r="F40" s="283" t="s">
        <v>783</v>
      </c>
      <c r="G40" s="261" t="s">
        <v>892</v>
      </c>
      <c r="H40" s="283" t="s">
        <v>889</v>
      </c>
      <c r="I40" s="283" t="s">
        <v>783</v>
      </c>
      <c r="J40" s="261" t="s">
        <v>892</v>
      </c>
      <c r="K40" s="283" t="s">
        <v>889</v>
      </c>
      <c r="L40" s="283" t="s">
        <v>783</v>
      </c>
      <c r="M40" s="261" t="s">
        <v>892</v>
      </c>
      <c r="N40" s="283" t="s">
        <v>889</v>
      </c>
      <c r="O40" s="283" t="s">
        <v>783</v>
      </c>
      <c r="P40" s="261" t="s">
        <v>892</v>
      </c>
      <c r="Q40" s="283" t="s">
        <v>889</v>
      </c>
      <c r="R40" s="283" t="s">
        <v>783</v>
      </c>
      <c r="S40" s="261" t="s">
        <v>892</v>
      </c>
      <c r="T40" s="283" t="s">
        <v>889</v>
      </c>
      <c r="U40" s="283" t="s">
        <v>783</v>
      </c>
      <c r="V40" s="261" t="s">
        <v>892</v>
      </c>
      <c r="W40" s="283" t="s">
        <v>889</v>
      </c>
      <c r="X40" s="283" t="s">
        <v>783</v>
      </c>
      <c r="Y40" s="261" t="s">
        <v>892</v>
      </c>
      <c r="Z40" s="283" t="s">
        <v>889</v>
      </c>
      <c r="AA40" s="283" t="s">
        <v>783</v>
      </c>
      <c r="AB40" s="261" t="s">
        <v>892</v>
      </c>
      <c r="AC40" s="283" t="s">
        <v>889</v>
      </c>
    </row>
    <row r="41" spans="2:29" hidden="1" outlineLevel="1" x14ac:dyDescent="0.25">
      <c r="B41" s="285">
        <v>39630</v>
      </c>
      <c r="C41" s="379">
        <v>189150</v>
      </c>
      <c r="D41" s="291">
        <v>20461.389292929471</v>
      </c>
      <c r="E41" s="379">
        <v>11349</v>
      </c>
      <c r="F41" s="379">
        <v>101420</v>
      </c>
      <c r="G41" s="291">
        <v>10971.15570758079</v>
      </c>
      <c r="H41" s="379">
        <v>6085.2</v>
      </c>
      <c r="I41" s="379">
        <v>290570</v>
      </c>
      <c r="J41" s="291">
        <v>31432.545000510261</v>
      </c>
      <c r="K41" s="379">
        <v>17434.2</v>
      </c>
      <c r="L41" s="379">
        <v>108433</v>
      </c>
      <c r="M41" s="291">
        <v>11729.790246895171</v>
      </c>
      <c r="N41" s="379">
        <v>6505.98</v>
      </c>
      <c r="O41" s="379">
        <v>84278</v>
      </c>
      <c r="P41" s="291">
        <v>9116.8118785593979</v>
      </c>
      <c r="Q41" s="379">
        <v>5056.68</v>
      </c>
      <c r="R41" s="379">
        <v>192711</v>
      </c>
      <c r="S41" s="291">
        <v>20846.60212545457</v>
      </c>
      <c r="T41" s="379">
        <v>11562.66</v>
      </c>
      <c r="U41" s="379">
        <v>297583</v>
      </c>
      <c r="V41" s="291">
        <v>32191.17953982464</v>
      </c>
      <c r="W41" s="379">
        <v>17854.98</v>
      </c>
      <c r="X41" s="379">
        <v>185698</v>
      </c>
      <c r="Y41" s="291">
        <v>20087.967586140188</v>
      </c>
      <c r="Z41" s="379">
        <v>11141.88</v>
      </c>
      <c r="AA41" s="379">
        <v>483281</v>
      </c>
      <c r="AB41" s="291">
        <v>52279.147125964817</v>
      </c>
      <c r="AC41" s="379">
        <v>28996.86</v>
      </c>
    </row>
    <row r="42" spans="2:29" hidden="1" outlineLevel="1" x14ac:dyDescent="0.25">
      <c r="B42" s="285">
        <v>39661</v>
      </c>
      <c r="C42" s="379">
        <v>190466</v>
      </c>
      <c r="D42" s="291">
        <v>20413.42928628212</v>
      </c>
      <c r="E42" s="379">
        <v>11427.96</v>
      </c>
      <c r="F42" s="379">
        <v>101671</v>
      </c>
      <c r="G42" s="291">
        <v>10896.71526133583</v>
      </c>
      <c r="H42" s="379">
        <v>6100.26</v>
      </c>
      <c r="I42" s="379">
        <v>292137</v>
      </c>
      <c r="J42" s="291">
        <v>31310.144547617962</v>
      </c>
      <c r="K42" s="379">
        <v>17528.22</v>
      </c>
      <c r="L42" s="379">
        <v>109472</v>
      </c>
      <c r="M42" s="291">
        <v>11732.797091490749</v>
      </c>
      <c r="N42" s="379">
        <v>6568.32</v>
      </c>
      <c r="O42" s="379">
        <v>84832</v>
      </c>
      <c r="P42" s="291">
        <v>9091.9745950137312</v>
      </c>
      <c r="Q42" s="379">
        <v>5089.92</v>
      </c>
      <c r="R42" s="379">
        <v>194304</v>
      </c>
      <c r="S42" s="291">
        <v>20824.771686504479</v>
      </c>
      <c r="T42" s="379">
        <v>11658.24</v>
      </c>
      <c r="U42" s="379">
        <v>299938</v>
      </c>
      <c r="V42" s="291">
        <v>32146.226377772869</v>
      </c>
      <c r="W42" s="379">
        <v>17996.28</v>
      </c>
      <c r="X42" s="379">
        <v>186503</v>
      </c>
      <c r="Y42" s="291">
        <v>19988.68985634956</v>
      </c>
      <c r="Z42" s="379">
        <v>11190.18</v>
      </c>
      <c r="AA42" s="379">
        <v>486441</v>
      </c>
      <c r="AB42" s="291">
        <v>52134.916234122436</v>
      </c>
      <c r="AC42" s="379">
        <v>29186.46</v>
      </c>
    </row>
    <row r="43" spans="2:29" hidden="1" outlineLevel="1" x14ac:dyDescent="0.25">
      <c r="B43" s="285">
        <v>39692</v>
      </c>
      <c r="C43" s="379">
        <v>221382</v>
      </c>
      <c r="D43" s="291">
        <v>23472.036916924419</v>
      </c>
      <c r="E43" s="379">
        <v>13279.878038999999</v>
      </c>
      <c r="F43" s="379">
        <v>108164</v>
      </c>
      <c r="G43" s="291">
        <v>11468.445313521601</v>
      </c>
      <c r="H43" s="379">
        <v>6488.5529790000001</v>
      </c>
      <c r="I43" s="379">
        <v>329546</v>
      </c>
      <c r="J43" s="291">
        <v>34940.48223044601</v>
      </c>
      <c r="K43" s="379">
        <v>19768.431017999999</v>
      </c>
      <c r="L43" s="379">
        <v>108958</v>
      </c>
      <c r="M43" s="291">
        <v>11554.92327964256</v>
      </c>
      <c r="N43" s="379">
        <v>6537.48</v>
      </c>
      <c r="O43" s="379">
        <v>84560</v>
      </c>
      <c r="P43" s="291">
        <v>8967.5316408760682</v>
      </c>
      <c r="Q43" s="379">
        <v>5073.6000000000004</v>
      </c>
      <c r="R43" s="379">
        <v>193518</v>
      </c>
      <c r="S43" s="291">
        <v>20522.454920518619</v>
      </c>
      <c r="T43" s="379">
        <v>11611.08</v>
      </c>
      <c r="U43" s="379">
        <v>330340</v>
      </c>
      <c r="V43" s="291">
        <v>35026.960196566972</v>
      </c>
      <c r="W43" s="379">
        <v>19817.358038999999</v>
      </c>
      <c r="X43" s="379">
        <v>192724</v>
      </c>
      <c r="Y43" s="291">
        <v>20435.976954397669</v>
      </c>
      <c r="Z43" s="379">
        <v>11562.152979</v>
      </c>
      <c r="AA43" s="379">
        <v>523064</v>
      </c>
      <c r="AB43" s="291">
        <v>55462.93715096463</v>
      </c>
      <c r="AC43" s="379">
        <v>31379.511018000001</v>
      </c>
    </row>
    <row r="44" spans="2:29" hidden="1" outlineLevel="1" x14ac:dyDescent="0.25">
      <c r="B44" s="285">
        <v>39722</v>
      </c>
      <c r="C44" s="379">
        <v>230808</v>
      </c>
      <c r="D44" s="291">
        <v>26674.36283450824</v>
      </c>
      <c r="E44" s="379">
        <v>15225.059687000001</v>
      </c>
      <c r="F44" s="379">
        <v>110075</v>
      </c>
      <c r="G44" s="291">
        <v>12119.39958809722</v>
      </c>
      <c r="H44" s="379">
        <v>6917.450409</v>
      </c>
      <c r="I44" s="379">
        <v>340883</v>
      </c>
      <c r="J44" s="291">
        <v>38793.762422605461</v>
      </c>
      <c r="K44" s="379">
        <v>22142.510096000002</v>
      </c>
      <c r="L44" s="379">
        <v>108604</v>
      </c>
      <c r="M44" s="291">
        <v>11461.57399468829</v>
      </c>
      <c r="N44" s="379">
        <v>6541.98</v>
      </c>
      <c r="O44" s="379">
        <v>84437</v>
      </c>
      <c r="P44" s="291">
        <v>8924.8164121679129</v>
      </c>
      <c r="Q44" s="379">
        <v>5094.0621680000004</v>
      </c>
      <c r="R44" s="379">
        <v>193041</v>
      </c>
      <c r="S44" s="291">
        <v>20386.390406856201</v>
      </c>
      <c r="T44" s="379">
        <v>11636.042168</v>
      </c>
      <c r="U44" s="379">
        <v>339412</v>
      </c>
      <c r="V44" s="291">
        <v>38135.936829196522</v>
      </c>
      <c r="W44" s="379">
        <v>21767.039687</v>
      </c>
      <c r="X44" s="379">
        <v>194512</v>
      </c>
      <c r="Y44" s="291">
        <v>21044.21600026514</v>
      </c>
      <c r="Z44" s="379">
        <v>12011.512577</v>
      </c>
      <c r="AA44" s="379">
        <v>533924</v>
      </c>
      <c r="AB44" s="291">
        <v>59180.152829461658</v>
      </c>
      <c r="AC44" s="379">
        <v>33778.552263999998</v>
      </c>
    </row>
    <row r="45" spans="2:29" hidden="1" outlineLevel="1" x14ac:dyDescent="0.25">
      <c r="B45" s="285">
        <v>39753</v>
      </c>
      <c r="C45" s="379">
        <v>236178</v>
      </c>
      <c r="D45" s="291">
        <v>26545.86804615314</v>
      </c>
      <c r="E45" s="379">
        <v>15133.152021</v>
      </c>
      <c r="F45" s="379">
        <v>111136</v>
      </c>
      <c r="G45" s="291">
        <v>12122.994263158809</v>
      </c>
      <c r="H45" s="379">
        <v>6911.0233959999996</v>
      </c>
      <c r="I45" s="379">
        <v>347314</v>
      </c>
      <c r="J45" s="291">
        <v>38668.862309311953</v>
      </c>
      <c r="K45" s="379">
        <v>22044.175416999999</v>
      </c>
      <c r="L45" s="379">
        <v>108404</v>
      </c>
      <c r="M45" s="291">
        <v>11532.364901311101</v>
      </c>
      <c r="N45" s="379">
        <v>6574.32</v>
      </c>
      <c r="O45" s="379">
        <v>84286</v>
      </c>
      <c r="P45" s="291">
        <v>8926.6987984825973</v>
      </c>
      <c r="Q45" s="379">
        <v>5088.8932969999996</v>
      </c>
      <c r="R45" s="379">
        <v>192690</v>
      </c>
      <c r="S45" s="291">
        <v>20459.0636997937</v>
      </c>
      <c r="T45" s="379">
        <v>11663.213297</v>
      </c>
      <c r="U45" s="379">
        <v>344582</v>
      </c>
      <c r="V45" s="291">
        <v>38078.232947464232</v>
      </c>
      <c r="W45" s="379">
        <v>21707.472021000001</v>
      </c>
      <c r="X45" s="379">
        <v>195422</v>
      </c>
      <c r="Y45" s="291">
        <v>21049.69306164141</v>
      </c>
      <c r="Z45" s="379">
        <v>11999.916692999999</v>
      </c>
      <c r="AA45" s="379">
        <v>540004</v>
      </c>
      <c r="AB45" s="291">
        <v>59127.926009105642</v>
      </c>
      <c r="AC45" s="379">
        <v>33707.388714000001</v>
      </c>
    </row>
    <row r="46" spans="2:29" collapsed="1" x14ac:dyDescent="0.25">
      <c r="B46" s="285">
        <v>39783</v>
      </c>
      <c r="C46" s="379">
        <v>244815</v>
      </c>
      <c r="D46" s="291">
        <v>28689.876570560369</v>
      </c>
      <c r="E46" s="379">
        <v>16162.566723</v>
      </c>
      <c r="F46" s="379">
        <v>113630</v>
      </c>
      <c r="G46" s="291">
        <v>12966.42927826963</v>
      </c>
      <c r="H46" s="379">
        <v>7304.6943179999998</v>
      </c>
      <c r="I46" s="379">
        <v>358445</v>
      </c>
      <c r="J46" s="291">
        <v>41656.305848830001</v>
      </c>
      <c r="K46" s="379">
        <v>23467.261041000002</v>
      </c>
      <c r="L46" s="379">
        <v>109628</v>
      </c>
      <c r="M46" s="291">
        <v>12534.98800394291</v>
      </c>
      <c r="N46" s="379">
        <v>7061.64</v>
      </c>
      <c r="O46" s="379">
        <v>84823</v>
      </c>
      <c r="P46" s="291">
        <v>9434.0171820179366</v>
      </c>
      <c r="Q46" s="379">
        <v>5314.6946029999999</v>
      </c>
      <c r="R46" s="379">
        <v>194451</v>
      </c>
      <c r="S46" s="291">
        <v>21969.00518596085</v>
      </c>
      <c r="T46" s="379">
        <v>12376.334602999999</v>
      </c>
      <c r="U46" s="379">
        <v>354443</v>
      </c>
      <c r="V46" s="291">
        <v>41224.864574503277</v>
      </c>
      <c r="W46" s="379">
        <v>23224.206722999999</v>
      </c>
      <c r="X46" s="379">
        <v>198453</v>
      </c>
      <c r="Y46" s="291">
        <v>22400.446460287571</v>
      </c>
      <c r="Z46" s="379">
        <v>12619.388921</v>
      </c>
      <c r="AA46" s="379">
        <v>552896</v>
      </c>
      <c r="AB46" s="291">
        <v>63625.311034790851</v>
      </c>
      <c r="AC46" s="379">
        <v>35843.595644000001</v>
      </c>
    </row>
    <row r="47" spans="2:29" hidden="1" outlineLevel="1" x14ac:dyDescent="0.25">
      <c r="B47" s="285">
        <v>39814</v>
      </c>
      <c r="C47" s="379">
        <v>249383</v>
      </c>
      <c r="D47" s="291">
        <v>27971.09983699783</v>
      </c>
      <c r="E47" s="379">
        <v>15637.465548</v>
      </c>
      <c r="F47" s="379">
        <v>114748</v>
      </c>
      <c r="G47" s="291">
        <v>12685.87310744929</v>
      </c>
      <c r="H47" s="379">
        <v>7092.1381289999999</v>
      </c>
      <c r="I47" s="379">
        <v>364131</v>
      </c>
      <c r="J47" s="291">
        <v>40656.972944447123</v>
      </c>
      <c r="K47" s="379">
        <v>22729.603676999999</v>
      </c>
      <c r="L47" s="379">
        <v>110901</v>
      </c>
      <c r="M47" s="291">
        <v>12932.10291178065</v>
      </c>
      <c r="N47" s="379">
        <v>7229.7948569999999</v>
      </c>
      <c r="O47" s="379">
        <v>85291</v>
      </c>
      <c r="P47" s="291">
        <v>9571.7814900759859</v>
      </c>
      <c r="Q47" s="379">
        <v>5351.1804739999998</v>
      </c>
      <c r="R47" s="379">
        <v>196192</v>
      </c>
      <c r="S47" s="291">
        <v>22503.884401856641</v>
      </c>
      <c r="T47" s="379">
        <v>12580.975331</v>
      </c>
      <c r="U47" s="379">
        <v>360284</v>
      </c>
      <c r="V47" s="291">
        <v>40903.20274877848</v>
      </c>
      <c r="W47" s="379">
        <v>22867.260405000001</v>
      </c>
      <c r="X47" s="379">
        <v>200039</v>
      </c>
      <c r="Y47" s="291">
        <v>22257.65459752527</v>
      </c>
      <c r="Z47" s="379">
        <v>12443.318603</v>
      </c>
      <c r="AA47" s="379">
        <v>560323</v>
      </c>
      <c r="AB47" s="291">
        <v>63160.857346303746</v>
      </c>
      <c r="AC47" s="379">
        <v>35310.579008000001</v>
      </c>
    </row>
    <row r="48" spans="2:29" hidden="1" outlineLevel="1" x14ac:dyDescent="0.25">
      <c r="B48" s="285">
        <v>39845</v>
      </c>
      <c r="C48" s="379">
        <v>251808</v>
      </c>
      <c r="D48" s="291">
        <v>28282.167695080348</v>
      </c>
      <c r="E48" s="379">
        <v>15606.041944000001</v>
      </c>
      <c r="F48" s="379">
        <v>115183</v>
      </c>
      <c r="G48" s="291">
        <v>12796.994935899669</v>
      </c>
      <c r="H48" s="379">
        <v>7061.3554759999997</v>
      </c>
      <c r="I48" s="379">
        <v>366991</v>
      </c>
      <c r="J48" s="291">
        <v>41079.162630980027</v>
      </c>
      <c r="K48" s="379">
        <v>22667.397420000001</v>
      </c>
      <c r="L48" s="379">
        <v>111775</v>
      </c>
      <c r="M48" s="291">
        <v>13109.637536946369</v>
      </c>
      <c r="N48" s="379">
        <v>7233.8710199999996</v>
      </c>
      <c r="O48" s="379">
        <v>85481</v>
      </c>
      <c r="P48" s="291">
        <v>9638.8143797014382</v>
      </c>
      <c r="Q48" s="379">
        <v>5318.6779429999997</v>
      </c>
      <c r="R48" s="379">
        <v>197256</v>
      </c>
      <c r="S48" s="291">
        <v>22748.451916647809</v>
      </c>
      <c r="T48" s="379">
        <v>12552.548962999999</v>
      </c>
      <c r="U48" s="379">
        <v>363583</v>
      </c>
      <c r="V48" s="291">
        <v>41391.805232026723</v>
      </c>
      <c r="W48" s="379">
        <v>22839.912963999999</v>
      </c>
      <c r="X48" s="379">
        <v>200664</v>
      </c>
      <c r="Y48" s="291">
        <v>22435.809315601109</v>
      </c>
      <c r="Z48" s="379">
        <v>12380.033418999999</v>
      </c>
      <c r="AA48" s="379">
        <v>564247</v>
      </c>
      <c r="AB48" s="291">
        <v>63827.614547627833</v>
      </c>
      <c r="AC48" s="379">
        <v>35219.946383000002</v>
      </c>
    </row>
    <row r="49" spans="2:29" hidden="1" outlineLevel="1" x14ac:dyDescent="0.25">
      <c r="B49" s="285">
        <v>39873</v>
      </c>
      <c r="C49" s="379">
        <v>254074</v>
      </c>
      <c r="D49" s="291">
        <v>28335.46817953376</v>
      </c>
      <c r="E49" s="379">
        <v>15641.610882999999</v>
      </c>
      <c r="F49" s="379">
        <v>115759</v>
      </c>
      <c r="G49" s="291">
        <v>12881.29893887785</v>
      </c>
      <c r="H49" s="379">
        <v>7110.673605</v>
      </c>
      <c r="I49" s="379">
        <v>369833</v>
      </c>
      <c r="J49" s="291">
        <v>41216.767118411612</v>
      </c>
      <c r="K49" s="379">
        <v>22752.284488000001</v>
      </c>
      <c r="L49" s="379">
        <v>112459</v>
      </c>
      <c r="M49" s="291">
        <v>13094.17523804843</v>
      </c>
      <c r="N49" s="379">
        <v>7228.1845709999998</v>
      </c>
      <c r="O49" s="379">
        <v>85609</v>
      </c>
      <c r="P49" s="291">
        <v>9620.2075581783429</v>
      </c>
      <c r="Q49" s="379">
        <v>5310.5013929999996</v>
      </c>
      <c r="R49" s="379">
        <v>198068</v>
      </c>
      <c r="S49" s="291">
        <v>22714.382796226771</v>
      </c>
      <c r="T49" s="379">
        <v>12538.685964</v>
      </c>
      <c r="U49" s="379">
        <v>366533</v>
      </c>
      <c r="V49" s="291">
        <v>41429.643417582192</v>
      </c>
      <c r="W49" s="379">
        <v>22869.795453999999</v>
      </c>
      <c r="X49" s="379">
        <v>201368</v>
      </c>
      <c r="Y49" s="291">
        <v>22501.506497056191</v>
      </c>
      <c r="Z49" s="379">
        <v>12421.174998</v>
      </c>
      <c r="AA49" s="379">
        <v>567901</v>
      </c>
      <c r="AB49" s="291">
        <v>63931.149914638387</v>
      </c>
      <c r="AC49" s="379">
        <v>35290.970452000001</v>
      </c>
    </row>
    <row r="50" spans="2:29" hidden="1" outlineLevel="1" x14ac:dyDescent="0.25">
      <c r="B50" s="285">
        <v>39904</v>
      </c>
      <c r="C50" s="379">
        <v>255795</v>
      </c>
      <c r="D50" s="291">
        <v>28411.43080079541</v>
      </c>
      <c r="E50" s="379">
        <v>15659.382740999999</v>
      </c>
      <c r="F50" s="379">
        <v>116177</v>
      </c>
      <c r="G50" s="291">
        <v>12849.690274840959</v>
      </c>
      <c r="H50" s="379">
        <v>7082.2979500000001</v>
      </c>
      <c r="I50" s="379">
        <v>371972</v>
      </c>
      <c r="J50" s="291">
        <v>41261.121075636373</v>
      </c>
      <c r="K50" s="379">
        <v>22741.680691000001</v>
      </c>
      <c r="L50" s="379">
        <v>113104</v>
      </c>
      <c r="M50" s="291">
        <v>13242.246777130609</v>
      </c>
      <c r="N50" s="379">
        <v>7298.661306</v>
      </c>
      <c r="O50" s="379">
        <v>85787</v>
      </c>
      <c r="P50" s="291">
        <v>9705.2969295385737</v>
      </c>
      <c r="Q50" s="379">
        <v>5349.2187809999996</v>
      </c>
      <c r="R50" s="379">
        <v>198891</v>
      </c>
      <c r="S50" s="291">
        <v>22947.543706669188</v>
      </c>
      <c r="T50" s="379">
        <v>12647.880087</v>
      </c>
      <c r="U50" s="379">
        <v>368899</v>
      </c>
      <c r="V50" s="291">
        <v>41653.677577926021</v>
      </c>
      <c r="W50" s="379">
        <v>22958.044046999999</v>
      </c>
      <c r="X50" s="379">
        <v>201964</v>
      </c>
      <c r="Y50" s="291">
        <v>22554.98720437954</v>
      </c>
      <c r="Z50" s="379">
        <v>12431.516731</v>
      </c>
      <c r="AA50" s="379">
        <v>570863</v>
      </c>
      <c r="AB50" s="291">
        <v>64208.664782305561</v>
      </c>
      <c r="AC50" s="379">
        <v>35389.560777999999</v>
      </c>
    </row>
    <row r="51" spans="2:29" hidden="1" outlineLevel="1" x14ac:dyDescent="0.25">
      <c r="B51" s="285">
        <v>39934</v>
      </c>
      <c r="C51" s="379">
        <v>258094</v>
      </c>
      <c r="D51" s="291">
        <v>28782.952405791129</v>
      </c>
      <c r="E51" s="379">
        <v>15830.182876000001</v>
      </c>
      <c r="F51" s="379">
        <v>116638</v>
      </c>
      <c r="G51" s="291">
        <v>12939.235808464509</v>
      </c>
      <c r="H51" s="379">
        <v>7116.3814689999999</v>
      </c>
      <c r="I51" s="379">
        <v>374732</v>
      </c>
      <c r="J51" s="291">
        <v>41722.188214255642</v>
      </c>
      <c r="K51" s="379">
        <v>22946.564344999999</v>
      </c>
      <c r="L51" s="379">
        <v>114003</v>
      </c>
      <c r="M51" s="291">
        <v>13538.05219156983</v>
      </c>
      <c r="N51" s="379">
        <v>7445.7213060000004</v>
      </c>
      <c r="O51" s="379">
        <v>86085</v>
      </c>
      <c r="P51" s="291">
        <v>9877.2183588391454</v>
      </c>
      <c r="Q51" s="379">
        <v>5432.3187809999999</v>
      </c>
      <c r="R51" s="379">
        <v>200088</v>
      </c>
      <c r="S51" s="291">
        <v>23415.270550408972</v>
      </c>
      <c r="T51" s="379">
        <v>12878.040086999999</v>
      </c>
      <c r="U51" s="379">
        <v>372097</v>
      </c>
      <c r="V51" s="291">
        <v>42321.004597360952</v>
      </c>
      <c r="W51" s="379">
        <v>23275.904181999998</v>
      </c>
      <c r="X51" s="379">
        <v>202723</v>
      </c>
      <c r="Y51" s="291">
        <v>22816.454167303658</v>
      </c>
      <c r="Z51" s="379">
        <v>12548.70025</v>
      </c>
      <c r="AA51" s="379">
        <v>574820</v>
      </c>
      <c r="AB51" s="291">
        <v>65137.45876466461</v>
      </c>
      <c r="AC51" s="379">
        <v>35824.604432</v>
      </c>
    </row>
    <row r="52" spans="2:29" hidden="1" outlineLevel="1" x14ac:dyDescent="0.25">
      <c r="B52" s="285">
        <v>39965</v>
      </c>
      <c r="C52" s="379">
        <v>260086</v>
      </c>
      <c r="D52" s="291">
        <v>28951.739650540239</v>
      </c>
      <c r="E52" s="379">
        <v>15976.444926</v>
      </c>
      <c r="F52" s="379">
        <v>116982</v>
      </c>
      <c r="G52" s="291">
        <v>12951.445288383</v>
      </c>
      <c r="H52" s="379">
        <v>7146.9989320000004</v>
      </c>
      <c r="I52" s="379">
        <v>377068</v>
      </c>
      <c r="J52" s="291">
        <v>41903.18493892323</v>
      </c>
      <c r="K52" s="379">
        <v>23123.443857999999</v>
      </c>
      <c r="L52" s="379">
        <v>114983</v>
      </c>
      <c r="M52" s="291">
        <v>13831.43967509204</v>
      </c>
      <c r="N52" s="379">
        <v>7632.6064299999998</v>
      </c>
      <c r="O52" s="379">
        <v>86441</v>
      </c>
      <c r="P52" s="291">
        <v>9946.4500831068381</v>
      </c>
      <c r="Q52" s="379">
        <v>5488.7517600000001</v>
      </c>
      <c r="R52" s="379">
        <v>201424</v>
      </c>
      <c r="S52" s="291">
        <v>23777.889758198879</v>
      </c>
      <c r="T52" s="379">
        <v>13121.358190000001</v>
      </c>
      <c r="U52" s="379">
        <v>375069</v>
      </c>
      <c r="V52" s="291">
        <v>42783.179325632293</v>
      </c>
      <c r="W52" s="379">
        <v>23609.051356</v>
      </c>
      <c r="X52" s="379">
        <v>203423</v>
      </c>
      <c r="Y52" s="291">
        <v>22897.895371489842</v>
      </c>
      <c r="Z52" s="379">
        <v>12635.750692</v>
      </c>
      <c r="AA52" s="379">
        <v>578492</v>
      </c>
      <c r="AB52" s="291">
        <v>65681.074697122109</v>
      </c>
      <c r="AC52" s="379">
        <v>36244.802047999998</v>
      </c>
    </row>
    <row r="53" spans="2:29" hidden="1" outlineLevel="1" x14ac:dyDescent="0.25">
      <c r="B53" s="285">
        <v>39995</v>
      </c>
      <c r="C53" s="379">
        <v>261334</v>
      </c>
      <c r="D53" s="291">
        <v>36241.28111888477</v>
      </c>
      <c r="E53" s="379">
        <v>19913.272247000001</v>
      </c>
      <c r="F53" s="379">
        <v>117124</v>
      </c>
      <c r="G53" s="291">
        <v>16202.80190006265</v>
      </c>
      <c r="H53" s="379">
        <v>8902.8531949999997</v>
      </c>
      <c r="I53" s="379">
        <v>378458</v>
      </c>
      <c r="J53" s="291">
        <v>52444.083018947407</v>
      </c>
      <c r="K53" s="379">
        <v>28816.125442</v>
      </c>
      <c r="L53" s="379">
        <v>116028</v>
      </c>
      <c r="M53" s="291">
        <v>17310.209930743771</v>
      </c>
      <c r="N53" s="379">
        <v>9511.333826</v>
      </c>
      <c r="O53" s="379">
        <v>86710</v>
      </c>
      <c r="P53" s="291">
        <v>12372.64286288706</v>
      </c>
      <c r="Q53" s="379">
        <v>6798.319434</v>
      </c>
      <c r="R53" s="379">
        <v>202738</v>
      </c>
      <c r="S53" s="291">
        <v>29682.852793630831</v>
      </c>
      <c r="T53" s="379">
        <v>16309.653259999999</v>
      </c>
      <c r="U53" s="379">
        <v>377362</v>
      </c>
      <c r="V53" s="291">
        <v>53551.491049628537</v>
      </c>
      <c r="W53" s="379">
        <v>29424.606072999999</v>
      </c>
      <c r="X53" s="379">
        <v>203834</v>
      </c>
      <c r="Y53" s="291">
        <v>28575.444762949712</v>
      </c>
      <c r="Z53" s="379">
        <v>15701.172629000001</v>
      </c>
      <c r="AA53" s="379">
        <v>581196</v>
      </c>
      <c r="AB53" s="291">
        <v>82126.935812578246</v>
      </c>
      <c r="AC53" s="379">
        <v>45125.778702000003</v>
      </c>
    </row>
    <row r="54" spans="2:29" hidden="1" outlineLevel="1" x14ac:dyDescent="0.25">
      <c r="B54" s="285">
        <v>40026</v>
      </c>
      <c r="C54" s="379">
        <v>261917</v>
      </c>
      <c r="D54" s="291">
        <v>36481.040762535697</v>
      </c>
      <c r="E54" s="379">
        <v>19952.724859000002</v>
      </c>
      <c r="F54" s="379">
        <v>117348</v>
      </c>
      <c r="G54" s="291">
        <v>16484.651309024572</v>
      </c>
      <c r="H54" s="379">
        <v>9016.0177750000003</v>
      </c>
      <c r="I54" s="379">
        <v>379265</v>
      </c>
      <c r="J54" s="291">
        <v>52965.692071560261</v>
      </c>
      <c r="K54" s="379">
        <v>28968.742633999998</v>
      </c>
      <c r="L54" s="379">
        <v>117514</v>
      </c>
      <c r="M54" s="291">
        <v>18052.375862137109</v>
      </c>
      <c r="N54" s="379">
        <v>9873.4597780000004</v>
      </c>
      <c r="O54" s="379">
        <v>87229</v>
      </c>
      <c r="P54" s="291">
        <v>12712.555314462799</v>
      </c>
      <c r="Q54" s="379">
        <v>6952.9298820000004</v>
      </c>
      <c r="R54" s="379">
        <v>204743</v>
      </c>
      <c r="S54" s="291">
        <v>30764.931176599908</v>
      </c>
      <c r="T54" s="379">
        <v>16826.389660000001</v>
      </c>
      <c r="U54" s="379">
        <v>379431</v>
      </c>
      <c r="V54" s="291">
        <v>54533.416624672813</v>
      </c>
      <c r="W54" s="379">
        <v>29826.184636999998</v>
      </c>
      <c r="X54" s="379">
        <v>204577</v>
      </c>
      <c r="Y54" s="291">
        <v>29197.206623487371</v>
      </c>
      <c r="Z54" s="379">
        <v>15968.947657000001</v>
      </c>
      <c r="AA54" s="379">
        <v>584008</v>
      </c>
      <c r="AB54" s="291">
        <v>83730.623248160176</v>
      </c>
      <c r="AC54" s="379">
        <v>45795.132294000003</v>
      </c>
    </row>
    <row r="55" spans="2:29" hidden="1" outlineLevel="1" x14ac:dyDescent="0.25">
      <c r="B55" s="285">
        <v>40057</v>
      </c>
      <c r="C55" s="379">
        <v>267244</v>
      </c>
      <c r="D55" s="291">
        <v>38126.795345516672</v>
      </c>
      <c r="E55" s="379">
        <v>21089.928935</v>
      </c>
      <c r="F55" s="379">
        <v>117430</v>
      </c>
      <c r="G55" s="291">
        <v>16163.68149511207</v>
      </c>
      <c r="H55" s="379">
        <v>8940.9794600000005</v>
      </c>
      <c r="I55" s="379">
        <v>384674</v>
      </c>
      <c r="J55" s="291">
        <v>54290.47684062874</v>
      </c>
      <c r="K55" s="379">
        <v>30030.908394999999</v>
      </c>
      <c r="L55" s="379">
        <v>118761</v>
      </c>
      <c r="M55" s="291">
        <v>17870.694449939921</v>
      </c>
      <c r="N55" s="379">
        <v>9885.217799</v>
      </c>
      <c r="O55" s="379">
        <v>87678</v>
      </c>
      <c r="P55" s="291">
        <v>12572.40284592414</v>
      </c>
      <c r="Q55" s="379">
        <v>6954.4550010000003</v>
      </c>
      <c r="R55" s="379">
        <v>206439</v>
      </c>
      <c r="S55" s="291">
        <v>30443.09729586406</v>
      </c>
      <c r="T55" s="379">
        <v>16839.6728</v>
      </c>
      <c r="U55" s="379">
        <v>386005</v>
      </c>
      <c r="V55" s="291">
        <v>55997.489795456589</v>
      </c>
      <c r="W55" s="379">
        <v>30975.146734000002</v>
      </c>
      <c r="X55" s="379">
        <v>205108</v>
      </c>
      <c r="Y55" s="291">
        <v>28736.084341036221</v>
      </c>
      <c r="Z55" s="379">
        <v>15895.434461000001</v>
      </c>
      <c r="AA55" s="379">
        <v>591113</v>
      </c>
      <c r="AB55" s="291">
        <v>84733.574136492796</v>
      </c>
      <c r="AC55" s="379">
        <v>46870.581194999999</v>
      </c>
    </row>
    <row r="56" spans="2:29" hidden="1" outlineLevel="1" x14ac:dyDescent="0.25">
      <c r="B56" s="285">
        <v>40087</v>
      </c>
      <c r="C56" s="379">
        <v>273548</v>
      </c>
      <c r="D56" s="291">
        <v>38896.564346149768</v>
      </c>
      <c r="E56" s="379">
        <v>21514.109165999998</v>
      </c>
      <c r="F56" s="379">
        <v>118419</v>
      </c>
      <c r="G56" s="291">
        <v>16546.39108001165</v>
      </c>
      <c r="H56" s="379">
        <v>9151.9873279999993</v>
      </c>
      <c r="I56" s="379">
        <v>391967</v>
      </c>
      <c r="J56" s="291">
        <v>55442.955426161418</v>
      </c>
      <c r="K56" s="379">
        <v>30666.096494000001</v>
      </c>
      <c r="L56" s="379">
        <v>120250</v>
      </c>
      <c r="M56" s="291">
        <v>18465.71291825248</v>
      </c>
      <c r="N56" s="379">
        <v>10213.584933</v>
      </c>
      <c r="O56" s="379">
        <v>88090</v>
      </c>
      <c r="P56" s="291">
        <v>12703.104051640281</v>
      </c>
      <c r="Q56" s="379">
        <v>7026.2238299999999</v>
      </c>
      <c r="R56" s="379">
        <v>208340</v>
      </c>
      <c r="S56" s="291">
        <v>31168.81696989276</v>
      </c>
      <c r="T56" s="379">
        <v>17239.808763000001</v>
      </c>
      <c r="U56" s="379">
        <v>393798</v>
      </c>
      <c r="V56" s="291">
        <v>57362.277264402248</v>
      </c>
      <c r="W56" s="379">
        <v>31727.694099</v>
      </c>
      <c r="X56" s="379">
        <v>206509</v>
      </c>
      <c r="Y56" s="291">
        <v>29249.495131651929</v>
      </c>
      <c r="Z56" s="379">
        <v>16178.211158</v>
      </c>
      <c r="AA56" s="379">
        <v>600307</v>
      </c>
      <c r="AB56" s="291">
        <v>86611.772396054192</v>
      </c>
      <c r="AC56" s="379">
        <v>47905.905257000013</v>
      </c>
    </row>
    <row r="57" spans="2:29" hidden="1" outlineLevel="1" x14ac:dyDescent="0.25">
      <c r="B57" s="285">
        <v>40118</v>
      </c>
      <c r="C57" s="379">
        <v>275060</v>
      </c>
      <c r="D57" s="291">
        <v>38091.340276324103</v>
      </c>
      <c r="E57" s="379">
        <v>20985.331285</v>
      </c>
      <c r="F57" s="379">
        <v>118547</v>
      </c>
      <c r="G57" s="291">
        <v>16349.56723315381</v>
      </c>
      <c r="H57" s="379">
        <v>9007.3250840000001</v>
      </c>
      <c r="I57" s="379">
        <v>393607</v>
      </c>
      <c r="J57" s="291">
        <v>54440.907509477911</v>
      </c>
      <c r="K57" s="379">
        <v>29992.656369</v>
      </c>
      <c r="L57" s="379">
        <v>121468</v>
      </c>
      <c r="M57" s="291">
        <v>18359.071159281812</v>
      </c>
      <c r="N57" s="379">
        <v>10114.403630000001</v>
      </c>
      <c r="O57" s="379">
        <v>88421</v>
      </c>
      <c r="P57" s="291">
        <v>12657.691040189969</v>
      </c>
      <c r="Q57" s="379">
        <v>6973.3917959999999</v>
      </c>
      <c r="R57" s="379">
        <v>209889</v>
      </c>
      <c r="S57" s="291">
        <v>31016.762199471781</v>
      </c>
      <c r="T57" s="379">
        <v>17087.795426000001</v>
      </c>
      <c r="U57" s="379">
        <v>396528</v>
      </c>
      <c r="V57" s="291">
        <v>56450.411435605907</v>
      </c>
      <c r="W57" s="379">
        <v>31099.734915000001</v>
      </c>
      <c r="X57" s="379">
        <v>206968</v>
      </c>
      <c r="Y57" s="291">
        <v>29007.258273343781</v>
      </c>
      <c r="Z57" s="379">
        <v>15980.71688</v>
      </c>
      <c r="AA57" s="379">
        <v>603496</v>
      </c>
      <c r="AB57" s="291">
        <v>85457.669708949688</v>
      </c>
      <c r="AC57" s="379">
        <v>47080.451795000001</v>
      </c>
    </row>
    <row r="58" spans="2:29" collapsed="1" x14ac:dyDescent="0.25">
      <c r="B58" s="285">
        <v>40148</v>
      </c>
      <c r="C58" s="379">
        <v>278864</v>
      </c>
      <c r="D58" s="291">
        <v>39779.597845250129</v>
      </c>
      <c r="E58" s="379">
        <v>21832.267360999998</v>
      </c>
      <c r="F58" s="379">
        <v>119964</v>
      </c>
      <c r="G58" s="291">
        <v>16882.92388703665</v>
      </c>
      <c r="H58" s="379">
        <v>9265.8681359999991</v>
      </c>
      <c r="I58" s="379">
        <v>398828</v>
      </c>
      <c r="J58" s="291">
        <v>56662.521732286783</v>
      </c>
      <c r="K58" s="379">
        <v>31098.135496999999</v>
      </c>
      <c r="L58" s="379">
        <v>123215</v>
      </c>
      <c r="M58" s="291">
        <v>19580.83437942325</v>
      </c>
      <c r="N58" s="379">
        <v>10746.564431999999</v>
      </c>
      <c r="O58" s="379">
        <v>88990</v>
      </c>
      <c r="P58" s="291">
        <v>13064.34824367138</v>
      </c>
      <c r="Q58" s="379">
        <v>7170.1163210000004</v>
      </c>
      <c r="R58" s="379">
        <v>212205</v>
      </c>
      <c r="S58" s="291">
        <v>32645.182623094639</v>
      </c>
      <c r="T58" s="379">
        <v>17916.680753000001</v>
      </c>
      <c r="U58" s="379">
        <v>402079</v>
      </c>
      <c r="V58" s="291">
        <v>59360.432224673379</v>
      </c>
      <c r="W58" s="379">
        <v>32578.831793000001</v>
      </c>
      <c r="X58" s="379">
        <v>208954</v>
      </c>
      <c r="Y58" s="291">
        <v>29947.272130708028</v>
      </c>
      <c r="Z58" s="379">
        <v>16435.984456999999</v>
      </c>
      <c r="AA58" s="379">
        <v>611033</v>
      </c>
      <c r="AB58" s="291">
        <v>89307.704355381415</v>
      </c>
      <c r="AC58" s="379">
        <v>49014.816250000003</v>
      </c>
    </row>
    <row r="59" spans="2:29" hidden="1" outlineLevel="1" x14ac:dyDescent="0.25">
      <c r="B59" s="285">
        <v>40179</v>
      </c>
      <c r="C59" s="379">
        <v>281175</v>
      </c>
      <c r="D59" s="291">
        <v>38658.600747062323</v>
      </c>
      <c r="E59" s="379">
        <v>21326.987045999998</v>
      </c>
      <c r="F59" s="379">
        <v>120328</v>
      </c>
      <c r="G59" s="291">
        <v>16484.15179879644</v>
      </c>
      <c r="H59" s="379">
        <v>9093.8959269999996</v>
      </c>
      <c r="I59" s="379">
        <v>401503</v>
      </c>
      <c r="J59" s="291">
        <v>55142.752545858762</v>
      </c>
      <c r="K59" s="379">
        <v>30420.882973</v>
      </c>
      <c r="L59" s="379">
        <v>124307</v>
      </c>
      <c r="M59" s="291">
        <v>18267.732145008729</v>
      </c>
      <c r="N59" s="379">
        <v>10077.852774999999</v>
      </c>
      <c r="O59" s="379">
        <v>89382</v>
      </c>
      <c r="P59" s="291">
        <v>12645.43853001231</v>
      </c>
      <c r="Q59" s="379">
        <v>6976.1734390000001</v>
      </c>
      <c r="R59" s="379">
        <v>213689</v>
      </c>
      <c r="S59" s="291">
        <v>30913.17067502104</v>
      </c>
      <c r="T59" s="379">
        <v>17054.026214000001</v>
      </c>
      <c r="U59" s="379">
        <v>405482</v>
      </c>
      <c r="V59" s="291">
        <v>56926.332892071063</v>
      </c>
      <c r="W59" s="379">
        <v>31404.839821000001</v>
      </c>
      <c r="X59" s="379">
        <v>209710</v>
      </c>
      <c r="Y59" s="291">
        <v>29129.590328808739</v>
      </c>
      <c r="Z59" s="379">
        <v>16070.069366</v>
      </c>
      <c r="AA59" s="379">
        <v>615192</v>
      </c>
      <c r="AB59" s="291">
        <v>86055.923220879806</v>
      </c>
      <c r="AC59" s="379">
        <v>47474.909186999997</v>
      </c>
    </row>
    <row r="60" spans="2:29" hidden="1" outlineLevel="1" x14ac:dyDescent="0.25">
      <c r="B60" s="285">
        <v>40210</v>
      </c>
      <c r="C60" s="379">
        <v>280040</v>
      </c>
      <c r="D60" s="291">
        <v>37948.288785524594</v>
      </c>
      <c r="E60" s="379">
        <v>20993.952795000001</v>
      </c>
      <c r="F60" s="379">
        <v>119616</v>
      </c>
      <c r="G60" s="291">
        <v>16212.34903377628</v>
      </c>
      <c r="H60" s="379">
        <v>8969.0813789999993</v>
      </c>
      <c r="I60" s="379">
        <v>399656</v>
      </c>
      <c r="J60" s="291">
        <v>54160.637819300879</v>
      </c>
      <c r="K60" s="379">
        <v>29963.034174</v>
      </c>
      <c r="L60" s="379">
        <v>123693</v>
      </c>
      <c r="M60" s="291">
        <v>16768.721626591141</v>
      </c>
      <c r="N60" s="379">
        <v>9276.8807639999995</v>
      </c>
      <c r="O60" s="379">
        <v>89028</v>
      </c>
      <c r="P60" s="291">
        <v>12070.47487282164</v>
      </c>
      <c r="Q60" s="379">
        <v>6677.6918750000004</v>
      </c>
      <c r="R60" s="379">
        <v>212721</v>
      </c>
      <c r="S60" s="291">
        <v>28839.196499412781</v>
      </c>
      <c r="T60" s="379">
        <v>15954.572639</v>
      </c>
      <c r="U60" s="379">
        <v>403733</v>
      </c>
      <c r="V60" s="291">
        <v>54717.010412115727</v>
      </c>
      <c r="W60" s="379">
        <v>30270.833558999999</v>
      </c>
      <c r="X60" s="379">
        <v>208644</v>
      </c>
      <c r="Y60" s="291">
        <v>28282.823906597929</v>
      </c>
      <c r="Z60" s="379">
        <v>15646.773254</v>
      </c>
      <c r="AA60" s="379">
        <v>612377</v>
      </c>
      <c r="AB60" s="291">
        <v>82999.834318713663</v>
      </c>
      <c r="AC60" s="379">
        <v>45917.606812999999</v>
      </c>
    </row>
    <row r="61" spans="2:29" hidden="1" outlineLevel="1" x14ac:dyDescent="0.25">
      <c r="B61" s="285">
        <v>40238</v>
      </c>
      <c r="C61" s="379">
        <v>282275</v>
      </c>
      <c r="D61" s="291">
        <v>39593.875920804567</v>
      </c>
      <c r="E61" s="379">
        <v>21922.751113999999</v>
      </c>
      <c r="F61" s="379">
        <v>120019</v>
      </c>
      <c r="G61" s="291">
        <v>16537.024785767779</v>
      </c>
      <c r="H61" s="379">
        <v>9156.3927530000001</v>
      </c>
      <c r="I61" s="379">
        <v>402294</v>
      </c>
      <c r="J61" s="291">
        <v>56130.900706572349</v>
      </c>
      <c r="K61" s="379">
        <v>31079.143866999999</v>
      </c>
      <c r="L61" s="379">
        <v>124927</v>
      </c>
      <c r="M61" s="291">
        <v>18514.642962312031</v>
      </c>
      <c r="N61" s="379">
        <v>10251.381058000001</v>
      </c>
      <c r="O61" s="379">
        <v>89480</v>
      </c>
      <c r="P61" s="291">
        <v>12704.24677663784</v>
      </c>
      <c r="Q61" s="379">
        <v>7034.2201590000004</v>
      </c>
      <c r="R61" s="379">
        <v>214407</v>
      </c>
      <c r="S61" s="291">
        <v>31218.889738949871</v>
      </c>
      <c r="T61" s="379">
        <v>17285.601216999999</v>
      </c>
      <c r="U61" s="379">
        <v>407202</v>
      </c>
      <c r="V61" s="291">
        <v>58108.518883116602</v>
      </c>
      <c r="W61" s="379">
        <v>32174.132172000001</v>
      </c>
      <c r="X61" s="379">
        <v>209499</v>
      </c>
      <c r="Y61" s="291">
        <v>29241.271562405622</v>
      </c>
      <c r="Z61" s="379">
        <v>16190.612912000001</v>
      </c>
      <c r="AA61" s="379">
        <v>616701</v>
      </c>
      <c r="AB61" s="291">
        <v>87349.790445522216</v>
      </c>
      <c r="AC61" s="379">
        <v>48364.745083999987</v>
      </c>
    </row>
    <row r="62" spans="2:29" hidden="1" outlineLevel="1" x14ac:dyDescent="0.25">
      <c r="B62" s="285">
        <v>40269</v>
      </c>
      <c r="C62" s="379">
        <v>283343</v>
      </c>
      <c r="D62" s="291">
        <v>38712.923639780623</v>
      </c>
      <c r="E62" s="379">
        <v>21534.048636</v>
      </c>
      <c r="F62" s="379">
        <v>120234</v>
      </c>
      <c r="G62" s="291">
        <v>16472.83230683181</v>
      </c>
      <c r="H62" s="379">
        <v>9163.0065290000002</v>
      </c>
      <c r="I62" s="379">
        <v>403577</v>
      </c>
      <c r="J62" s="291">
        <v>55185.755946612422</v>
      </c>
      <c r="K62" s="379">
        <v>30697.055165000002</v>
      </c>
      <c r="L62" s="379">
        <v>125111</v>
      </c>
      <c r="M62" s="291">
        <v>17563.304241083199</v>
      </c>
      <c r="N62" s="379">
        <v>9769.5811159999994</v>
      </c>
      <c r="O62" s="379">
        <v>89554</v>
      </c>
      <c r="P62" s="291">
        <v>12408.226067806399</v>
      </c>
      <c r="Q62" s="379">
        <v>6902.0708979999999</v>
      </c>
      <c r="R62" s="379">
        <v>214665</v>
      </c>
      <c r="S62" s="291">
        <v>29971.5303088896</v>
      </c>
      <c r="T62" s="379">
        <v>16671.652013999999</v>
      </c>
      <c r="U62" s="379">
        <v>408454</v>
      </c>
      <c r="V62" s="291">
        <v>56276.227880863808</v>
      </c>
      <c r="W62" s="379">
        <v>31303.629752000001</v>
      </c>
      <c r="X62" s="379">
        <v>209788</v>
      </c>
      <c r="Y62" s="291">
        <v>28881.0583746382</v>
      </c>
      <c r="Z62" s="379">
        <v>16065.077427</v>
      </c>
      <c r="AA62" s="379">
        <v>618242</v>
      </c>
      <c r="AB62" s="291">
        <v>85157.286255502026</v>
      </c>
      <c r="AC62" s="379">
        <v>47368.707178999997</v>
      </c>
    </row>
    <row r="63" spans="2:29" hidden="1" outlineLevel="1" x14ac:dyDescent="0.25">
      <c r="B63" s="285">
        <v>40299</v>
      </c>
      <c r="C63" s="379">
        <v>283931</v>
      </c>
      <c r="D63" s="291">
        <v>38854.64546898492</v>
      </c>
      <c r="E63" s="379">
        <v>21690.650935999998</v>
      </c>
      <c r="F63" s="379">
        <v>120295</v>
      </c>
      <c r="G63" s="291">
        <v>16374.07846085633</v>
      </c>
      <c r="H63" s="379">
        <v>9140.8483080000005</v>
      </c>
      <c r="I63" s="379">
        <v>404226</v>
      </c>
      <c r="J63" s="291">
        <v>55228.723929841253</v>
      </c>
      <c r="K63" s="379">
        <v>30831.499243999999</v>
      </c>
      <c r="L63" s="379">
        <v>125246</v>
      </c>
      <c r="M63" s="291">
        <v>17572.192207771099</v>
      </c>
      <c r="N63" s="379">
        <v>9809.6966979999997</v>
      </c>
      <c r="O63" s="379">
        <v>89604</v>
      </c>
      <c r="P63" s="291">
        <v>12335.742356510709</v>
      </c>
      <c r="Q63" s="379">
        <v>6886.4424900000004</v>
      </c>
      <c r="R63" s="379">
        <v>214850</v>
      </c>
      <c r="S63" s="291">
        <v>29907.934564281801</v>
      </c>
      <c r="T63" s="379">
        <v>16696.139188000001</v>
      </c>
      <c r="U63" s="379">
        <v>409177</v>
      </c>
      <c r="V63" s="291">
        <v>56426.837676756018</v>
      </c>
      <c r="W63" s="379">
        <v>31500.347634000002</v>
      </c>
      <c r="X63" s="379">
        <v>209899</v>
      </c>
      <c r="Y63" s="291">
        <v>28709.820817367039</v>
      </c>
      <c r="Z63" s="379">
        <v>16027.290798</v>
      </c>
      <c r="AA63" s="379">
        <v>619076</v>
      </c>
      <c r="AB63" s="291">
        <v>85136.658494123054</v>
      </c>
      <c r="AC63" s="379">
        <v>47527.638432</v>
      </c>
    </row>
    <row r="64" spans="2:29" hidden="1" outlineLevel="1" x14ac:dyDescent="0.25">
      <c r="B64" s="285">
        <v>40330</v>
      </c>
      <c r="C64" s="379">
        <v>284810</v>
      </c>
      <c r="D64" s="291">
        <v>38830.090390526093</v>
      </c>
      <c r="E64" s="379">
        <v>21677.022112999999</v>
      </c>
      <c r="F64" s="379">
        <v>120331</v>
      </c>
      <c r="G64" s="291">
        <v>16353.30445703775</v>
      </c>
      <c r="H64" s="379">
        <v>9129.2844999999998</v>
      </c>
      <c r="I64" s="379">
        <v>405141</v>
      </c>
      <c r="J64" s="291">
        <v>55183.394847563832</v>
      </c>
      <c r="K64" s="379">
        <v>30806.306613000001</v>
      </c>
      <c r="L64" s="379">
        <v>125671</v>
      </c>
      <c r="M64" s="291">
        <v>17832.03006927414</v>
      </c>
      <c r="N64" s="379">
        <v>9954.7878010000004</v>
      </c>
      <c r="O64" s="379">
        <v>89759</v>
      </c>
      <c r="P64" s="291">
        <v>12431.14173144171</v>
      </c>
      <c r="Q64" s="379">
        <v>6939.7246180000002</v>
      </c>
      <c r="R64" s="379">
        <v>215430</v>
      </c>
      <c r="S64" s="291">
        <v>30263.171800715849</v>
      </c>
      <c r="T64" s="379">
        <v>16894.512418999999</v>
      </c>
      <c r="U64" s="379">
        <v>410481</v>
      </c>
      <c r="V64" s="291">
        <v>56662.120459800222</v>
      </c>
      <c r="W64" s="379">
        <v>31631.809914000001</v>
      </c>
      <c r="X64" s="379">
        <v>210090</v>
      </c>
      <c r="Y64" s="291">
        <v>28784.446188479458</v>
      </c>
      <c r="Z64" s="379">
        <v>16069.009118</v>
      </c>
      <c r="AA64" s="379">
        <v>620571</v>
      </c>
      <c r="AB64" s="291">
        <v>85446.566648279681</v>
      </c>
      <c r="AC64" s="379">
        <v>47700.819031999999</v>
      </c>
    </row>
    <row r="65" spans="2:29" hidden="1" outlineLevel="1" x14ac:dyDescent="0.25">
      <c r="B65" s="285">
        <v>40360</v>
      </c>
      <c r="C65" s="379">
        <v>285566</v>
      </c>
      <c r="D65" s="291">
        <v>39142.235098620193</v>
      </c>
      <c r="E65" s="379">
        <v>21991.648255</v>
      </c>
      <c r="F65" s="379">
        <v>120293</v>
      </c>
      <c r="G65" s="291">
        <v>16476.32617623057</v>
      </c>
      <c r="H65" s="379">
        <v>9257.0485279999994</v>
      </c>
      <c r="I65" s="379">
        <v>405859</v>
      </c>
      <c r="J65" s="291">
        <v>55618.561274850763</v>
      </c>
      <c r="K65" s="379">
        <v>31248.696782999999</v>
      </c>
      <c r="L65" s="379">
        <v>125791</v>
      </c>
      <c r="M65" s="291">
        <v>17907.01093149239</v>
      </c>
      <c r="N65" s="379">
        <v>10060.863533</v>
      </c>
      <c r="O65" s="379">
        <v>89862</v>
      </c>
      <c r="P65" s="291">
        <v>12531.45971969361</v>
      </c>
      <c r="Q65" s="379">
        <v>7040.667289</v>
      </c>
      <c r="R65" s="379">
        <v>215653</v>
      </c>
      <c r="S65" s="291">
        <v>30438.470651186009</v>
      </c>
      <c r="T65" s="379">
        <v>17101.530822000001</v>
      </c>
      <c r="U65" s="379">
        <v>411357</v>
      </c>
      <c r="V65" s="291">
        <v>57049.246030112583</v>
      </c>
      <c r="W65" s="379">
        <v>32052.511788</v>
      </c>
      <c r="X65" s="379">
        <v>210155</v>
      </c>
      <c r="Y65" s="291">
        <v>29007.785895924189</v>
      </c>
      <c r="Z65" s="379">
        <v>16297.715817</v>
      </c>
      <c r="AA65" s="379">
        <v>621512</v>
      </c>
      <c r="AB65" s="291">
        <v>86057.031926036769</v>
      </c>
      <c r="AC65" s="379">
        <v>48350.227605</v>
      </c>
    </row>
    <row r="66" spans="2:29" hidden="1" outlineLevel="1" x14ac:dyDescent="0.25">
      <c r="B66" s="285">
        <v>40391</v>
      </c>
      <c r="C66" s="379">
        <v>286679</v>
      </c>
      <c r="D66" s="291">
        <v>39436.489369722418</v>
      </c>
      <c r="E66" s="379">
        <v>22135.189880999998</v>
      </c>
      <c r="F66" s="379">
        <v>120325</v>
      </c>
      <c r="G66" s="291">
        <v>16464.143177018239</v>
      </c>
      <c r="H66" s="379">
        <v>9241.1099790000007</v>
      </c>
      <c r="I66" s="379">
        <v>407004</v>
      </c>
      <c r="J66" s="291">
        <v>55900.632546740657</v>
      </c>
      <c r="K66" s="379">
        <v>31376.299859999999</v>
      </c>
      <c r="L66" s="379">
        <v>126047</v>
      </c>
      <c r="M66" s="291">
        <v>17821.50704273782</v>
      </c>
      <c r="N66" s="379">
        <v>10002.980707999999</v>
      </c>
      <c r="O66" s="379">
        <v>89942</v>
      </c>
      <c r="P66" s="291">
        <v>12469.880588698299</v>
      </c>
      <c r="Q66" s="379">
        <v>6999.1822050000001</v>
      </c>
      <c r="R66" s="379">
        <v>215989</v>
      </c>
      <c r="S66" s="291">
        <v>30291.387631436119</v>
      </c>
      <c r="T66" s="379">
        <v>17002.162913</v>
      </c>
      <c r="U66" s="379">
        <v>412726</v>
      </c>
      <c r="V66" s="291">
        <v>57257.996412460241</v>
      </c>
      <c r="W66" s="379">
        <v>32138.170589000001</v>
      </c>
      <c r="X66" s="379">
        <v>210267</v>
      </c>
      <c r="Y66" s="291">
        <v>28934.023765716531</v>
      </c>
      <c r="Z66" s="379">
        <v>16240.292184</v>
      </c>
      <c r="AA66" s="379">
        <v>622993</v>
      </c>
      <c r="AB66" s="291">
        <v>86192.020178176768</v>
      </c>
      <c r="AC66" s="379">
        <v>48378.462772999999</v>
      </c>
    </row>
    <row r="67" spans="2:29" hidden="1" outlineLevel="1" x14ac:dyDescent="0.25">
      <c r="B67" s="285">
        <v>40422</v>
      </c>
      <c r="C67" s="379">
        <v>286024</v>
      </c>
      <c r="D67" s="291">
        <v>38633.628662753857</v>
      </c>
      <c r="E67" s="379">
        <v>21771.278159000001</v>
      </c>
      <c r="F67" s="379">
        <v>119687</v>
      </c>
      <c r="G67" s="291">
        <v>16142.108752815529</v>
      </c>
      <c r="H67" s="379">
        <v>9096.5915420000001</v>
      </c>
      <c r="I67" s="379">
        <v>405711</v>
      </c>
      <c r="J67" s="291">
        <v>54775.737415569383</v>
      </c>
      <c r="K67" s="379">
        <v>30867.869701</v>
      </c>
      <c r="L67" s="379">
        <v>126265</v>
      </c>
      <c r="M67" s="291">
        <v>17808.38047895085</v>
      </c>
      <c r="N67" s="379">
        <v>10035.588641</v>
      </c>
      <c r="O67" s="379">
        <v>90028</v>
      </c>
      <c r="P67" s="291">
        <v>12481.569325509719</v>
      </c>
      <c r="Q67" s="379">
        <v>7033.7611829999996</v>
      </c>
      <c r="R67" s="379">
        <v>216293</v>
      </c>
      <c r="S67" s="291">
        <v>30289.949804460579</v>
      </c>
      <c r="T67" s="379">
        <v>17069.349824000001</v>
      </c>
      <c r="U67" s="379">
        <v>412289</v>
      </c>
      <c r="V67" s="291">
        <v>56442.009141704708</v>
      </c>
      <c r="W67" s="379">
        <v>31806.8668</v>
      </c>
      <c r="X67" s="379">
        <v>209715</v>
      </c>
      <c r="Y67" s="291">
        <v>28623.678078325251</v>
      </c>
      <c r="Z67" s="379">
        <v>16130.352725000001</v>
      </c>
      <c r="AA67" s="379">
        <v>622004</v>
      </c>
      <c r="AB67" s="291">
        <v>85065.687220029955</v>
      </c>
      <c r="AC67" s="379">
        <v>47937.219525</v>
      </c>
    </row>
    <row r="68" spans="2:29" hidden="1" outlineLevel="1" x14ac:dyDescent="0.25">
      <c r="B68" s="285">
        <v>40452</v>
      </c>
      <c r="C68" s="379">
        <v>286401</v>
      </c>
      <c r="D68" s="291">
        <v>39054.920863774219</v>
      </c>
      <c r="E68" s="379">
        <v>22030.268861</v>
      </c>
      <c r="F68" s="379">
        <v>119515</v>
      </c>
      <c r="G68" s="291">
        <v>16314.1040262429</v>
      </c>
      <c r="H68" s="379">
        <v>9202.5304359999991</v>
      </c>
      <c r="I68" s="379">
        <v>405916</v>
      </c>
      <c r="J68" s="291">
        <v>55369.024890017128</v>
      </c>
      <c r="K68" s="379">
        <v>31232.799297000001</v>
      </c>
      <c r="L68" s="379">
        <v>126450</v>
      </c>
      <c r="M68" s="291">
        <v>17784.343304628459</v>
      </c>
      <c r="N68" s="379">
        <v>10031.869374</v>
      </c>
      <c r="O68" s="379">
        <v>90089</v>
      </c>
      <c r="P68" s="291">
        <v>12446.13995470565</v>
      </c>
      <c r="Q68" s="379">
        <v>7020.6725150000002</v>
      </c>
      <c r="R68" s="379">
        <v>216539</v>
      </c>
      <c r="S68" s="291">
        <v>30230.483259334109</v>
      </c>
      <c r="T68" s="379">
        <v>17052.541889</v>
      </c>
      <c r="U68" s="379">
        <v>412851</v>
      </c>
      <c r="V68" s="291">
        <v>56839.264168402682</v>
      </c>
      <c r="W68" s="379">
        <v>32062.138234999999</v>
      </c>
      <c r="X68" s="379">
        <v>209604</v>
      </c>
      <c r="Y68" s="291">
        <v>28760.24398094854</v>
      </c>
      <c r="Z68" s="379">
        <v>16223.202950999999</v>
      </c>
      <c r="AA68" s="379">
        <v>622455</v>
      </c>
      <c r="AB68" s="291">
        <v>85599.508149351241</v>
      </c>
      <c r="AC68" s="379">
        <v>48285.341186000012</v>
      </c>
    </row>
    <row r="69" spans="2:29" hidden="1" outlineLevel="1" x14ac:dyDescent="0.25">
      <c r="B69" s="285">
        <v>40483</v>
      </c>
      <c r="C69" s="379">
        <v>286938</v>
      </c>
      <c r="D69" s="291">
        <v>39300.756173401183</v>
      </c>
      <c r="E69" s="379">
        <v>22184.544239999999</v>
      </c>
      <c r="F69" s="379">
        <v>119528</v>
      </c>
      <c r="G69" s="291">
        <v>16367.972946710601</v>
      </c>
      <c r="H69" s="379">
        <v>9239.4156070000008</v>
      </c>
      <c r="I69" s="379">
        <v>406466</v>
      </c>
      <c r="J69" s="291">
        <v>55668.729120111777</v>
      </c>
      <c r="K69" s="379">
        <v>31423.959846999998</v>
      </c>
      <c r="L69" s="379">
        <v>126434</v>
      </c>
      <c r="M69" s="291">
        <v>17782.43959081014</v>
      </c>
      <c r="N69" s="379">
        <v>10037.855659999999</v>
      </c>
      <c r="O69" s="379">
        <v>90074</v>
      </c>
      <c r="P69" s="291">
        <v>12420.3782654567</v>
      </c>
      <c r="Q69" s="379">
        <v>7011.0719980000003</v>
      </c>
      <c r="R69" s="379">
        <v>216508</v>
      </c>
      <c r="S69" s="291">
        <v>30202.81785626684</v>
      </c>
      <c r="T69" s="379">
        <v>17048.927658000001</v>
      </c>
      <c r="U69" s="379">
        <v>413372</v>
      </c>
      <c r="V69" s="291">
        <v>57083.195764211312</v>
      </c>
      <c r="W69" s="379">
        <v>32222.3999</v>
      </c>
      <c r="X69" s="379">
        <v>209602</v>
      </c>
      <c r="Y69" s="291">
        <v>28788.351212167301</v>
      </c>
      <c r="Z69" s="379">
        <v>16250.487605</v>
      </c>
      <c r="AA69" s="379">
        <v>622974</v>
      </c>
      <c r="AB69" s="291">
        <v>85871.546976378624</v>
      </c>
      <c r="AC69" s="379">
        <v>48472.887504999999</v>
      </c>
    </row>
    <row r="70" spans="2:29" collapsed="1" x14ac:dyDescent="0.25">
      <c r="B70" s="285">
        <v>40513</v>
      </c>
      <c r="C70" s="379">
        <v>287654</v>
      </c>
      <c r="D70" s="291">
        <v>39389.019245469208</v>
      </c>
      <c r="E70" s="379">
        <v>22260.577636999999</v>
      </c>
      <c r="F70" s="379">
        <v>119464</v>
      </c>
      <c r="G70" s="291">
        <v>16300.222829568669</v>
      </c>
      <c r="H70" s="379">
        <v>9212.0185459999993</v>
      </c>
      <c r="I70" s="379">
        <v>407118</v>
      </c>
      <c r="J70" s="291">
        <v>55689.242075037888</v>
      </c>
      <c r="K70" s="379">
        <v>31472.596183000001</v>
      </c>
      <c r="L70" s="379">
        <v>126415</v>
      </c>
      <c r="M70" s="291">
        <v>17666.305356961049</v>
      </c>
      <c r="N70" s="379">
        <v>9984.0556959999994</v>
      </c>
      <c r="O70" s="379">
        <v>89975</v>
      </c>
      <c r="P70" s="291">
        <v>12378.33064998577</v>
      </c>
      <c r="Q70" s="379">
        <v>6995.5737849999996</v>
      </c>
      <c r="R70" s="379">
        <v>216390</v>
      </c>
      <c r="S70" s="291">
        <v>30044.636006946821</v>
      </c>
      <c r="T70" s="379">
        <v>16979.629481</v>
      </c>
      <c r="U70" s="379">
        <v>414069</v>
      </c>
      <c r="V70" s="291">
        <v>57055.324602430257</v>
      </c>
      <c r="W70" s="379">
        <v>32244.633333000002</v>
      </c>
      <c r="X70" s="379">
        <v>209439</v>
      </c>
      <c r="Y70" s="291">
        <v>28678.553479554441</v>
      </c>
      <c r="Z70" s="379">
        <v>16207.592331</v>
      </c>
      <c r="AA70" s="379">
        <v>623508</v>
      </c>
      <c r="AB70" s="291">
        <v>85733.878081984702</v>
      </c>
      <c r="AC70" s="379">
        <v>48452.225663999998</v>
      </c>
    </row>
    <row r="71" spans="2:29" hidden="1" outlineLevel="1" x14ac:dyDescent="0.25">
      <c r="B71" s="285">
        <v>40544</v>
      </c>
      <c r="C71" s="379">
        <v>288408</v>
      </c>
      <c r="D71" s="291">
        <v>39787.928755701912</v>
      </c>
      <c r="E71" s="379">
        <v>22546.888666999999</v>
      </c>
      <c r="F71" s="379">
        <v>119753</v>
      </c>
      <c r="G71" s="291">
        <v>16438.20929298448</v>
      </c>
      <c r="H71" s="379">
        <v>9315.1487500000003</v>
      </c>
      <c r="I71" s="379">
        <v>408161</v>
      </c>
      <c r="J71" s="291">
        <v>56226.138048686393</v>
      </c>
      <c r="K71" s="379">
        <v>31862.037417</v>
      </c>
      <c r="L71" s="379">
        <v>126319</v>
      </c>
      <c r="M71" s="291">
        <v>17453.181634861961</v>
      </c>
      <c r="N71" s="379">
        <v>9890.3098379999992</v>
      </c>
      <c r="O71" s="379">
        <v>89864</v>
      </c>
      <c r="P71" s="291">
        <v>12242.57687138174</v>
      </c>
      <c r="Q71" s="379">
        <v>6937.5819840000004</v>
      </c>
      <c r="R71" s="379">
        <v>216183</v>
      </c>
      <c r="S71" s="291">
        <v>29695.758506243699</v>
      </c>
      <c r="T71" s="379">
        <v>16827.891822000001</v>
      </c>
      <c r="U71" s="379">
        <v>414727</v>
      </c>
      <c r="V71" s="291">
        <v>57241.110390563867</v>
      </c>
      <c r="W71" s="379">
        <v>32437.198505</v>
      </c>
      <c r="X71" s="379">
        <v>209617</v>
      </c>
      <c r="Y71" s="291">
        <v>28680.786164366211</v>
      </c>
      <c r="Z71" s="379">
        <v>16252.730734000001</v>
      </c>
      <c r="AA71" s="379">
        <v>624344</v>
      </c>
      <c r="AB71" s="291">
        <v>85921.896554930092</v>
      </c>
      <c r="AC71" s="379">
        <v>48689.929238999997</v>
      </c>
    </row>
    <row r="72" spans="2:29" hidden="1" outlineLevel="1" x14ac:dyDescent="0.25">
      <c r="B72" s="285">
        <v>40575</v>
      </c>
      <c r="C72" s="379">
        <v>288069</v>
      </c>
      <c r="D72" s="291">
        <v>38931.574152140864</v>
      </c>
      <c r="E72" s="379">
        <v>22112.373598999999</v>
      </c>
      <c r="F72" s="379">
        <v>119558</v>
      </c>
      <c r="G72" s="291">
        <v>16141.12606551747</v>
      </c>
      <c r="H72" s="379">
        <v>9167.8442919999998</v>
      </c>
      <c r="I72" s="379">
        <v>407627</v>
      </c>
      <c r="J72" s="291">
        <v>55072.700217658341</v>
      </c>
      <c r="K72" s="379">
        <v>31280.217891</v>
      </c>
      <c r="L72" s="379">
        <v>126149</v>
      </c>
      <c r="M72" s="291">
        <v>17307.820347395169</v>
      </c>
      <c r="N72" s="379">
        <v>9830.5038530000002</v>
      </c>
      <c r="O72" s="379">
        <v>89724</v>
      </c>
      <c r="P72" s="291">
        <v>12168.71992987088</v>
      </c>
      <c r="Q72" s="379">
        <v>6911.5952070000003</v>
      </c>
      <c r="R72" s="379">
        <v>215873</v>
      </c>
      <c r="S72" s="291">
        <v>29476.540277266049</v>
      </c>
      <c r="T72" s="379">
        <v>16742.09906</v>
      </c>
      <c r="U72" s="379">
        <v>414218</v>
      </c>
      <c r="V72" s="291">
        <v>56239.394499536043</v>
      </c>
      <c r="W72" s="379">
        <v>31942.877452000001</v>
      </c>
      <c r="X72" s="379">
        <v>209282</v>
      </c>
      <c r="Y72" s="291">
        <v>28309.84599538835</v>
      </c>
      <c r="Z72" s="379">
        <v>16079.439499</v>
      </c>
      <c r="AA72" s="379">
        <v>623500</v>
      </c>
      <c r="AB72" s="291">
        <v>84549.240494924394</v>
      </c>
      <c r="AC72" s="379">
        <v>48022.316951000001</v>
      </c>
    </row>
    <row r="73" spans="2:29" hidden="1" outlineLevel="1" x14ac:dyDescent="0.25">
      <c r="B73" s="285">
        <v>40603</v>
      </c>
      <c r="C73" s="379">
        <v>288568</v>
      </c>
      <c r="D73" s="291">
        <v>38939.648959004073</v>
      </c>
      <c r="E73" s="379">
        <v>22286.086187000001</v>
      </c>
      <c r="F73" s="379">
        <v>119590</v>
      </c>
      <c r="G73" s="291">
        <v>16113.747017864511</v>
      </c>
      <c r="H73" s="379">
        <v>9222.2802319999992</v>
      </c>
      <c r="I73" s="379">
        <v>408158</v>
      </c>
      <c r="J73" s="291">
        <v>55053.395976868582</v>
      </c>
      <c r="K73" s="379">
        <v>31508.366419000002</v>
      </c>
      <c r="L73" s="379">
        <v>126230</v>
      </c>
      <c r="M73" s="291">
        <v>17368.306193970191</v>
      </c>
      <c r="N73" s="379">
        <v>9940.294253</v>
      </c>
      <c r="O73" s="379">
        <v>89738</v>
      </c>
      <c r="P73" s="291">
        <v>12167.65465401071</v>
      </c>
      <c r="Q73" s="379">
        <v>6963.8378249999996</v>
      </c>
      <c r="R73" s="379">
        <v>215968</v>
      </c>
      <c r="S73" s="291">
        <v>29535.960847980899</v>
      </c>
      <c r="T73" s="379">
        <v>16904.132077999999</v>
      </c>
      <c r="U73" s="379">
        <v>414798</v>
      </c>
      <c r="V73" s="291">
        <v>56307.95515297426</v>
      </c>
      <c r="W73" s="379">
        <v>32226.380440000001</v>
      </c>
      <c r="X73" s="379">
        <v>209328</v>
      </c>
      <c r="Y73" s="291">
        <v>28281.401671875221</v>
      </c>
      <c r="Z73" s="379">
        <v>16186.118057</v>
      </c>
      <c r="AA73" s="379">
        <v>624126</v>
      </c>
      <c r="AB73" s="291">
        <v>84589.356824849485</v>
      </c>
      <c r="AC73" s="379">
        <v>48412.498497</v>
      </c>
    </row>
    <row r="74" spans="2:29" hidden="1" outlineLevel="1" x14ac:dyDescent="0.25">
      <c r="B74" s="285">
        <v>40634</v>
      </c>
      <c r="C74" s="379">
        <v>285145</v>
      </c>
      <c r="D74" s="291">
        <v>37642.498783370487</v>
      </c>
      <c r="E74" s="379">
        <v>21612.411466000001</v>
      </c>
      <c r="F74" s="379">
        <v>118210</v>
      </c>
      <c r="G74" s="291">
        <v>15606.588357865099</v>
      </c>
      <c r="H74" s="379">
        <v>8960.5105949999997</v>
      </c>
      <c r="I74" s="379">
        <v>403355</v>
      </c>
      <c r="J74" s="291">
        <v>53249.087141235599</v>
      </c>
      <c r="K74" s="379">
        <v>30572.922061000001</v>
      </c>
      <c r="L74" s="379">
        <v>126017</v>
      </c>
      <c r="M74" s="291">
        <v>17350.601626783231</v>
      </c>
      <c r="N74" s="379">
        <v>9961.83446</v>
      </c>
      <c r="O74" s="379">
        <v>89436</v>
      </c>
      <c r="P74" s="291">
        <v>12106.394666076611</v>
      </c>
      <c r="Q74" s="379">
        <v>6950.8771029999998</v>
      </c>
      <c r="R74" s="379">
        <v>215453</v>
      </c>
      <c r="S74" s="291">
        <v>29456.99629285984</v>
      </c>
      <c r="T74" s="379">
        <v>16912.711563000001</v>
      </c>
      <c r="U74" s="379">
        <v>411162</v>
      </c>
      <c r="V74" s="291">
        <v>54993.100410153733</v>
      </c>
      <c r="W74" s="379">
        <v>31574.245926</v>
      </c>
      <c r="X74" s="379">
        <v>207646</v>
      </c>
      <c r="Y74" s="291">
        <v>27712.98302394171</v>
      </c>
      <c r="Z74" s="379">
        <v>15911.387698</v>
      </c>
      <c r="AA74" s="379">
        <v>618808</v>
      </c>
      <c r="AB74" s="291">
        <v>82706.083434095446</v>
      </c>
      <c r="AC74" s="379">
        <v>47485.633624000002</v>
      </c>
    </row>
    <row r="75" spans="2:29" hidden="1" outlineLevel="1" x14ac:dyDescent="0.25">
      <c r="B75" s="285">
        <v>40664</v>
      </c>
      <c r="C75" s="379">
        <v>287109</v>
      </c>
      <c r="D75" s="291">
        <v>39152.232392675403</v>
      </c>
      <c r="E75" s="379">
        <v>22569.105210999998</v>
      </c>
      <c r="F75" s="379">
        <v>119022</v>
      </c>
      <c r="G75" s="291">
        <v>16264.703169475781</v>
      </c>
      <c r="H75" s="379">
        <v>9375.7054100000005</v>
      </c>
      <c r="I75" s="379">
        <v>406131</v>
      </c>
      <c r="J75" s="291">
        <v>55416.935562151193</v>
      </c>
      <c r="K75" s="379">
        <v>31944.810621000001</v>
      </c>
      <c r="L75" s="379">
        <v>125967</v>
      </c>
      <c r="M75" s="291">
        <v>17094.208506212901</v>
      </c>
      <c r="N75" s="379">
        <v>9853.8695420000004</v>
      </c>
      <c r="O75" s="379">
        <v>89387</v>
      </c>
      <c r="P75" s="291">
        <v>11993.207781515341</v>
      </c>
      <c r="Q75" s="379">
        <v>6913.4236209999999</v>
      </c>
      <c r="R75" s="379">
        <v>215354</v>
      </c>
      <c r="S75" s="291">
        <v>29087.416287728229</v>
      </c>
      <c r="T75" s="379">
        <v>16767.293162999998</v>
      </c>
      <c r="U75" s="379">
        <v>413076</v>
      </c>
      <c r="V75" s="291">
        <v>56246.440898888301</v>
      </c>
      <c r="W75" s="379">
        <v>32422.974752999999</v>
      </c>
      <c r="X75" s="379">
        <v>208409</v>
      </c>
      <c r="Y75" s="291">
        <v>28257.910950991121</v>
      </c>
      <c r="Z75" s="379">
        <v>16289.129031</v>
      </c>
      <c r="AA75" s="379">
        <v>621485</v>
      </c>
      <c r="AB75" s="291">
        <v>84504.351849879429</v>
      </c>
      <c r="AC75" s="379">
        <v>48712.103783999999</v>
      </c>
    </row>
    <row r="76" spans="2:29" hidden="1" outlineLevel="1" x14ac:dyDescent="0.25">
      <c r="B76" s="285">
        <v>40695</v>
      </c>
      <c r="C76" s="379">
        <v>287551</v>
      </c>
      <c r="D76" s="291">
        <v>38411.38867912654</v>
      </c>
      <c r="E76" s="379">
        <v>22179.625998</v>
      </c>
      <c r="F76" s="379">
        <v>119061</v>
      </c>
      <c r="G76" s="291">
        <v>15888.960360537219</v>
      </c>
      <c r="H76" s="379">
        <v>9174.6539350000003</v>
      </c>
      <c r="I76" s="379">
        <v>406612</v>
      </c>
      <c r="J76" s="291">
        <v>54300.349039663757</v>
      </c>
      <c r="K76" s="379">
        <v>31354.279933000002</v>
      </c>
      <c r="L76" s="379">
        <v>126043</v>
      </c>
      <c r="M76" s="291">
        <v>17159.923157114281</v>
      </c>
      <c r="N76" s="379">
        <v>9908.5373080000008</v>
      </c>
      <c r="O76" s="379">
        <v>89400</v>
      </c>
      <c r="P76" s="291">
        <v>11989.55519734806</v>
      </c>
      <c r="Q76" s="379">
        <v>6923.0470260000002</v>
      </c>
      <c r="R76" s="379">
        <v>215443</v>
      </c>
      <c r="S76" s="291">
        <v>29149.478354462339</v>
      </c>
      <c r="T76" s="379">
        <v>16831.584333999999</v>
      </c>
      <c r="U76" s="379">
        <v>413594</v>
      </c>
      <c r="V76" s="291">
        <v>55571.311836240828</v>
      </c>
      <c r="W76" s="379">
        <v>32088.163305999999</v>
      </c>
      <c r="X76" s="379">
        <v>208461</v>
      </c>
      <c r="Y76" s="291">
        <v>27878.515557885279</v>
      </c>
      <c r="Z76" s="379">
        <v>16097.700961</v>
      </c>
      <c r="AA76" s="379">
        <v>622055</v>
      </c>
      <c r="AB76" s="291">
        <v>83449.8273941261</v>
      </c>
      <c r="AC76" s="379">
        <v>48185.864266999997</v>
      </c>
    </row>
    <row r="77" spans="2:29" hidden="1" outlineLevel="1" x14ac:dyDescent="0.25">
      <c r="B77" s="285">
        <v>40725</v>
      </c>
      <c r="C77" s="379">
        <v>286810</v>
      </c>
      <c r="D77" s="291">
        <v>39476.682925718596</v>
      </c>
      <c r="E77" s="379">
        <v>22823.692652999998</v>
      </c>
      <c r="F77" s="379">
        <v>118793</v>
      </c>
      <c r="G77" s="291">
        <v>16356.63493160693</v>
      </c>
      <c r="H77" s="379">
        <v>9456.6914149999993</v>
      </c>
      <c r="I77" s="379">
        <v>405603</v>
      </c>
      <c r="J77" s="291">
        <v>55833.317857325528</v>
      </c>
      <c r="K77" s="379">
        <v>32280.384067999999</v>
      </c>
      <c r="L77" s="379">
        <v>125405</v>
      </c>
      <c r="M77" s="291">
        <v>17448.897957793772</v>
      </c>
      <c r="N77" s="379">
        <v>10088.190157000001</v>
      </c>
      <c r="O77" s="379">
        <v>88825</v>
      </c>
      <c r="P77" s="291">
        <v>12255.569827823239</v>
      </c>
      <c r="Q77" s="379">
        <v>7085.6348180000005</v>
      </c>
      <c r="R77" s="379">
        <v>214230</v>
      </c>
      <c r="S77" s="291">
        <v>29704.467785617009</v>
      </c>
      <c r="T77" s="379">
        <v>17173.824975</v>
      </c>
      <c r="U77" s="379">
        <v>412215</v>
      </c>
      <c r="V77" s="291">
        <v>56925.580883512383</v>
      </c>
      <c r="W77" s="379">
        <v>32911.882810000003</v>
      </c>
      <c r="X77" s="379">
        <v>207618</v>
      </c>
      <c r="Y77" s="291">
        <v>28612.204759430169</v>
      </c>
      <c r="Z77" s="379">
        <v>16542.326233</v>
      </c>
      <c r="AA77" s="379">
        <v>619833</v>
      </c>
      <c r="AB77" s="291">
        <v>85537.785642942545</v>
      </c>
      <c r="AC77" s="379">
        <v>49454.209043000003</v>
      </c>
    </row>
    <row r="78" spans="2:29" hidden="1" outlineLevel="1" x14ac:dyDescent="0.25">
      <c r="B78" s="285">
        <v>40756</v>
      </c>
      <c r="C78" s="379">
        <v>287169</v>
      </c>
      <c r="D78" s="291">
        <v>39490.107101405149</v>
      </c>
      <c r="E78" s="379">
        <v>22868.475003</v>
      </c>
      <c r="F78" s="379">
        <v>118828</v>
      </c>
      <c r="G78" s="291">
        <v>16346.910165114679</v>
      </c>
      <c r="H78" s="379">
        <v>9466.3938369999996</v>
      </c>
      <c r="I78" s="379">
        <v>405997</v>
      </c>
      <c r="J78" s="291">
        <v>55837.017266519833</v>
      </c>
      <c r="K78" s="379">
        <v>32334.868839999999</v>
      </c>
      <c r="L78" s="379">
        <v>125477</v>
      </c>
      <c r="M78" s="291">
        <v>17477.289206987502</v>
      </c>
      <c r="N78" s="379">
        <v>10120.989298</v>
      </c>
      <c r="O78" s="379">
        <v>89066</v>
      </c>
      <c r="P78" s="291">
        <v>12326.213110130841</v>
      </c>
      <c r="Q78" s="379">
        <v>7138.0332209999997</v>
      </c>
      <c r="R78" s="379">
        <v>214543</v>
      </c>
      <c r="S78" s="291">
        <v>29803.502317118338</v>
      </c>
      <c r="T78" s="379">
        <v>17259.022518999998</v>
      </c>
      <c r="U78" s="379">
        <v>412646</v>
      </c>
      <c r="V78" s="291">
        <v>56967.39630839265</v>
      </c>
      <c r="W78" s="379">
        <v>32989.464301</v>
      </c>
      <c r="X78" s="379">
        <v>207894</v>
      </c>
      <c r="Y78" s="291">
        <v>28673.123275245522</v>
      </c>
      <c r="Z78" s="379">
        <v>16604.427058000001</v>
      </c>
      <c r="AA78" s="379">
        <v>620540</v>
      </c>
      <c r="AB78" s="291">
        <v>85640.519583638175</v>
      </c>
      <c r="AC78" s="379">
        <v>49593.891359000001</v>
      </c>
    </row>
    <row r="79" spans="2:29" hidden="1" outlineLevel="1" x14ac:dyDescent="0.25">
      <c r="B79" s="285">
        <v>40787</v>
      </c>
      <c r="C79" s="379">
        <v>287346</v>
      </c>
      <c r="D79" s="291">
        <v>39367.873588928727</v>
      </c>
      <c r="E79" s="379">
        <v>22910.999168999999</v>
      </c>
      <c r="F79" s="379">
        <v>118398</v>
      </c>
      <c r="G79" s="291">
        <v>16232.731189044869</v>
      </c>
      <c r="H79" s="379">
        <v>9446.9946400000008</v>
      </c>
      <c r="I79" s="379">
        <v>405744</v>
      </c>
      <c r="J79" s="291">
        <v>55600.604777973604</v>
      </c>
      <c r="K79" s="379">
        <v>32357.993809</v>
      </c>
      <c r="L79" s="379">
        <v>125589</v>
      </c>
      <c r="M79" s="291">
        <v>17725.445586599551</v>
      </c>
      <c r="N79" s="379">
        <v>10315.712587</v>
      </c>
      <c r="O79" s="379">
        <v>89260</v>
      </c>
      <c r="P79" s="291">
        <v>12490.643382096659</v>
      </c>
      <c r="Q79" s="379">
        <v>7269.2044059999998</v>
      </c>
      <c r="R79" s="379">
        <v>214849</v>
      </c>
      <c r="S79" s="291">
        <v>30216.088968696211</v>
      </c>
      <c r="T79" s="379">
        <v>17584.916992999999</v>
      </c>
      <c r="U79" s="379">
        <v>412935</v>
      </c>
      <c r="V79" s="291">
        <v>57093.31917552829</v>
      </c>
      <c r="W79" s="379">
        <v>33226.711755999997</v>
      </c>
      <c r="X79" s="379">
        <v>207658</v>
      </c>
      <c r="Y79" s="291">
        <v>28723.374571141521</v>
      </c>
      <c r="Z79" s="379">
        <v>16716.199046000002</v>
      </c>
      <c r="AA79" s="379">
        <v>620593</v>
      </c>
      <c r="AB79" s="291">
        <v>85816.693746669815</v>
      </c>
      <c r="AC79" s="379">
        <v>49942.910801999999</v>
      </c>
    </row>
    <row r="80" spans="2:29" hidden="1" outlineLevel="1" x14ac:dyDescent="0.25">
      <c r="B80" s="285">
        <v>40817</v>
      </c>
      <c r="C80" s="379">
        <v>285805</v>
      </c>
      <c r="D80" s="291">
        <v>38778.844059960189</v>
      </c>
      <c r="E80" s="379">
        <v>22677.749441</v>
      </c>
      <c r="F80" s="379">
        <v>117820</v>
      </c>
      <c r="G80" s="291">
        <v>15945.71936491928</v>
      </c>
      <c r="H80" s="379">
        <v>9325.0079310000001</v>
      </c>
      <c r="I80" s="379">
        <v>403625</v>
      </c>
      <c r="J80" s="291">
        <v>54724.563424879467</v>
      </c>
      <c r="K80" s="379">
        <v>32002.757372</v>
      </c>
      <c r="L80" s="379">
        <v>125210</v>
      </c>
      <c r="M80" s="291">
        <v>17336.949439557189</v>
      </c>
      <c r="N80" s="379">
        <v>10138.595025000001</v>
      </c>
      <c r="O80" s="379">
        <v>89136</v>
      </c>
      <c r="P80" s="291">
        <v>12255.309463537171</v>
      </c>
      <c r="Q80" s="379">
        <v>7166.8675039999998</v>
      </c>
      <c r="R80" s="379">
        <v>214346</v>
      </c>
      <c r="S80" s="291">
        <v>29592.25890309436</v>
      </c>
      <c r="T80" s="379">
        <v>17305.462529</v>
      </c>
      <c r="U80" s="379">
        <v>411015</v>
      </c>
      <c r="V80" s="291">
        <v>56115.793499517371</v>
      </c>
      <c r="W80" s="379">
        <v>32816.344466000002</v>
      </c>
      <c r="X80" s="379">
        <v>206956</v>
      </c>
      <c r="Y80" s="291">
        <v>28201.028828456449</v>
      </c>
      <c r="Z80" s="379">
        <v>16491.875435000002</v>
      </c>
      <c r="AA80" s="379">
        <v>617971</v>
      </c>
      <c r="AB80" s="291">
        <v>84316.82232797383</v>
      </c>
      <c r="AC80" s="379">
        <v>49308.219900999997</v>
      </c>
    </row>
    <row r="81" spans="2:29" hidden="1" outlineLevel="1" x14ac:dyDescent="0.25">
      <c r="B81" s="285">
        <v>40848</v>
      </c>
      <c r="C81" s="379">
        <v>284570</v>
      </c>
      <c r="D81" s="291">
        <v>38028.396135945703</v>
      </c>
      <c r="E81" s="379">
        <v>22309.455910000001</v>
      </c>
      <c r="F81" s="379">
        <v>117123</v>
      </c>
      <c r="G81" s="291">
        <v>15658.75607149893</v>
      </c>
      <c r="H81" s="379">
        <v>9186.2493209999993</v>
      </c>
      <c r="I81" s="379">
        <v>401693</v>
      </c>
      <c r="J81" s="291">
        <v>53687.152207444633</v>
      </c>
      <c r="K81" s="379">
        <v>31495.705231</v>
      </c>
      <c r="L81" s="379">
        <v>124897</v>
      </c>
      <c r="M81" s="291">
        <v>17125.168744073449</v>
      </c>
      <c r="N81" s="379">
        <v>10046.524068000001</v>
      </c>
      <c r="O81" s="379">
        <v>88970</v>
      </c>
      <c r="P81" s="291">
        <v>12090.198621815551</v>
      </c>
      <c r="Q81" s="379">
        <v>7092.7459609999996</v>
      </c>
      <c r="R81" s="379">
        <v>213867</v>
      </c>
      <c r="S81" s="291">
        <v>29215.367365889</v>
      </c>
      <c r="T81" s="379">
        <v>17139.270028999999</v>
      </c>
      <c r="U81" s="379">
        <v>409467</v>
      </c>
      <c r="V81" s="291">
        <v>55153.564880019141</v>
      </c>
      <c r="W81" s="379">
        <v>32355.979977999999</v>
      </c>
      <c r="X81" s="379">
        <v>206093</v>
      </c>
      <c r="Y81" s="291">
        <v>27748.954693314481</v>
      </c>
      <c r="Z81" s="379">
        <v>16278.995282</v>
      </c>
      <c r="AA81" s="379">
        <v>615560</v>
      </c>
      <c r="AB81" s="291">
        <v>82902.51957333363</v>
      </c>
      <c r="AC81" s="379">
        <v>48634.975259999999</v>
      </c>
    </row>
    <row r="82" spans="2:29" collapsed="1" x14ac:dyDescent="0.25">
      <c r="B82" s="285">
        <v>40878</v>
      </c>
      <c r="C82" s="379">
        <v>287245</v>
      </c>
      <c r="D82" s="291">
        <v>39883.867546656977</v>
      </c>
      <c r="E82" s="379">
        <v>23540.515168000002</v>
      </c>
      <c r="F82" s="379">
        <v>117871</v>
      </c>
      <c r="G82" s="291">
        <v>16267.14530303667</v>
      </c>
      <c r="H82" s="379">
        <v>9601.3000819999997</v>
      </c>
      <c r="I82" s="379">
        <v>405116</v>
      </c>
      <c r="J82" s="291">
        <v>56151.012849693638</v>
      </c>
      <c r="K82" s="379">
        <v>33141.81525</v>
      </c>
      <c r="L82" s="379">
        <v>124792</v>
      </c>
      <c r="M82" s="291">
        <v>17168.469272054361</v>
      </c>
      <c r="N82" s="379">
        <v>10133.285365</v>
      </c>
      <c r="O82" s="379">
        <v>89009</v>
      </c>
      <c r="P82" s="291">
        <v>12130.067402482669</v>
      </c>
      <c r="Q82" s="379">
        <v>7159.4871119999998</v>
      </c>
      <c r="R82" s="379">
        <v>213801</v>
      </c>
      <c r="S82" s="291">
        <v>29298.53667453703</v>
      </c>
      <c r="T82" s="379">
        <v>17292.772476999999</v>
      </c>
      <c r="U82" s="379">
        <v>412037</v>
      </c>
      <c r="V82" s="291">
        <v>57052.336818711337</v>
      </c>
      <c r="W82" s="379">
        <v>33673.800533000001</v>
      </c>
      <c r="X82" s="379">
        <v>206880</v>
      </c>
      <c r="Y82" s="291">
        <v>28397.212705519341</v>
      </c>
      <c r="Z82" s="379">
        <v>16760.787194</v>
      </c>
      <c r="AA82" s="379">
        <v>618917</v>
      </c>
      <c r="AB82" s="291">
        <v>85449.549524230679</v>
      </c>
      <c r="AC82" s="379">
        <v>50434.587726999998</v>
      </c>
    </row>
    <row r="83" spans="2:29" hidden="1" outlineLevel="1" x14ac:dyDescent="0.25">
      <c r="B83" s="285">
        <v>40909</v>
      </c>
      <c r="C83" s="379">
        <v>287462</v>
      </c>
      <c r="D83" s="291">
        <v>38752.153348353408</v>
      </c>
      <c r="E83" s="379">
        <v>22892.678969000001</v>
      </c>
      <c r="F83" s="379">
        <v>117685</v>
      </c>
      <c r="G83" s="291">
        <v>15851.976728956261</v>
      </c>
      <c r="H83" s="379">
        <v>9364.4915939999992</v>
      </c>
      <c r="I83" s="379">
        <v>405147</v>
      </c>
      <c r="J83" s="291">
        <v>54604.130077309681</v>
      </c>
      <c r="K83" s="379">
        <v>32257.170563</v>
      </c>
      <c r="L83" s="379">
        <v>123692</v>
      </c>
      <c r="M83" s="291">
        <v>16878.68203587153</v>
      </c>
      <c r="N83" s="379">
        <v>9971.0136309999998</v>
      </c>
      <c r="O83" s="379">
        <v>88526</v>
      </c>
      <c r="P83" s="291">
        <v>11958.791047501179</v>
      </c>
      <c r="Q83" s="379">
        <v>7064.6077869999999</v>
      </c>
      <c r="R83" s="379">
        <v>212218</v>
      </c>
      <c r="S83" s="291">
        <v>28837.473083372701</v>
      </c>
      <c r="T83" s="379">
        <v>17035.621417999999</v>
      </c>
      <c r="U83" s="379">
        <v>411154</v>
      </c>
      <c r="V83" s="291">
        <v>55630.835384224942</v>
      </c>
      <c r="W83" s="379">
        <v>32863.692600000002</v>
      </c>
      <c r="X83" s="379">
        <v>206211</v>
      </c>
      <c r="Y83" s="291">
        <v>27810.76777645744</v>
      </c>
      <c r="Z83" s="379">
        <v>16429.099381</v>
      </c>
      <c r="AA83" s="379">
        <v>617365</v>
      </c>
      <c r="AB83" s="291">
        <v>83441.603160682382</v>
      </c>
      <c r="AC83" s="379">
        <v>49292.791981000002</v>
      </c>
    </row>
    <row r="84" spans="2:29" hidden="1" outlineLevel="1" x14ac:dyDescent="0.25">
      <c r="B84" s="285">
        <v>40940</v>
      </c>
      <c r="C84" s="379">
        <v>288141</v>
      </c>
      <c r="D84" s="291">
        <v>38856.115088333107</v>
      </c>
      <c r="E84" s="379">
        <v>23043.246652999998</v>
      </c>
      <c r="F84" s="379">
        <v>117647</v>
      </c>
      <c r="G84" s="291">
        <v>15834.580571444731</v>
      </c>
      <c r="H84" s="379">
        <v>9390.5462480000006</v>
      </c>
      <c r="I84" s="379">
        <v>405788</v>
      </c>
      <c r="J84" s="291">
        <v>54690.695659777841</v>
      </c>
      <c r="K84" s="379">
        <v>32433.792901000001</v>
      </c>
      <c r="L84" s="379">
        <v>123321</v>
      </c>
      <c r="M84" s="291">
        <v>16643.940215602899</v>
      </c>
      <c r="N84" s="379">
        <v>9870.5292279999994</v>
      </c>
      <c r="O84" s="379">
        <v>88158</v>
      </c>
      <c r="P84" s="291">
        <v>11824.93117796582</v>
      </c>
      <c r="Q84" s="379">
        <v>7012.662104</v>
      </c>
      <c r="R84" s="379">
        <v>211479</v>
      </c>
      <c r="S84" s="291">
        <v>28468.871393568719</v>
      </c>
      <c r="T84" s="379">
        <v>16883.191331999999</v>
      </c>
      <c r="U84" s="379">
        <v>411462</v>
      </c>
      <c r="V84" s="291">
        <v>55500.055303936009</v>
      </c>
      <c r="W84" s="379">
        <v>32913.775880999987</v>
      </c>
      <c r="X84" s="379">
        <v>205805</v>
      </c>
      <c r="Y84" s="291">
        <v>27659.511749410551</v>
      </c>
      <c r="Z84" s="379">
        <v>16403.208352000001</v>
      </c>
      <c r="AA84" s="379">
        <v>617267</v>
      </c>
      <c r="AB84" s="291">
        <v>83159.56705334656</v>
      </c>
      <c r="AC84" s="379">
        <v>49316.984233000003</v>
      </c>
    </row>
    <row r="85" spans="2:29" hidden="1" outlineLevel="1" x14ac:dyDescent="0.25">
      <c r="B85" s="285">
        <v>40969</v>
      </c>
      <c r="C85" s="379">
        <v>288041</v>
      </c>
      <c r="D85" s="291">
        <v>38745.141896619527</v>
      </c>
      <c r="E85" s="379">
        <v>23014.933635000001</v>
      </c>
      <c r="F85" s="379">
        <v>117683</v>
      </c>
      <c r="G85" s="291">
        <v>15825.714703682541</v>
      </c>
      <c r="H85" s="379">
        <v>9400.6049739999999</v>
      </c>
      <c r="I85" s="379">
        <v>405724</v>
      </c>
      <c r="J85" s="291">
        <v>54570.856600302068</v>
      </c>
      <c r="K85" s="379">
        <v>32415.538608999999</v>
      </c>
      <c r="L85" s="379">
        <v>123408</v>
      </c>
      <c r="M85" s="291">
        <v>16804.044963489861</v>
      </c>
      <c r="N85" s="379">
        <v>9981.7412120000008</v>
      </c>
      <c r="O85" s="379">
        <v>88567</v>
      </c>
      <c r="P85" s="291">
        <v>12031.191398183089</v>
      </c>
      <c r="Q85" s="379">
        <v>7146.6268550000004</v>
      </c>
      <c r="R85" s="379">
        <v>211975</v>
      </c>
      <c r="S85" s="291">
        <v>28835.236361672949</v>
      </c>
      <c r="T85" s="379">
        <v>17128.368066999999</v>
      </c>
      <c r="U85" s="379">
        <v>411449</v>
      </c>
      <c r="V85" s="291">
        <v>55549.186860109388</v>
      </c>
      <c r="W85" s="379">
        <v>32996.674847000002</v>
      </c>
      <c r="X85" s="379">
        <v>206250</v>
      </c>
      <c r="Y85" s="291">
        <v>27856.906101865639</v>
      </c>
      <c r="Z85" s="379">
        <v>16547.231829</v>
      </c>
      <c r="AA85" s="379">
        <v>617699</v>
      </c>
      <c r="AB85" s="291">
        <v>83406.092961975024</v>
      </c>
      <c r="AC85" s="379">
        <v>49543.906675999999</v>
      </c>
    </row>
    <row r="86" spans="2:29" hidden="1" outlineLevel="1" x14ac:dyDescent="0.25">
      <c r="B86" s="285">
        <v>41000</v>
      </c>
      <c r="C86" s="379">
        <v>288120</v>
      </c>
      <c r="D86" s="291">
        <v>38684.036628568247</v>
      </c>
      <c r="E86" s="379">
        <v>22990.287704999999</v>
      </c>
      <c r="F86" s="379">
        <v>117158</v>
      </c>
      <c r="G86" s="291">
        <v>15718.64592300064</v>
      </c>
      <c r="H86" s="379">
        <v>9341.7394769999992</v>
      </c>
      <c r="I86" s="379">
        <v>405278</v>
      </c>
      <c r="J86" s="291">
        <v>54402.682551568891</v>
      </c>
      <c r="K86" s="379">
        <v>32332.027182000002</v>
      </c>
      <c r="L86" s="379">
        <v>122653</v>
      </c>
      <c r="M86" s="291">
        <v>16767.206943576959</v>
      </c>
      <c r="N86" s="379">
        <v>9964.9091779999999</v>
      </c>
      <c r="O86" s="379">
        <v>88182</v>
      </c>
      <c r="P86" s="291">
        <v>11973.95167473635</v>
      </c>
      <c r="Q86" s="379">
        <v>7116.2323779999997</v>
      </c>
      <c r="R86" s="379">
        <v>210835</v>
      </c>
      <c r="S86" s="291">
        <v>28741.158618313311</v>
      </c>
      <c r="T86" s="379">
        <v>17081.141555999999</v>
      </c>
      <c r="U86" s="379">
        <v>410773</v>
      </c>
      <c r="V86" s="291">
        <v>55451.243572145213</v>
      </c>
      <c r="W86" s="379">
        <v>32955.196882999997</v>
      </c>
      <c r="X86" s="379">
        <v>205340</v>
      </c>
      <c r="Y86" s="291">
        <v>27692.597597736989</v>
      </c>
      <c r="Z86" s="379">
        <v>16457.971855</v>
      </c>
      <c r="AA86" s="379">
        <v>616113</v>
      </c>
      <c r="AB86" s="291">
        <v>83143.841169882202</v>
      </c>
      <c r="AC86" s="379">
        <v>49413.168738</v>
      </c>
    </row>
    <row r="87" spans="2:29" hidden="1" outlineLevel="1" x14ac:dyDescent="0.25">
      <c r="B87" s="285">
        <v>41030</v>
      </c>
      <c r="C87" s="379">
        <v>288068</v>
      </c>
      <c r="D87" s="291">
        <v>38527.946920643073</v>
      </c>
      <c r="E87" s="379">
        <v>22904.546229</v>
      </c>
      <c r="F87" s="379">
        <v>117009</v>
      </c>
      <c r="G87" s="291">
        <v>15649.072401972689</v>
      </c>
      <c r="H87" s="379">
        <v>9303.2442919999994</v>
      </c>
      <c r="I87" s="379">
        <v>405077</v>
      </c>
      <c r="J87" s="291">
        <v>54177.019322615757</v>
      </c>
      <c r="K87" s="379">
        <v>32207.790520999999</v>
      </c>
      <c r="L87" s="379">
        <v>122948</v>
      </c>
      <c r="M87" s="291">
        <v>16896.61560278097</v>
      </c>
      <c r="N87" s="379">
        <v>10044.898421</v>
      </c>
      <c r="O87" s="379">
        <v>88223</v>
      </c>
      <c r="P87" s="291">
        <v>11954.503702745889</v>
      </c>
      <c r="Q87" s="379">
        <v>7106.8537150000002</v>
      </c>
      <c r="R87" s="379">
        <v>211171</v>
      </c>
      <c r="S87" s="291">
        <v>28851.11930552686</v>
      </c>
      <c r="T87" s="379">
        <v>17151.752135999999</v>
      </c>
      <c r="U87" s="379">
        <v>411016</v>
      </c>
      <c r="V87" s="291">
        <v>55424.562523424029</v>
      </c>
      <c r="W87" s="379">
        <v>32949.444649999998</v>
      </c>
      <c r="X87" s="379">
        <v>205232</v>
      </c>
      <c r="Y87" s="291">
        <v>27603.576104718592</v>
      </c>
      <c r="Z87" s="379">
        <v>16410.098007000001</v>
      </c>
      <c r="AA87" s="379">
        <v>616248</v>
      </c>
      <c r="AB87" s="291">
        <v>83028.138628142624</v>
      </c>
      <c r="AC87" s="379">
        <v>49359.542656999998</v>
      </c>
    </row>
    <row r="88" spans="2:29" hidden="1" outlineLevel="1" x14ac:dyDescent="0.25">
      <c r="B88" s="285">
        <v>41061</v>
      </c>
      <c r="C88" s="379">
        <v>288374</v>
      </c>
      <c r="D88" s="291">
        <v>38773.961791117094</v>
      </c>
      <c r="E88" s="379">
        <v>22982.535873000001</v>
      </c>
      <c r="F88" s="379">
        <v>117073</v>
      </c>
      <c r="G88" s="291">
        <v>15726.320038541169</v>
      </c>
      <c r="H88" s="379">
        <v>9321.4801310000003</v>
      </c>
      <c r="I88" s="379">
        <v>405447</v>
      </c>
      <c r="J88" s="291">
        <v>54500.281829658248</v>
      </c>
      <c r="K88" s="379">
        <v>32304.016004000001</v>
      </c>
      <c r="L88" s="379">
        <v>123076</v>
      </c>
      <c r="M88" s="291">
        <v>16964.418481531411</v>
      </c>
      <c r="N88" s="379">
        <v>10055.339674000001</v>
      </c>
      <c r="O88" s="379">
        <v>88439</v>
      </c>
      <c r="P88" s="291">
        <v>12055.593278519311</v>
      </c>
      <c r="Q88" s="379">
        <v>7145.7259510000004</v>
      </c>
      <c r="R88" s="379">
        <v>211515</v>
      </c>
      <c r="S88" s="291">
        <v>29020.011760050718</v>
      </c>
      <c r="T88" s="379">
        <v>17201.065624999999</v>
      </c>
      <c r="U88" s="379">
        <v>411450</v>
      </c>
      <c r="V88" s="291">
        <v>55738.380272648486</v>
      </c>
      <c r="W88" s="379">
        <v>33037.875547000003</v>
      </c>
      <c r="X88" s="379">
        <v>205512</v>
      </c>
      <c r="Y88" s="291">
        <v>27781.91331706048</v>
      </c>
      <c r="Z88" s="379">
        <v>16467.206082000001</v>
      </c>
      <c r="AA88" s="379">
        <v>616962</v>
      </c>
      <c r="AB88" s="291">
        <v>83520.293589708963</v>
      </c>
      <c r="AC88" s="379">
        <v>49505.081629</v>
      </c>
    </row>
    <row r="89" spans="2:29" hidden="1" outlineLevel="1" x14ac:dyDescent="0.25">
      <c r="B89" s="285">
        <v>41091</v>
      </c>
      <c r="C89" s="379">
        <v>288929</v>
      </c>
      <c r="D89" s="291">
        <v>39863.485743334881</v>
      </c>
      <c r="E89" s="379">
        <v>23625.224163999999</v>
      </c>
      <c r="F89" s="379">
        <v>117059</v>
      </c>
      <c r="G89" s="291">
        <v>16163.28587996209</v>
      </c>
      <c r="H89" s="379">
        <v>9579.2238190000007</v>
      </c>
      <c r="I89" s="379">
        <v>405988</v>
      </c>
      <c r="J89" s="291">
        <v>56026.771623296969</v>
      </c>
      <c r="K89" s="379">
        <v>33204.447982999998</v>
      </c>
      <c r="L89" s="379">
        <v>122827</v>
      </c>
      <c r="M89" s="291">
        <v>17359.072884492711</v>
      </c>
      <c r="N89" s="379">
        <v>10287.910867000001</v>
      </c>
      <c r="O89" s="379">
        <v>88350</v>
      </c>
      <c r="P89" s="291">
        <v>12368.14776207379</v>
      </c>
      <c r="Q89" s="379">
        <v>7330.0228999999999</v>
      </c>
      <c r="R89" s="379">
        <v>211177</v>
      </c>
      <c r="S89" s="291">
        <v>29727.2206465665</v>
      </c>
      <c r="T89" s="379">
        <v>17617.933766999999</v>
      </c>
      <c r="U89" s="379">
        <v>411756</v>
      </c>
      <c r="V89" s="291">
        <v>57222.558627827602</v>
      </c>
      <c r="W89" s="379">
        <v>33913.135030999998</v>
      </c>
      <c r="X89" s="379">
        <v>205409</v>
      </c>
      <c r="Y89" s="291">
        <v>28531.433642035881</v>
      </c>
      <c r="Z89" s="379">
        <v>16909.246718999999</v>
      </c>
      <c r="AA89" s="379">
        <v>617165</v>
      </c>
      <c r="AB89" s="291">
        <v>85753.992269863462</v>
      </c>
      <c r="AC89" s="379">
        <v>50822.38175</v>
      </c>
    </row>
    <row r="90" spans="2:29" hidden="1" outlineLevel="1" x14ac:dyDescent="0.25">
      <c r="B90" s="285">
        <v>41122</v>
      </c>
      <c r="C90" s="379">
        <v>287830</v>
      </c>
      <c r="D90" s="291">
        <v>39684.009463675036</v>
      </c>
      <c r="E90" s="379">
        <v>23570.869542</v>
      </c>
      <c r="F90" s="379">
        <v>116045</v>
      </c>
      <c r="G90" s="291">
        <v>16003.239483065679</v>
      </c>
      <c r="H90" s="379">
        <v>9505.3467430000001</v>
      </c>
      <c r="I90" s="379">
        <v>403875</v>
      </c>
      <c r="J90" s="291">
        <v>55687.248946740707</v>
      </c>
      <c r="K90" s="379">
        <v>33076.216285000002</v>
      </c>
      <c r="L90" s="379">
        <v>116667</v>
      </c>
      <c r="M90" s="291">
        <v>16229.190248890491</v>
      </c>
      <c r="N90" s="379">
        <v>9639.5533439999999</v>
      </c>
      <c r="O90" s="379">
        <v>81780</v>
      </c>
      <c r="P90" s="291">
        <v>11294.375097384789</v>
      </c>
      <c r="Q90" s="379">
        <v>6708.4512269999996</v>
      </c>
      <c r="R90" s="379">
        <v>198447</v>
      </c>
      <c r="S90" s="291">
        <v>27523.565346275282</v>
      </c>
      <c r="T90" s="379">
        <v>16348.004570999999</v>
      </c>
      <c r="U90" s="379">
        <v>404497</v>
      </c>
      <c r="V90" s="291">
        <v>55913.199712565533</v>
      </c>
      <c r="W90" s="379">
        <v>33210.422886</v>
      </c>
      <c r="X90" s="379">
        <v>197825</v>
      </c>
      <c r="Y90" s="291">
        <v>27297.61458045047</v>
      </c>
      <c r="Z90" s="379">
        <v>16213.79797</v>
      </c>
      <c r="AA90" s="379">
        <v>602322</v>
      </c>
      <c r="AB90" s="291">
        <v>83210.814293015996</v>
      </c>
      <c r="AC90" s="379">
        <v>49424.220856</v>
      </c>
    </row>
    <row r="91" spans="2:29" hidden="1" outlineLevel="1" x14ac:dyDescent="0.25">
      <c r="B91" s="285">
        <v>41153</v>
      </c>
      <c r="C91" s="379">
        <v>287533</v>
      </c>
      <c r="D91" s="291">
        <v>39122.407668531312</v>
      </c>
      <c r="E91" s="379">
        <v>23415.891329999999</v>
      </c>
      <c r="F91" s="379">
        <v>115611</v>
      </c>
      <c r="G91" s="291">
        <v>15709.4129963286</v>
      </c>
      <c r="H91" s="379">
        <v>9402.5375609999992</v>
      </c>
      <c r="I91" s="379">
        <v>403144</v>
      </c>
      <c r="J91" s="291">
        <v>54831.820664859923</v>
      </c>
      <c r="K91" s="379">
        <v>32818.428891000003</v>
      </c>
      <c r="L91" s="379">
        <v>116640</v>
      </c>
      <c r="M91" s="291">
        <v>16341.91068659023</v>
      </c>
      <c r="N91" s="379">
        <v>9781.1057029999993</v>
      </c>
      <c r="O91" s="379">
        <v>81736</v>
      </c>
      <c r="P91" s="291">
        <v>11299.667123574391</v>
      </c>
      <c r="Q91" s="379">
        <v>6763.177248</v>
      </c>
      <c r="R91" s="379">
        <v>198376</v>
      </c>
      <c r="S91" s="291">
        <v>27641.577810164628</v>
      </c>
      <c r="T91" s="379">
        <v>16544.282951000001</v>
      </c>
      <c r="U91" s="379">
        <v>404173</v>
      </c>
      <c r="V91" s="291">
        <v>55464.318355121541</v>
      </c>
      <c r="W91" s="379">
        <v>33196.997033</v>
      </c>
      <c r="X91" s="379">
        <v>197347</v>
      </c>
      <c r="Y91" s="291">
        <v>27009.080119902988</v>
      </c>
      <c r="Z91" s="379">
        <v>16165.714808999999</v>
      </c>
      <c r="AA91" s="379">
        <v>601520</v>
      </c>
      <c r="AB91" s="291">
        <v>82473.398475024544</v>
      </c>
      <c r="AC91" s="379">
        <v>49362.711841999997</v>
      </c>
    </row>
    <row r="92" spans="2:29" hidden="1" outlineLevel="1" x14ac:dyDescent="0.25">
      <c r="B92" s="285">
        <v>41183</v>
      </c>
      <c r="C92" s="379">
        <v>288146</v>
      </c>
      <c r="D92" s="291">
        <v>39330.08938023456</v>
      </c>
      <c r="E92" s="379">
        <v>23671.707484999999</v>
      </c>
      <c r="F92" s="379">
        <v>115666</v>
      </c>
      <c r="G92" s="291">
        <v>15793.556786984909</v>
      </c>
      <c r="H92" s="379">
        <v>9505.7108260000005</v>
      </c>
      <c r="I92" s="379">
        <v>403812</v>
      </c>
      <c r="J92" s="291">
        <v>55123.646167219478</v>
      </c>
      <c r="K92" s="379">
        <v>33177.418311000001</v>
      </c>
      <c r="L92" s="379">
        <v>115891</v>
      </c>
      <c r="M92" s="291">
        <v>15762.10746608804</v>
      </c>
      <c r="N92" s="379">
        <v>9486.7823380000009</v>
      </c>
      <c r="O92" s="379">
        <v>81467</v>
      </c>
      <c r="P92" s="291">
        <v>11034.981043662459</v>
      </c>
      <c r="Q92" s="379">
        <v>6641.6539469999998</v>
      </c>
      <c r="R92" s="379">
        <v>197358</v>
      </c>
      <c r="S92" s="291">
        <v>26797.088509750491</v>
      </c>
      <c r="T92" s="379">
        <v>16128.436285</v>
      </c>
      <c r="U92" s="379">
        <v>404037</v>
      </c>
      <c r="V92" s="291">
        <v>55092.1968463226</v>
      </c>
      <c r="W92" s="379">
        <v>33158.489823000004</v>
      </c>
      <c r="X92" s="379">
        <v>197133</v>
      </c>
      <c r="Y92" s="291">
        <v>26828.537830647369</v>
      </c>
      <c r="Z92" s="379">
        <v>16147.364772999999</v>
      </c>
      <c r="AA92" s="379">
        <v>601170</v>
      </c>
      <c r="AB92" s="291">
        <v>81920.734676969965</v>
      </c>
      <c r="AC92" s="379">
        <v>49305.854595999997</v>
      </c>
    </row>
    <row r="93" spans="2:29" hidden="1" outlineLevel="1" x14ac:dyDescent="0.25">
      <c r="B93" s="285">
        <v>41214</v>
      </c>
      <c r="C93" s="379">
        <v>288062</v>
      </c>
      <c r="D93" s="291">
        <v>39200.710335105912</v>
      </c>
      <c r="E93" s="379">
        <v>23487.576331</v>
      </c>
      <c r="F93" s="379">
        <v>115528</v>
      </c>
      <c r="G93" s="291">
        <v>15715.22605344001</v>
      </c>
      <c r="H93" s="379">
        <v>9415.9664030000004</v>
      </c>
      <c r="I93" s="379">
        <v>403590</v>
      </c>
      <c r="J93" s="291">
        <v>54915.936388545932</v>
      </c>
      <c r="K93" s="379">
        <v>32903.542734000002</v>
      </c>
      <c r="L93" s="379">
        <v>115087</v>
      </c>
      <c r="M93" s="291">
        <v>16238.186120436379</v>
      </c>
      <c r="N93" s="379">
        <v>9729.3042069999992</v>
      </c>
      <c r="O93" s="379">
        <v>81174</v>
      </c>
      <c r="P93" s="291">
        <v>11310.45896630935</v>
      </c>
      <c r="Q93" s="379">
        <v>6776.7973089999996</v>
      </c>
      <c r="R93" s="379">
        <v>196261</v>
      </c>
      <c r="S93" s="291">
        <v>27548.645086745739</v>
      </c>
      <c r="T93" s="379">
        <v>16506.101515999999</v>
      </c>
      <c r="U93" s="379">
        <v>403149</v>
      </c>
      <c r="V93" s="291">
        <v>55438.896455542294</v>
      </c>
      <c r="W93" s="379">
        <v>33216.880537999998</v>
      </c>
      <c r="X93" s="379">
        <v>196702</v>
      </c>
      <c r="Y93" s="291">
        <v>27025.685019749359</v>
      </c>
      <c r="Z93" s="379">
        <v>16192.763712</v>
      </c>
      <c r="AA93" s="379">
        <v>599851</v>
      </c>
      <c r="AB93" s="291">
        <v>82464.581475291663</v>
      </c>
      <c r="AC93" s="379">
        <v>49409.644249999998</v>
      </c>
    </row>
    <row r="94" spans="2:29" collapsed="1" x14ac:dyDescent="0.25">
      <c r="B94" s="285">
        <v>41244</v>
      </c>
      <c r="C94" s="379">
        <v>290081</v>
      </c>
      <c r="D94" s="291">
        <v>39991.434101001658</v>
      </c>
      <c r="E94" s="379">
        <v>23954.986983999999</v>
      </c>
      <c r="F94" s="379">
        <v>116042</v>
      </c>
      <c r="G94" s="291">
        <v>15959.08028645949</v>
      </c>
      <c r="H94" s="379">
        <v>9559.5361639999992</v>
      </c>
      <c r="I94" s="379">
        <v>406123</v>
      </c>
      <c r="J94" s="291">
        <v>55950.514387461153</v>
      </c>
      <c r="K94" s="379">
        <v>33514.523148</v>
      </c>
      <c r="L94" s="379">
        <v>114101</v>
      </c>
      <c r="M94" s="291">
        <v>15861.42694094246</v>
      </c>
      <c r="N94" s="379">
        <v>9501.0415219999995</v>
      </c>
      <c r="O94" s="379">
        <v>80753</v>
      </c>
      <c r="P94" s="291">
        <v>11113.055052213251</v>
      </c>
      <c r="Q94" s="379">
        <v>6656.7527550000004</v>
      </c>
      <c r="R94" s="379">
        <v>194854</v>
      </c>
      <c r="S94" s="291">
        <v>26974.48199315571</v>
      </c>
      <c r="T94" s="379">
        <v>16157.794277000001</v>
      </c>
      <c r="U94" s="379">
        <v>404182</v>
      </c>
      <c r="V94" s="291">
        <v>55852.861041944117</v>
      </c>
      <c r="W94" s="379">
        <v>33456.028506000002</v>
      </c>
      <c r="X94" s="379">
        <v>196795</v>
      </c>
      <c r="Y94" s="291">
        <v>27072.135338672739</v>
      </c>
      <c r="Z94" s="379">
        <v>16216.288919000001</v>
      </c>
      <c r="AA94" s="379">
        <v>600977</v>
      </c>
      <c r="AB94" s="291">
        <v>82924.996380616853</v>
      </c>
      <c r="AC94" s="379">
        <v>49672.317425000001</v>
      </c>
    </row>
    <row r="95" spans="2:29" hidden="1" outlineLevel="1" x14ac:dyDescent="0.25">
      <c r="B95" s="285">
        <v>41275</v>
      </c>
      <c r="C95" s="379">
        <v>291117</v>
      </c>
      <c r="D95" s="291">
        <v>39704.299902027851</v>
      </c>
      <c r="E95" s="379">
        <v>23825.269948000001</v>
      </c>
      <c r="F95" s="379">
        <v>116175</v>
      </c>
      <c r="G95" s="291">
        <v>15816.508687361529</v>
      </c>
      <c r="H95" s="379">
        <v>9490.9767969999994</v>
      </c>
      <c r="I95" s="379">
        <v>407292</v>
      </c>
      <c r="J95" s="291">
        <v>55520.808589389373</v>
      </c>
      <c r="K95" s="379">
        <v>33316.246744999997</v>
      </c>
      <c r="L95" s="379">
        <v>114577</v>
      </c>
      <c r="M95" s="291">
        <v>16049.19484115476</v>
      </c>
      <c r="N95" s="379">
        <v>9630.6042539999999</v>
      </c>
      <c r="O95" s="379">
        <v>80974</v>
      </c>
      <c r="P95" s="291">
        <v>11194.494349331469</v>
      </c>
      <c r="Q95" s="379">
        <v>6717.4550479999998</v>
      </c>
      <c r="R95" s="379">
        <v>195551</v>
      </c>
      <c r="S95" s="291">
        <v>27243.689190486231</v>
      </c>
      <c r="T95" s="379">
        <v>16348.059302</v>
      </c>
      <c r="U95" s="379">
        <v>405694</v>
      </c>
      <c r="V95" s="291">
        <v>55753.494743182608</v>
      </c>
      <c r="W95" s="379">
        <v>33455.874201999999</v>
      </c>
      <c r="X95" s="379">
        <v>197149</v>
      </c>
      <c r="Y95" s="291">
        <v>27011.003036693</v>
      </c>
      <c r="Z95" s="379">
        <v>16208.431844999999</v>
      </c>
      <c r="AA95" s="379">
        <v>602843</v>
      </c>
      <c r="AB95" s="291">
        <v>82764.497779875601</v>
      </c>
      <c r="AC95" s="379">
        <v>49664.306046999998</v>
      </c>
    </row>
    <row r="96" spans="2:29" hidden="1" outlineLevel="1" x14ac:dyDescent="0.25">
      <c r="B96" s="285">
        <v>41306</v>
      </c>
      <c r="C96" s="379">
        <v>291221</v>
      </c>
      <c r="D96" s="291">
        <v>39408.257806518282</v>
      </c>
      <c r="E96" s="379">
        <v>23675.656448000002</v>
      </c>
      <c r="F96" s="379">
        <v>116163</v>
      </c>
      <c r="G96" s="291">
        <v>15731.64284485837</v>
      </c>
      <c r="H96" s="379">
        <v>9451.241747</v>
      </c>
      <c r="I96" s="379">
        <v>407384</v>
      </c>
      <c r="J96" s="291">
        <v>55139.900651376644</v>
      </c>
      <c r="K96" s="379">
        <v>33126.898195000002</v>
      </c>
      <c r="L96" s="379">
        <v>114575</v>
      </c>
      <c r="M96" s="291">
        <v>15926.736345927329</v>
      </c>
      <c r="N96" s="379">
        <v>9568.4498390000008</v>
      </c>
      <c r="O96" s="379">
        <v>81066</v>
      </c>
      <c r="P96" s="291">
        <v>11182.668818260479</v>
      </c>
      <c r="Q96" s="379">
        <v>6718.313365</v>
      </c>
      <c r="R96" s="379">
        <v>195641</v>
      </c>
      <c r="S96" s="291">
        <v>27109.40516418781</v>
      </c>
      <c r="T96" s="379">
        <v>16286.763204000001</v>
      </c>
      <c r="U96" s="379">
        <v>405796</v>
      </c>
      <c r="V96" s="291">
        <v>55334.994152445601</v>
      </c>
      <c r="W96" s="379">
        <v>33244.106287000002</v>
      </c>
      <c r="X96" s="379">
        <v>197229</v>
      </c>
      <c r="Y96" s="291">
        <v>26914.31166311885</v>
      </c>
      <c r="Z96" s="379">
        <v>16169.555112</v>
      </c>
      <c r="AA96" s="379">
        <v>603025</v>
      </c>
      <c r="AB96" s="291">
        <v>82249.305815564454</v>
      </c>
      <c r="AC96" s="379">
        <v>49413.661398999997</v>
      </c>
    </row>
    <row r="97" spans="2:29" hidden="1" outlineLevel="1" x14ac:dyDescent="0.25">
      <c r="B97" s="285">
        <v>41334</v>
      </c>
      <c r="C97" s="379">
        <v>290983</v>
      </c>
      <c r="D97" s="291">
        <v>39199.625825005853</v>
      </c>
      <c r="E97" s="379">
        <v>23681.559782</v>
      </c>
      <c r="F97" s="379">
        <v>116050</v>
      </c>
      <c r="G97" s="291">
        <v>15633.422444808501</v>
      </c>
      <c r="H97" s="379">
        <v>9444.5755649999992</v>
      </c>
      <c r="I97" s="379">
        <v>407033</v>
      </c>
      <c r="J97" s="291">
        <v>54833.048269814361</v>
      </c>
      <c r="K97" s="379">
        <v>33126.135347000003</v>
      </c>
      <c r="L97" s="379">
        <v>114606</v>
      </c>
      <c r="M97" s="291">
        <v>15878.251465174861</v>
      </c>
      <c r="N97" s="379">
        <v>9592.4834329999994</v>
      </c>
      <c r="O97" s="379">
        <v>81057</v>
      </c>
      <c r="P97" s="291">
        <v>11112.11550623553</v>
      </c>
      <c r="Q97" s="379">
        <v>6713.1311109999997</v>
      </c>
      <c r="R97" s="379">
        <v>195663</v>
      </c>
      <c r="S97" s="291">
        <v>26990.366971410389</v>
      </c>
      <c r="T97" s="379">
        <v>16305.614544</v>
      </c>
      <c r="U97" s="379">
        <v>405589</v>
      </c>
      <c r="V97" s="291">
        <v>55077.87729018071</v>
      </c>
      <c r="W97" s="379">
        <v>33274.043214999998</v>
      </c>
      <c r="X97" s="379">
        <v>197107</v>
      </c>
      <c r="Y97" s="291">
        <v>26745.537951044029</v>
      </c>
      <c r="Z97" s="379">
        <v>16157.706676</v>
      </c>
      <c r="AA97" s="379">
        <v>602696</v>
      </c>
      <c r="AB97" s="291">
        <v>81823.415241224749</v>
      </c>
      <c r="AC97" s="379">
        <v>49431.749890999999</v>
      </c>
    </row>
    <row r="98" spans="2:29" hidden="1" outlineLevel="1" x14ac:dyDescent="0.25">
      <c r="B98" s="285">
        <v>41365</v>
      </c>
      <c r="C98" s="379">
        <v>291102</v>
      </c>
      <c r="D98" s="291">
        <v>39320.552286314138</v>
      </c>
      <c r="E98" s="379">
        <v>23712.734690000001</v>
      </c>
      <c r="F98" s="379">
        <v>116061</v>
      </c>
      <c r="G98" s="291">
        <v>15697.40893328263</v>
      </c>
      <c r="H98" s="379">
        <v>9466.5123380000005</v>
      </c>
      <c r="I98" s="379">
        <v>407163</v>
      </c>
      <c r="J98" s="291">
        <v>55017.961219596757</v>
      </c>
      <c r="K98" s="379">
        <v>33179.247027999998</v>
      </c>
      <c r="L98" s="379">
        <v>114367</v>
      </c>
      <c r="M98" s="291">
        <v>15718.370681794549</v>
      </c>
      <c r="N98" s="379">
        <v>9479.1535739999999</v>
      </c>
      <c r="O98" s="379">
        <v>81062</v>
      </c>
      <c r="P98" s="291">
        <v>11048.404729341981</v>
      </c>
      <c r="Q98" s="379">
        <v>6662.8741170000003</v>
      </c>
      <c r="R98" s="379">
        <v>195429</v>
      </c>
      <c r="S98" s="291">
        <v>26766.775411136521</v>
      </c>
      <c r="T98" s="379">
        <v>16142.027690999999</v>
      </c>
      <c r="U98" s="379">
        <v>405469</v>
      </c>
      <c r="V98" s="291">
        <v>55038.922968108687</v>
      </c>
      <c r="W98" s="379">
        <v>33191.888264000001</v>
      </c>
      <c r="X98" s="379">
        <v>197123</v>
      </c>
      <c r="Y98" s="291">
        <v>26745.813662624609</v>
      </c>
      <c r="Z98" s="379">
        <v>16129.386455</v>
      </c>
      <c r="AA98" s="379">
        <v>602592</v>
      </c>
      <c r="AB98" s="291">
        <v>81784.736630733285</v>
      </c>
      <c r="AC98" s="379">
        <v>49321.274718999986</v>
      </c>
    </row>
    <row r="99" spans="2:29" hidden="1" outlineLevel="1" x14ac:dyDescent="0.25">
      <c r="B99" s="285">
        <v>41395</v>
      </c>
      <c r="C99" s="379">
        <v>287944</v>
      </c>
      <c r="D99" s="291">
        <v>38738.037144900161</v>
      </c>
      <c r="E99" s="379">
        <v>23349.133922000001</v>
      </c>
      <c r="F99" s="379">
        <v>115158</v>
      </c>
      <c r="G99" s="291">
        <v>15451.928594403749</v>
      </c>
      <c r="H99" s="379">
        <v>9313.5630170000004</v>
      </c>
      <c r="I99" s="379">
        <v>403102</v>
      </c>
      <c r="J99" s="291">
        <v>54189.965739303909</v>
      </c>
      <c r="K99" s="379">
        <v>32662.696939000001</v>
      </c>
      <c r="L99" s="379">
        <v>113862</v>
      </c>
      <c r="M99" s="291">
        <v>15676.757883571159</v>
      </c>
      <c r="N99" s="379">
        <v>9449.0776060000007</v>
      </c>
      <c r="O99" s="379">
        <v>80923</v>
      </c>
      <c r="P99" s="291">
        <v>11020.91768450189</v>
      </c>
      <c r="Q99" s="379">
        <v>6642.7961230000001</v>
      </c>
      <c r="R99" s="379">
        <v>194785</v>
      </c>
      <c r="S99" s="291">
        <v>26697.675568073049</v>
      </c>
      <c r="T99" s="379">
        <v>16091.873729000001</v>
      </c>
      <c r="U99" s="379">
        <v>401806</v>
      </c>
      <c r="V99" s="291">
        <v>54414.795028471322</v>
      </c>
      <c r="W99" s="379">
        <v>32798.211528</v>
      </c>
      <c r="X99" s="379">
        <v>196081</v>
      </c>
      <c r="Y99" s="291">
        <v>26472.846278905639</v>
      </c>
      <c r="Z99" s="379">
        <v>15956.35914</v>
      </c>
      <c r="AA99" s="379">
        <v>597887</v>
      </c>
      <c r="AB99" s="291">
        <v>80887.641307376965</v>
      </c>
      <c r="AC99" s="379">
        <v>48754.570668</v>
      </c>
    </row>
    <row r="100" spans="2:29" hidden="1" outlineLevel="1" x14ac:dyDescent="0.25">
      <c r="B100" s="285">
        <v>41426</v>
      </c>
      <c r="C100" s="379">
        <v>287746</v>
      </c>
      <c r="D100" s="291">
        <v>38515.146206313962</v>
      </c>
      <c r="E100" s="379">
        <v>23321.256514000001</v>
      </c>
      <c r="F100" s="379">
        <v>114755</v>
      </c>
      <c r="G100" s="291">
        <v>15322.598588846269</v>
      </c>
      <c r="H100" s="379">
        <v>9277.9669130000002</v>
      </c>
      <c r="I100" s="379">
        <v>402501</v>
      </c>
      <c r="J100" s="291">
        <v>53837.744795160237</v>
      </c>
      <c r="K100" s="379">
        <v>32599.223427000001</v>
      </c>
      <c r="L100" s="379">
        <v>113747</v>
      </c>
      <c r="M100" s="291">
        <v>15590.77542129289</v>
      </c>
      <c r="N100" s="379">
        <v>9440.3503209999999</v>
      </c>
      <c r="O100" s="379">
        <v>80780</v>
      </c>
      <c r="P100" s="291">
        <v>10971.44725555466</v>
      </c>
      <c r="Q100" s="379">
        <v>6643.3068800000001</v>
      </c>
      <c r="R100" s="379">
        <v>194527</v>
      </c>
      <c r="S100" s="291">
        <v>26562.222676847541</v>
      </c>
      <c r="T100" s="379">
        <v>16083.657201</v>
      </c>
      <c r="U100" s="379">
        <v>401493</v>
      </c>
      <c r="V100" s="291">
        <v>54105.921627606847</v>
      </c>
      <c r="W100" s="379">
        <v>32761.606834999999</v>
      </c>
      <c r="X100" s="379">
        <v>195535</v>
      </c>
      <c r="Y100" s="291">
        <v>26294.045844400931</v>
      </c>
      <c r="Z100" s="379">
        <v>15921.273793</v>
      </c>
      <c r="AA100" s="379">
        <v>597028</v>
      </c>
      <c r="AB100" s="291">
        <v>80399.967472007789</v>
      </c>
      <c r="AC100" s="379">
        <v>48682.880627999999</v>
      </c>
    </row>
    <row r="101" spans="2:29" hidden="1" outlineLevel="1" x14ac:dyDescent="0.25">
      <c r="B101" s="285">
        <v>41456</v>
      </c>
      <c r="C101" s="379">
        <v>286900</v>
      </c>
      <c r="D101" s="291">
        <v>38817.064954950438</v>
      </c>
      <c r="E101" s="379">
        <v>23516.711159999999</v>
      </c>
      <c r="F101" s="379">
        <v>113823</v>
      </c>
      <c r="G101" s="291">
        <v>15366.67709533623</v>
      </c>
      <c r="H101" s="379">
        <v>9309.6607679999997</v>
      </c>
      <c r="I101" s="379">
        <v>400723</v>
      </c>
      <c r="J101" s="291">
        <v>54183.742050286673</v>
      </c>
      <c r="K101" s="379">
        <v>32826.371928</v>
      </c>
      <c r="L101" s="379">
        <v>113259</v>
      </c>
      <c r="M101" s="291">
        <v>15751.70258711673</v>
      </c>
      <c r="N101" s="379">
        <v>9542.9224350000004</v>
      </c>
      <c r="O101" s="379">
        <v>80448</v>
      </c>
      <c r="P101" s="291">
        <v>11094.86192811155</v>
      </c>
      <c r="Q101" s="379">
        <v>6721.6484200000004</v>
      </c>
      <c r="R101" s="379">
        <v>193707</v>
      </c>
      <c r="S101" s="291">
        <v>26846.564515228281</v>
      </c>
      <c r="T101" s="379">
        <v>16264.570855</v>
      </c>
      <c r="U101" s="379">
        <v>400159</v>
      </c>
      <c r="V101" s="291">
        <v>54568.767542067173</v>
      </c>
      <c r="W101" s="379">
        <v>33059.633594999999</v>
      </c>
      <c r="X101" s="379">
        <v>194271</v>
      </c>
      <c r="Y101" s="291">
        <v>26461.539023447782</v>
      </c>
      <c r="Z101" s="379">
        <v>16031.309187999999</v>
      </c>
      <c r="AA101" s="379">
        <v>594430</v>
      </c>
      <c r="AB101" s="291">
        <v>81030.30656551494</v>
      </c>
      <c r="AC101" s="379">
        <v>49090.942782999999</v>
      </c>
    </row>
    <row r="102" spans="2:29" hidden="1" outlineLevel="1" x14ac:dyDescent="0.25">
      <c r="B102" s="285">
        <v>41487</v>
      </c>
      <c r="C102" s="379">
        <v>286299</v>
      </c>
      <c r="D102" s="291">
        <v>38854.754807791447</v>
      </c>
      <c r="E102" s="379">
        <v>23606.504903000001</v>
      </c>
      <c r="F102" s="379">
        <v>112889</v>
      </c>
      <c r="G102" s="291">
        <v>15296.458848737529</v>
      </c>
      <c r="H102" s="379">
        <v>9293.481135</v>
      </c>
      <c r="I102" s="379">
        <v>399188</v>
      </c>
      <c r="J102" s="291">
        <v>54151.213656528977</v>
      </c>
      <c r="K102" s="379">
        <v>32899.986038000003</v>
      </c>
      <c r="L102" s="379">
        <v>112410</v>
      </c>
      <c r="M102" s="291">
        <v>15448.46808703542</v>
      </c>
      <c r="N102" s="379">
        <v>9385.8355159999992</v>
      </c>
      <c r="O102" s="379">
        <v>79869</v>
      </c>
      <c r="P102" s="291">
        <v>10901.47335587108</v>
      </c>
      <c r="Q102" s="379">
        <v>6623.273921</v>
      </c>
      <c r="R102" s="379">
        <v>192279</v>
      </c>
      <c r="S102" s="291">
        <v>26349.9414429065</v>
      </c>
      <c r="T102" s="379">
        <v>16009.109436999999</v>
      </c>
      <c r="U102" s="379">
        <v>398709</v>
      </c>
      <c r="V102" s="291">
        <v>54303.222894826868</v>
      </c>
      <c r="W102" s="379">
        <v>32992.340419</v>
      </c>
      <c r="X102" s="379">
        <v>192758</v>
      </c>
      <c r="Y102" s="291">
        <v>26197.932204608609</v>
      </c>
      <c r="Z102" s="379">
        <v>15916.755056</v>
      </c>
      <c r="AA102" s="379">
        <v>591467</v>
      </c>
      <c r="AB102" s="291">
        <v>80501.155099435477</v>
      </c>
      <c r="AC102" s="379">
        <v>48909.095475000002</v>
      </c>
    </row>
    <row r="103" spans="2:29" hidden="1" outlineLevel="1" x14ac:dyDescent="0.25">
      <c r="B103" s="285">
        <v>41518</v>
      </c>
      <c r="C103" s="379">
        <v>287419</v>
      </c>
      <c r="D103" s="291">
        <v>39997.96246043987</v>
      </c>
      <c r="E103" s="379">
        <v>24419.698527</v>
      </c>
      <c r="F103" s="379">
        <v>112931</v>
      </c>
      <c r="G103" s="291">
        <v>15982.9303047296</v>
      </c>
      <c r="H103" s="379">
        <v>9757.9555459999992</v>
      </c>
      <c r="I103" s="379">
        <v>400350</v>
      </c>
      <c r="J103" s="291">
        <v>55980.892765169468</v>
      </c>
      <c r="K103" s="379">
        <v>34177.654072999998</v>
      </c>
      <c r="L103" s="379">
        <v>110949</v>
      </c>
      <c r="M103" s="291">
        <v>15353.29382102453</v>
      </c>
      <c r="N103" s="379">
        <v>9373.5476369999997</v>
      </c>
      <c r="O103" s="379">
        <v>78807</v>
      </c>
      <c r="P103" s="291">
        <v>10666.626783778711</v>
      </c>
      <c r="Q103" s="379">
        <v>6512.2269820000001</v>
      </c>
      <c r="R103" s="379">
        <v>189756</v>
      </c>
      <c r="S103" s="291">
        <v>26019.920604803239</v>
      </c>
      <c r="T103" s="379">
        <v>15885.774619</v>
      </c>
      <c r="U103" s="379">
        <v>398368</v>
      </c>
      <c r="V103" s="291">
        <v>55351.256281464397</v>
      </c>
      <c r="W103" s="379">
        <v>33793.246163999996</v>
      </c>
      <c r="X103" s="379">
        <v>191738</v>
      </c>
      <c r="Y103" s="291">
        <v>26649.557088508311</v>
      </c>
      <c r="Z103" s="379">
        <v>16270.182527999999</v>
      </c>
      <c r="AA103" s="379">
        <v>590106</v>
      </c>
      <c r="AB103" s="291">
        <v>82000.813369972704</v>
      </c>
      <c r="AC103" s="379">
        <v>50063.428692000001</v>
      </c>
    </row>
    <row r="104" spans="2:29" hidden="1" outlineLevel="1" x14ac:dyDescent="0.25">
      <c r="B104" s="285">
        <v>41548</v>
      </c>
      <c r="C104" s="379">
        <v>287421</v>
      </c>
      <c r="D104" s="291">
        <v>39084.241311960628</v>
      </c>
      <c r="E104" s="379">
        <v>23932.815301999999</v>
      </c>
      <c r="F104" s="379">
        <v>112713</v>
      </c>
      <c r="G104" s="291">
        <v>15368.52923748226</v>
      </c>
      <c r="H104" s="379">
        <v>9410.7537809999994</v>
      </c>
      <c r="I104" s="379">
        <v>400134</v>
      </c>
      <c r="J104" s="291">
        <v>54452.770549442903</v>
      </c>
      <c r="K104" s="379">
        <v>33343.569083000002</v>
      </c>
      <c r="L104" s="379">
        <v>110059</v>
      </c>
      <c r="M104" s="291">
        <v>15127.545837821681</v>
      </c>
      <c r="N104" s="379">
        <v>9263.1901849999995</v>
      </c>
      <c r="O104" s="379">
        <v>77668</v>
      </c>
      <c r="P104" s="291">
        <v>10522.406907391971</v>
      </c>
      <c r="Q104" s="379">
        <v>6443.2828319999999</v>
      </c>
      <c r="R104" s="379">
        <v>187727</v>
      </c>
      <c r="S104" s="291">
        <v>25649.95274521365</v>
      </c>
      <c r="T104" s="379">
        <v>15706.473017</v>
      </c>
      <c r="U104" s="379">
        <v>397480</v>
      </c>
      <c r="V104" s="291">
        <v>54211.787149782307</v>
      </c>
      <c r="W104" s="379">
        <v>33196.005487000002</v>
      </c>
      <c r="X104" s="379">
        <v>190381</v>
      </c>
      <c r="Y104" s="291">
        <v>25890.936144874231</v>
      </c>
      <c r="Z104" s="379">
        <v>15854.036613</v>
      </c>
      <c r="AA104" s="379">
        <v>587861</v>
      </c>
      <c r="AB104" s="291">
        <v>80102.723294656549</v>
      </c>
      <c r="AC104" s="379">
        <v>49050.042100000013</v>
      </c>
    </row>
    <row r="105" spans="2:29" hidden="1" outlineLevel="1" x14ac:dyDescent="0.25">
      <c r="B105" s="285">
        <v>41579</v>
      </c>
      <c r="C105" s="379">
        <v>288032</v>
      </c>
      <c r="D105" s="291">
        <v>39068.381486892402</v>
      </c>
      <c r="E105" s="379">
        <v>23981.533175</v>
      </c>
      <c r="F105" s="379">
        <v>112717</v>
      </c>
      <c r="G105" s="291">
        <v>15281.518882159229</v>
      </c>
      <c r="H105" s="379">
        <v>9380.3284930000009</v>
      </c>
      <c r="I105" s="379">
        <v>400749</v>
      </c>
      <c r="J105" s="291">
        <v>54349.900369051633</v>
      </c>
      <c r="K105" s="379">
        <v>33361.861667999998</v>
      </c>
      <c r="L105" s="379">
        <v>109706</v>
      </c>
      <c r="M105" s="291">
        <v>15035.44375175304</v>
      </c>
      <c r="N105" s="379">
        <v>9229.2790079999995</v>
      </c>
      <c r="O105" s="379">
        <v>77463</v>
      </c>
      <c r="P105" s="291">
        <v>10422.814208154499</v>
      </c>
      <c r="Q105" s="379">
        <v>6397.8863520000004</v>
      </c>
      <c r="R105" s="379">
        <v>187169</v>
      </c>
      <c r="S105" s="291">
        <v>25458.257959907529</v>
      </c>
      <c r="T105" s="379">
        <v>15627.165360000001</v>
      </c>
      <c r="U105" s="379">
        <v>397738</v>
      </c>
      <c r="V105" s="291">
        <v>54103.825238645441</v>
      </c>
      <c r="W105" s="379">
        <v>33210.812183000002</v>
      </c>
      <c r="X105" s="379">
        <v>190180</v>
      </c>
      <c r="Y105" s="291">
        <v>25704.333090313728</v>
      </c>
      <c r="Z105" s="379">
        <v>15778.214845</v>
      </c>
      <c r="AA105" s="379">
        <v>587918</v>
      </c>
      <c r="AB105" s="291">
        <v>79808.158328959165</v>
      </c>
      <c r="AC105" s="379">
        <v>48989.027027999997</v>
      </c>
    </row>
    <row r="106" spans="2:29" collapsed="1" x14ac:dyDescent="0.25">
      <c r="B106" s="285">
        <v>41609</v>
      </c>
      <c r="C106" s="379">
        <v>288459</v>
      </c>
      <c r="D106" s="291">
        <v>38966.430940545753</v>
      </c>
      <c r="E106" s="379">
        <v>24003.442306000001</v>
      </c>
      <c r="F106" s="379">
        <v>112309</v>
      </c>
      <c r="G106" s="291">
        <v>15176.5914477673</v>
      </c>
      <c r="H106" s="379">
        <v>9348.8273989999998</v>
      </c>
      <c r="I106" s="379">
        <v>400768</v>
      </c>
      <c r="J106" s="291">
        <v>54143.022388313053</v>
      </c>
      <c r="K106" s="379">
        <v>33352.269704999999</v>
      </c>
      <c r="L106" s="379">
        <v>109144</v>
      </c>
      <c r="M106" s="291">
        <v>14789.80245515207</v>
      </c>
      <c r="N106" s="379">
        <v>9110.5641799999994</v>
      </c>
      <c r="O106" s="379">
        <v>77638</v>
      </c>
      <c r="P106" s="291">
        <v>10262.01313540642</v>
      </c>
      <c r="Q106" s="379">
        <v>6321.4319169999999</v>
      </c>
      <c r="R106" s="379">
        <v>186782</v>
      </c>
      <c r="S106" s="291">
        <v>25051.81559055849</v>
      </c>
      <c r="T106" s="379">
        <v>15431.996096999999</v>
      </c>
      <c r="U106" s="379">
        <v>397603</v>
      </c>
      <c r="V106" s="291">
        <v>53756.233395697811</v>
      </c>
      <c r="W106" s="379">
        <v>33114.006485999998</v>
      </c>
      <c r="X106" s="379">
        <v>189947</v>
      </c>
      <c r="Y106" s="291">
        <v>25438.604583173721</v>
      </c>
      <c r="Z106" s="379">
        <v>15670.259316</v>
      </c>
      <c r="AA106" s="379">
        <v>587550</v>
      </c>
      <c r="AB106" s="291">
        <v>79194.837978871539</v>
      </c>
      <c r="AC106" s="379">
        <v>48784.265801999987</v>
      </c>
    </row>
    <row r="107" spans="2:29" hidden="1" outlineLevel="1" x14ac:dyDescent="0.25">
      <c r="B107" s="285">
        <v>41640</v>
      </c>
      <c r="C107" s="379">
        <v>287495</v>
      </c>
      <c r="D107" s="291">
        <v>38718.240158962974</v>
      </c>
      <c r="E107" s="379">
        <v>23893.249675999999</v>
      </c>
      <c r="F107" s="379">
        <v>111320</v>
      </c>
      <c r="G107" s="291">
        <v>14981.608745383521</v>
      </c>
      <c r="H107" s="379">
        <v>9245.2373050000006</v>
      </c>
      <c r="I107" s="379">
        <v>398815</v>
      </c>
      <c r="J107" s="291">
        <v>53699.848904346487</v>
      </c>
      <c r="K107" s="379">
        <v>33138.486981000002</v>
      </c>
      <c r="L107" s="379">
        <v>108852</v>
      </c>
      <c r="M107" s="291">
        <v>15033.334344448571</v>
      </c>
      <c r="N107" s="379">
        <v>9277.1574710000004</v>
      </c>
      <c r="O107" s="379">
        <v>77061</v>
      </c>
      <c r="P107" s="291">
        <v>10455.12870862298</v>
      </c>
      <c r="Q107" s="379">
        <v>6451.920325</v>
      </c>
      <c r="R107" s="379">
        <v>185913</v>
      </c>
      <c r="S107" s="291">
        <v>25488.463053071559</v>
      </c>
      <c r="T107" s="379">
        <v>15729.077796</v>
      </c>
      <c r="U107" s="379">
        <v>396347</v>
      </c>
      <c r="V107" s="291">
        <v>53751.574503411553</v>
      </c>
      <c r="W107" s="379">
        <v>33170.407146999998</v>
      </c>
      <c r="X107" s="379">
        <v>188381</v>
      </c>
      <c r="Y107" s="291">
        <v>25436.73745400651</v>
      </c>
      <c r="Z107" s="379">
        <v>15697.15763</v>
      </c>
      <c r="AA107" s="379">
        <v>584728</v>
      </c>
      <c r="AB107" s="291">
        <v>79188.311957418045</v>
      </c>
      <c r="AC107" s="379">
        <v>48867.564777</v>
      </c>
    </row>
    <row r="108" spans="2:29" hidden="1" outlineLevel="1" x14ac:dyDescent="0.25">
      <c r="B108" s="285">
        <v>41671</v>
      </c>
      <c r="C108" s="379">
        <v>285935</v>
      </c>
      <c r="D108" s="291">
        <v>38227.799930370267</v>
      </c>
      <c r="E108" s="379">
        <v>23705.404308000001</v>
      </c>
      <c r="F108" s="379">
        <v>111117</v>
      </c>
      <c r="G108" s="291">
        <v>14863.953484959189</v>
      </c>
      <c r="H108" s="379">
        <v>9217.2719230000002</v>
      </c>
      <c r="I108" s="379">
        <v>397052</v>
      </c>
      <c r="J108" s="291">
        <v>53091.753415329447</v>
      </c>
      <c r="K108" s="379">
        <v>32922.676230999998</v>
      </c>
      <c r="L108" s="379">
        <v>107883</v>
      </c>
      <c r="M108" s="291">
        <v>14703.036882236809</v>
      </c>
      <c r="N108" s="379">
        <v>9117.4860829999998</v>
      </c>
      <c r="O108" s="379">
        <v>75818</v>
      </c>
      <c r="P108" s="291">
        <v>10143.339889317311</v>
      </c>
      <c r="Q108" s="379">
        <v>6289.9767590000001</v>
      </c>
      <c r="R108" s="379">
        <v>183701</v>
      </c>
      <c r="S108" s="291">
        <v>24846.376771554122</v>
      </c>
      <c r="T108" s="379">
        <v>15407.462842000001</v>
      </c>
      <c r="U108" s="379">
        <v>393818</v>
      </c>
      <c r="V108" s="291">
        <v>52930.836812607071</v>
      </c>
      <c r="W108" s="379">
        <v>32822.890391000001</v>
      </c>
      <c r="X108" s="379">
        <v>186935</v>
      </c>
      <c r="Y108" s="291">
        <v>25007.293374276502</v>
      </c>
      <c r="Z108" s="379">
        <v>15507.248681999999</v>
      </c>
      <c r="AA108" s="379">
        <v>580753</v>
      </c>
      <c r="AB108" s="291">
        <v>77938.130186883573</v>
      </c>
      <c r="AC108" s="379">
        <v>48330.139072999998</v>
      </c>
    </row>
    <row r="109" spans="2:29" hidden="1" outlineLevel="1" x14ac:dyDescent="0.25">
      <c r="B109" s="285">
        <v>41699</v>
      </c>
      <c r="C109" s="379">
        <v>286445</v>
      </c>
      <c r="D109" s="291">
        <v>38061.859307626473</v>
      </c>
      <c r="E109" s="379">
        <v>23800.129353</v>
      </c>
      <c r="F109" s="379">
        <v>111073</v>
      </c>
      <c r="G109" s="291">
        <v>14755.014075140911</v>
      </c>
      <c r="H109" s="379">
        <v>9226.3291910000007</v>
      </c>
      <c r="I109" s="379">
        <v>397518</v>
      </c>
      <c r="J109" s="291">
        <v>52816.873382767379</v>
      </c>
      <c r="K109" s="379">
        <v>33026.458544000001</v>
      </c>
      <c r="L109" s="379">
        <v>107894</v>
      </c>
      <c r="M109" s="291">
        <v>14721.351180684251</v>
      </c>
      <c r="N109" s="379">
        <v>9205.2797399999999</v>
      </c>
      <c r="O109" s="379">
        <v>75876</v>
      </c>
      <c r="P109" s="291">
        <v>10191.59127045774</v>
      </c>
      <c r="Q109" s="379">
        <v>6372.8150690000002</v>
      </c>
      <c r="R109" s="379">
        <v>183770</v>
      </c>
      <c r="S109" s="291">
        <v>24912.942451141989</v>
      </c>
      <c r="T109" s="379">
        <v>15578.094809</v>
      </c>
      <c r="U109" s="379">
        <v>394339</v>
      </c>
      <c r="V109" s="291">
        <v>52783.210488310717</v>
      </c>
      <c r="W109" s="379">
        <v>33005.409093000002</v>
      </c>
      <c r="X109" s="379">
        <v>186949</v>
      </c>
      <c r="Y109" s="291">
        <v>24946.605345598651</v>
      </c>
      <c r="Z109" s="379">
        <v>15599.144259999999</v>
      </c>
      <c r="AA109" s="379">
        <v>581288</v>
      </c>
      <c r="AB109" s="291">
        <v>77729.815833909379</v>
      </c>
      <c r="AC109" s="379">
        <v>48604.553353000003</v>
      </c>
    </row>
    <row r="110" spans="2:29" hidden="1" outlineLevel="1" x14ac:dyDescent="0.25">
      <c r="B110" s="285">
        <v>41730</v>
      </c>
      <c r="C110" s="379">
        <v>287373</v>
      </c>
      <c r="D110" s="291">
        <v>37879.145317979623</v>
      </c>
      <c r="E110" s="379">
        <v>23832.959578999998</v>
      </c>
      <c r="F110" s="379">
        <v>111174</v>
      </c>
      <c r="G110" s="291">
        <v>14678.636174868219</v>
      </c>
      <c r="H110" s="379">
        <v>9235.5658949999997</v>
      </c>
      <c r="I110" s="379">
        <v>398547</v>
      </c>
      <c r="J110" s="291">
        <v>52557.781492847847</v>
      </c>
      <c r="K110" s="379">
        <v>33068.525474000002</v>
      </c>
      <c r="L110" s="379">
        <v>107871</v>
      </c>
      <c r="M110" s="291">
        <v>14579.4759298544</v>
      </c>
      <c r="N110" s="379">
        <v>9173.1758360000003</v>
      </c>
      <c r="O110" s="379">
        <v>75651</v>
      </c>
      <c r="P110" s="291">
        <v>9954.6065528197141</v>
      </c>
      <c r="Q110" s="379">
        <v>6263.2811170000004</v>
      </c>
      <c r="R110" s="379">
        <v>183522</v>
      </c>
      <c r="S110" s="291">
        <v>24534.082482674112</v>
      </c>
      <c r="T110" s="379">
        <v>15436.456953000001</v>
      </c>
      <c r="U110" s="379">
        <v>395244</v>
      </c>
      <c r="V110" s="291">
        <v>52458.621247834017</v>
      </c>
      <c r="W110" s="379">
        <v>33006.135414999997</v>
      </c>
      <c r="X110" s="379">
        <v>186825</v>
      </c>
      <c r="Y110" s="291">
        <v>24633.242727687939</v>
      </c>
      <c r="Z110" s="379">
        <v>15498.847012</v>
      </c>
      <c r="AA110" s="379">
        <v>582069</v>
      </c>
      <c r="AB110" s="291">
        <v>77091.863975521963</v>
      </c>
      <c r="AC110" s="379">
        <v>48504.982427000003</v>
      </c>
    </row>
    <row r="111" spans="2:29" hidden="1" outlineLevel="1" x14ac:dyDescent="0.25">
      <c r="B111" s="285">
        <v>41760</v>
      </c>
      <c r="C111" s="379">
        <v>287751</v>
      </c>
      <c r="D111" s="291">
        <v>37826.424921076228</v>
      </c>
      <c r="E111" s="379">
        <v>23880.144901</v>
      </c>
      <c r="F111" s="379">
        <v>111202</v>
      </c>
      <c r="G111" s="291">
        <v>14632.66288183805</v>
      </c>
      <c r="H111" s="379">
        <v>9237.7249670000001</v>
      </c>
      <c r="I111" s="379">
        <v>398953</v>
      </c>
      <c r="J111" s="291">
        <v>52459.087802914277</v>
      </c>
      <c r="K111" s="379">
        <v>33117.869868000002</v>
      </c>
      <c r="L111" s="379">
        <v>107839</v>
      </c>
      <c r="M111" s="291">
        <v>14397.3372799098</v>
      </c>
      <c r="N111" s="379">
        <v>9089.1619059999994</v>
      </c>
      <c r="O111" s="379">
        <v>75719</v>
      </c>
      <c r="P111" s="291">
        <v>9951.4541444553834</v>
      </c>
      <c r="Q111" s="379">
        <v>6282.4379369999997</v>
      </c>
      <c r="R111" s="379">
        <v>183558</v>
      </c>
      <c r="S111" s="291">
        <v>24348.791424365179</v>
      </c>
      <c r="T111" s="379">
        <v>15371.599843</v>
      </c>
      <c r="U111" s="379">
        <v>395590</v>
      </c>
      <c r="V111" s="291">
        <v>52223.762200986021</v>
      </c>
      <c r="W111" s="379">
        <v>32969.306807000001</v>
      </c>
      <c r="X111" s="379">
        <v>186921</v>
      </c>
      <c r="Y111" s="291">
        <v>24584.117026293428</v>
      </c>
      <c r="Z111" s="379">
        <v>15520.162904000001</v>
      </c>
      <c r="AA111" s="379">
        <v>582511</v>
      </c>
      <c r="AB111" s="291">
        <v>76807.879227279467</v>
      </c>
      <c r="AC111" s="379">
        <v>48489.469710999998</v>
      </c>
    </row>
    <row r="112" spans="2:29" hidden="1" outlineLevel="1" x14ac:dyDescent="0.25">
      <c r="B112" s="285">
        <v>41791</v>
      </c>
      <c r="C112" s="379">
        <v>288957</v>
      </c>
      <c r="D112" s="291">
        <v>38190.832914474893</v>
      </c>
      <c r="E112" s="379">
        <v>24122.680604000001</v>
      </c>
      <c r="F112" s="379">
        <v>111355</v>
      </c>
      <c r="G112" s="291">
        <v>14714.840561858669</v>
      </c>
      <c r="H112" s="379">
        <v>9294.4136569999991</v>
      </c>
      <c r="I112" s="379">
        <v>400312</v>
      </c>
      <c r="J112" s="291">
        <v>52905.673476333563</v>
      </c>
      <c r="K112" s="379">
        <v>33417.094260999998</v>
      </c>
      <c r="L112" s="379">
        <v>107906</v>
      </c>
      <c r="M112" s="291">
        <v>14475.48358487262</v>
      </c>
      <c r="N112" s="379">
        <v>9143.2273260000002</v>
      </c>
      <c r="O112" s="379">
        <v>75992</v>
      </c>
      <c r="P112" s="291">
        <v>10092.537676527279</v>
      </c>
      <c r="Q112" s="379">
        <v>6374.8036970000003</v>
      </c>
      <c r="R112" s="379">
        <v>183898</v>
      </c>
      <c r="S112" s="291">
        <v>24568.021261399899</v>
      </c>
      <c r="T112" s="379">
        <v>15518.031023</v>
      </c>
      <c r="U112" s="379">
        <v>396863</v>
      </c>
      <c r="V112" s="291">
        <v>52666.316499347507</v>
      </c>
      <c r="W112" s="379">
        <v>33265.907930000001</v>
      </c>
      <c r="X112" s="379">
        <v>187347</v>
      </c>
      <c r="Y112" s="291">
        <v>24807.37823838594</v>
      </c>
      <c r="Z112" s="379">
        <v>15669.217354</v>
      </c>
      <c r="AA112" s="379">
        <v>584210</v>
      </c>
      <c r="AB112" s="291">
        <v>77473.694737733458</v>
      </c>
      <c r="AC112" s="379">
        <v>48935.125283999987</v>
      </c>
    </row>
    <row r="113" spans="2:29" hidden="1" outlineLevel="1" x14ac:dyDescent="0.25">
      <c r="B113" s="285">
        <v>41821</v>
      </c>
      <c r="C113" s="379">
        <v>289553</v>
      </c>
      <c r="D113" s="291">
        <v>39755.936425481421</v>
      </c>
      <c r="E113" s="379">
        <v>25169.576538000001</v>
      </c>
      <c r="F113" s="379">
        <v>111373</v>
      </c>
      <c r="G113" s="291">
        <v>15305.62312266781</v>
      </c>
      <c r="H113" s="379">
        <v>9690.0258749999994</v>
      </c>
      <c r="I113" s="379">
        <v>400926</v>
      </c>
      <c r="J113" s="291">
        <v>55061.559548149227</v>
      </c>
      <c r="K113" s="379">
        <v>34859.602413000001</v>
      </c>
      <c r="L113" s="379">
        <v>107060</v>
      </c>
      <c r="M113" s="291">
        <v>14924.674488858131</v>
      </c>
      <c r="N113" s="379">
        <v>9448.8464019999992</v>
      </c>
      <c r="O113" s="379">
        <v>74825</v>
      </c>
      <c r="P113" s="291">
        <v>10254.31549694097</v>
      </c>
      <c r="Q113" s="379">
        <v>6492.0311769999998</v>
      </c>
      <c r="R113" s="379">
        <v>181885</v>
      </c>
      <c r="S113" s="291">
        <v>25178.989985799111</v>
      </c>
      <c r="T113" s="379">
        <v>15940.877579</v>
      </c>
      <c r="U113" s="379">
        <v>396613</v>
      </c>
      <c r="V113" s="291">
        <v>54680.610914339559</v>
      </c>
      <c r="W113" s="379">
        <v>34618.422939999997</v>
      </c>
      <c r="X113" s="379">
        <v>186198</v>
      </c>
      <c r="Y113" s="291">
        <v>25559.93861960878</v>
      </c>
      <c r="Z113" s="379">
        <v>16182.057052</v>
      </c>
      <c r="AA113" s="379">
        <v>582811</v>
      </c>
      <c r="AB113" s="291">
        <v>80240.549533948331</v>
      </c>
      <c r="AC113" s="379">
        <v>50800.479992</v>
      </c>
    </row>
    <row r="114" spans="2:29" hidden="1" outlineLevel="1" x14ac:dyDescent="0.25">
      <c r="B114" s="285">
        <v>41852</v>
      </c>
      <c r="C114" s="379">
        <v>289755</v>
      </c>
      <c r="D114" s="291">
        <v>39523.038485464604</v>
      </c>
      <c r="E114" s="379">
        <v>25103.368823000001</v>
      </c>
      <c r="F114" s="379">
        <v>111178</v>
      </c>
      <c r="G114" s="291">
        <v>15190.94849774351</v>
      </c>
      <c r="H114" s="379">
        <v>9648.6504459999996</v>
      </c>
      <c r="I114" s="379">
        <v>400933</v>
      </c>
      <c r="J114" s="291">
        <v>54713.986983208102</v>
      </c>
      <c r="K114" s="379">
        <v>34752.019268999997</v>
      </c>
      <c r="L114" s="379">
        <v>106935</v>
      </c>
      <c r="M114" s="291">
        <v>14775.229693480889</v>
      </c>
      <c r="N114" s="379">
        <v>9384.6033769999995</v>
      </c>
      <c r="O114" s="379">
        <v>74941</v>
      </c>
      <c r="P114" s="291">
        <v>10215.9663460271</v>
      </c>
      <c r="Q114" s="379">
        <v>6488.7513939999999</v>
      </c>
      <c r="R114" s="379">
        <v>181876</v>
      </c>
      <c r="S114" s="291">
        <v>24991.196039507999</v>
      </c>
      <c r="T114" s="379">
        <v>15873.354771</v>
      </c>
      <c r="U114" s="379">
        <v>396690</v>
      </c>
      <c r="V114" s="291">
        <v>54298.268178945487</v>
      </c>
      <c r="W114" s="379">
        <v>34487.972199999997</v>
      </c>
      <c r="X114" s="379">
        <v>186119</v>
      </c>
      <c r="Y114" s="291">
        <v>25406.914843770621</v>
      </c>
      <c r="Z114" s="379">
        <v>16137.40184</v>
      </c>
      <c r="AA114" s="379">
        <v>582809</v>
      </c>
      <c r="AB114" s="291">
        <v>79705.183022716097</v>
      </c>
      <c r="AC114" s="379">
        <v>50625.374040000002</v>
      </c>
    </row>
    <row r="115" spans="2:29" hidden="1" outlineLevel="1" x14ac:dyDescent="0.25">
      <c r="B115" s="285">
        <v>41883</v>
      </c>
      <c r="C115" s="379">
        <v>289334</v>
      </c>
      <c r="D115" s="291">
        <v>39239.604379224547</v>
      </c>
      <c r="E115" s="379">
        <v>25131.917138000001</v>
      </c>
      <c r="F115" s="379">
        <v>110940</v>
      </c>
      <c r="G115" s="291">
        <v>15047.560867173101</v>
      </c>
      <c r="H115" s="379">
        <v>9637.5602870000002</v>
      </c>
      <c r="I115" s="379">
        <v>400274</v>
      </c>
      <c r="J115" s="291">
        <v>54287.165246397642</v>
      </c>
      <c r="K115" s="379">
        <v>34769.477424999997</v>
      </c>
      <c r="L115" s="379">
        <v>106925</v>
      </c>
      <c r="M115" s="291">
        <v>14763.58213487367</v>
      </c>
      <c r="N115" s="379">
        <v>9455.6795039999997</v>
      </c>
      <c r="O115" s="379">
        <v>75437</v>
      </c>
      <c r="P115" s="291">
        <v>10153.84164160103</v>
      </c>
      <c r="Q115" s="379">
        <v>6503.2640060000003</v>
      </c>
      <c r="R115" s="379">
        <v>182362</v>
      </c>
      <c r="S115" s="291">
        <v>24917.423776474701</v>
      </c>
      <c r="T115" s="379">
        <v>15958.943509999999</v>
      </c>
      <c r="U115" s="379">
        <v>396259</v>
      </c>
      <c r="V115" s="291">
        <v>54003.186514098212</v>
      </c>
      <c r="W115" s="379">
        <v>34587.596641999997</v>
      </c>
      <c r="X115" s="379">
        <v>186377</v>
      </c>
      <c r="Y115" s="291">
        <v>25201.402508774128</v>
      </c>
      <c r="Z115" s="379">
        <v>16140.824293</v>
      </c>
      <c r="AA115" s="379">
        <v>582636</v>
      </c>
      <c r="AB115" s="291">
        <v>79204.589022872344</v>
      </c>
      <c r="AC115" s="379">
        <v>50728.420934999987</v>
      </c>
    </row>
    <row r="116" spans="2:29" hidden="1" outlineLevel="1" x14ac:dyDescent="0.25">
      <c r="B116" s="285">
        <v>41913</v>
      </c>
      <c r="C116" s="379">
        <v>289527</v>
      </c>
      <c r="D116" s="291">
        <v>38810.081320676683</v>
      </c>
      <c r="E116" s="379">
        <v>25115.561541999999</v>
      </c>
      <c r="F116" s="379">
        <v>110909</v>
      </c>
      <c r="G116" s="291">
        <v>14873.180237741029</v>
      </c>
      <c r="H116" s="379">
        <v>9625.0319729999992</v>
      </c>
      <c r="I116" s="379">
        <v>400436</v>
      </c>
      <c r="J116" s="291">
        <v>53683.261558417711</v>
      </c>
      <c r="K116" s="379">
        <v>34740.593515</v>
      </c>
      <c r="L116" s="379">
        <v>106689</v>
      </c>
      <c r="M116" s="291">
        <v>14548.266903965399</v>
      </c>
      <c r="N116" s="379">
        <v>9414.7675120000004</v>
      </c>
      <c r="O116" s="379">
        <v>74919</v>
      </c>
      <c r="P116" s="291">
        <v>10048.70242878245</v>
      </c>
      <c r="Q116" s="379">
        <v>6502.9187179999999</v>
      </c>
      <c r="R116" s="379">
        <v>181608</v>
      </c>
      <c r="S116" s="291">
        <v>24596.969332747849</v>
      </c>
      <c r="T116" s="379">
        <v>15917.686229999999</v>
      </c>
      <c r="U116" s="379">
        <v>396216</v>
      </c>
      <c r="V116" s="291">
        <v>53358.348224642083</v>
      </c>
      <c r="W116" s="379">
        <v>34530.329054000002</v>
      </c>
      <c r="X116" s="379">
        <v>185828</v>
      </c>
      <c r="Y116" s="291">
        <v>24921.882666523481</v>
      </c>
      <c r="Z116" s="379">
        <v>16127.950691</v>
      </c>
      <c r="AA116" s="379">
        <v>582044</v>
      </c>
      <c r="AB116" s="291">
        <v>78280.230891165556</v>
      </c>
      <c r="AC116" s="379">
        <v>50658.279745</v>
      </c>
    </row>
    <row r="117" spans="2:29" hidden="1" outlineLevel="1" x14ac:dyDescent="0.25">
      <c r="B117" s="285">
        <v>41944</v>
      </c>
      <c r="C117" s="379">
        <v>289642</v>
      </c>
      <c r="D117" s="291">
        <v>38851.420767729956</v>
      </c>
      <c r="E117" s="379">
        <v>25148.544835000001</v>
      </c>
      <c r="F117" s="379">
        <v>110935</v>
      </c>
      <c r="G117" s="291">
        <v>14937.688509503931</v>
      </c>
      <c r="H117" s="379">
        <v>9669.1735279999994</v>
      </c>
      <c r="I117" s="379">
        <v>400577</v>
      </c>
      <c r="J117" s="291">
        <v>53789.109277233903</v>
      </c>
      <c r="K117" s="379">
        <v>34817.718363</v>
      </c>
      <c r="L117" s="379">
        <v>106361</v>
      </c>
      <c r="M117" s="291">
        <v>14509.21370565476</v>
      </c>
      <c r="N117" s="379">
        <v>9391.8215650000002</v>
      </c>
      <c r="O117" s="379">
        <v>74860</v>
      </c>
      <c r="P117" s="291">
        <v>10078.414176094549</v>
      </c>
      <c r="Q117" s="379">
        <v>6523.762729</v>
      </c>
      <c r="R117" s="379">
        <v>181221</v>
      </c>
      <c r="S117" s="291">
        <v>24587.6278817493</v>
      </c>
      <c r="T117" s="379">
        <v>15915.584294</v>
      </c>
      <c r="U117" s="379">
        <v>396003</v>
      </c>
      <c r="V117" s="291">
        <v>53360.634473384722</v>
      </c>
      <c r="W117" s="379">
        <v>34540.366399999999</v>
      </c>
      <c r="X117" s="379">
        <v>185795</v>
      </c>
      <c r="Y117" s="291">
        <v>25016.102685598478</v>
      </c>
      <c r="Z117" s="379">
        <v>16192.936256999999</v>
      </c>
      <c r="AA117" s="379">
        <v>581798</v>
      </c>
      <c r="AB117" s="291">
        <v>78376.737158983204</v>
      </c>
      <c r="AC117" s="379">
        <v>50733.302657</v>
      </c>
    </row>
    <row r="118" spans="2:29" collapsed="1" x14ac:dyDescent="0.25">
      <c r="B118" s="285">
        <v>41974</v>
      </c>
      <c r="C118" s="379">
        <v>290598</v>
      </c>
      <c r="D118" s="291">
        <v>39231.482093453327</v>
      </c>
      <c r="E118" s="379">
        <v>25289.592285999999</v>
      </c>
      <c r="F118" s="379">
        <v>111058</v>
      </c>
      <c r="G118" s="291">
        <v>14974.424147955029</v>
      </c>
      <c r="H118" s="379">
        <v>9652.8874570000007</v>
      </c>
      <c r="I118" s="379">
        <v>401656</v>
      </c>
      <c r="J118" s="291">
        <v>54205.906241408367</v>
      </c>
      <c r="K118" s="379">
        <v>34942.479743000004</v>
      </c>
      <c r="L118" s="379">
        <v>106311</v>
      </c>
      <c r="M118" s="291">
        <v>14512.23454951398</v>
      </c>
      <c r="N118" s="379">
        <v>9354.9485089999998</v>
      </c>
      <c r="O118" s="379">
        <v>75235</v>
      </c>
      <c r="P118" s="291">
        <v>10058.98218269361</v>
      </c>
      <c r="Q118" s="379">
        <v>6484.2709130000003</v>
      </c>
      <c r="R118" s="379">
        <v>181546</v>
      </c>
      <c r="S118" s="291">
        <v>24571.216732207591</v>
      </c>
      <c r="T118" s="379">
        <v>15839.219422</v>
      </c>
      <c r="U118" s="379">
        <v>396909</v>
      </c>
      <c r="V118" s="291">
        <v>53743.716642967309</v>
      </c>
      <c r="W118" s="379">
        <v>34644.540795000001</v>
      </c>
      <c r="X118" s="379">
        <v>186293</v>
      </c>
      <c r="Y118" s="291">
        <v>25033.40633064865</v>
      </c>
      <c r="Z118" s="379">
        <v>16137.158369999999</v>
      </c>
      <c r="AA118" s="379">
        <v>583202</v>
      </c>
      <c r="AB118" s="291">
        <v>78777.122973615958</v>
      </c>
      <c r="AC118" s="379">
        <v>50781.699165000013</v>
      </c>
    </row>
    <row r="119" spans="2:29" hidden="1" outlineLevel="1" x14ac:dyDescent="0.25">
      <c r="B119" s="285">
        <v>42005</v>
      </c>
      <c r="C119" s="379">
        <v>288077</v>
      </c>
      <c r="D119" s="291">
        <v>38817.036482802017</v>
      </c>
      <c r="E119" s="379">
        <v>25041.804984999999</v>
      </c>
      <c r="F119" s="379">
        <v>110424</v>
      </c>
      <c r="G119" s="291">
        <v>14882.24529041071</v>
      </c>
      <c r="H119" s="379">
        <v>9600.8948149999997</v>
      </c>
      <c r="I119" s="379">
        <v>398501</v>
      </c>
      <c r="J119" s="291">
        <v>53699.281773212737</v>
      </c>
      <c r="K119" s="379">
        <v>34642.699800000002</v>
      </c>
      <c r="L119" s="379">
        <v>105707</v>
      </c>
      <c r="M119" s="291">
        <v>14433.959476017229</v>
      </c>
      <c r="N119" s="379">
        <v>9311.6948410000005</v>
      </c>
      <c r="O119" s="379">
        <v>74385</v>
      </c>
      <c r="P119" s="291">
        <v>10023.12406441287</v>
      </c>
      <c r="Q119" s="379">
        <v>6466.1587</v>
      </c>
      <c r="R119" s="379">
        <v>180092</v>
      </c>
      <c r="S119" s="291">
        <v>24457.083540430111</v>
      </c>
      <c r="T119" s="379">
        <v>15777.853541</v>
      </c>
      <c r="U119" s="379">
        <v>393784</v>
      </c>
      <c r="V119" s="291">
        <v>53250.995958819251</v>
      </c>
      <c r="W119" s="379">
        <v>34353.499825999999</v>
      </c>
      <c r="X119" s="379">
        <v>184809</v>
      </c>
      <c r="Y119" s="291">
        <v>24905.369354823579</v>
      </c>
      <c r="Z119" s="379">
        <v>16067.053515</v>
      </c>
      <c r="AA119" s="379">
        <v>578593</v>
      </c>
      <c r="AB119" s="291">
        <v>78156.365313642847</v>
      </c>
      <c r="AC119" s="379">
        <v>50420.553341000013</v>
      </c>
    </row>
    <row r="120" spans="2:29" hidden="1" outlineLevel="1" x14ac:dyDescent="0.25">
      <c r="B120" s="285">
        <v>42036</v>
      </c>
      <c r="C120" s="379">
        <v>288289</v>
      </c>
      <c r="D120" s="291">
        <v>38591.344803624088</v>
      </c>
      <c r="E120" s="379">
        <v>24983.780566000001</v>
      </c>
      <c r="F120" s="379">
        <v>110423</v>
      </c>
      <c r="G120" s="291">
        <v>14803.135879241039</v>
      </c>
      <c r="H120" s="379">
        <v>9583.4519469999996</v>
      </c>
      <c r="I120" s="379">
        <v>398712</v>
      </c>
      <c r="J120" s="291">
        <v>53394.480682865127</v>
      </c>
      <c r="K120" s="379">
        <v>34567.232513000003</v>
      </c>
      <c r="L120" s="379">
        <v>105538</v>
      </c>
      <c r="M120" s="291">
        <v>14297.9299445426</v>
      </c>
      <c r="N120" s="379">
        <v>9256.3849769999997</v>
      </c>
      <c r="O120" s="379">
        <v>74432</v>
      </c>
      <c r="P120" s="291">
        <v>9955.0770876736879</v>
      </c>
      <c r="Q120" s="379">
        <v>6444.8508529999999</v>
      </c>
      <c r="R120" s="379">
        <v>179970</v>
      </c>
      <c r="S120" s="291">
        <v>24253.00703221629</v>
      </c>
      <c r="T120" s="379">
        <v>15701.23583</v>
      </c>
      <c r="U120" s="379">
        <v>393827</v>
      </c>
      <c r="V120" s="291">
        <v>52889.274748166688</v>
      </c>
      <c r="W120" s="379">
        <v>34240.165543000003</v>
      </c>
      <c r="X120" s="379">
        <v>184855</v>
      </c>
      <c r="Y120" s="291">
        <v>24758.212966914729</v>
      </c>
      <c r="Z120" s="379">
        <v>16028.302799999999</v>
      </c>
      <c r="AA120" s="379">
        <v>578682</v>
      </c>
      <c r="AB120" s="291">
        <v>77647.487715081428</v>
      </c>
      <c r="AC120" s="379">
        <v>50268.468343</v>
      </c>
    </row>
    <row r="121" spans="2:29" hidden="1" outlineLevel="1" x14ac:dyDescent="0.25">
      <c r="B121" s="285">
        <v>42064</v>
      </c>
      <c r="C121" s="379">
        <v>288568</v>
      </c>
      <c r="D121" s="291">
        <v>38429.629361744759</v>
      </c>
      <c r="E121" s="379">
        <v>25035.526484999999</v>
      </c>
      <c r="F121" s="379">
        <v>110370</v>
      </c>
      <c r="G121" s="291">
        <v>14688.491306063301</v>
      </c>
      <c r="H121" s="379">
        <v>9569.0257550000006</v>
      </c>
      <c r="I121" s="379">
        <v>398938</v>
      </c>
      <c r="J121" s="291">
        <v>53118.120667808049</v>
      </c>
      <c r="K121" s="379">
        <v>34604.552239999997</v>
      </c>
      <c r="L121" s="379">
        <v>105402</v>
      </c>
      <c r="M121" s="291">
        <v>14133.855308820939</v>
      </c>
      <c r="N121" s="379">
        <v>9207.7002769999999</v>
      </c>
      <c r="O121" s="379">
        <v>74896</v>
      </c>
      <c r="P121" s="291">
        <v>10034.300282189401</v>
      </c>
      <c r="Q121" s="379">
        <v>6536.9870760000003</v>
      </c>
      <c r="R121" s="379">
        <v>180298</v>
      </c>
      <c r="S121" s="291">
        <v>24168.155591010342</v>
      </c>
      <c r="T121" s="379">
        <v>15744.687352999999</v>
      </c>
      <c r="U121" s="379">
        <v>393970</v>
      </c>
      <c r="V121" s="291">
        <v>52563.484670565696</v>
      </c>
      <c r="W121" s="379">
        <v>34243.226761999998</v>
      </c>
      <c r="X121" s="379">
        <v>185266</v>
      </c>
      <c r="Y121" s="291">
        <v>24722.79158825269</v>
      </c>
      <c r="Z121" s="379">
        <v>16106.012831</v>
      </c>
      <c r="AA121" s="379">
        <v>579236</v>
      </c>
      <c r="AB121" s="291">
        <v>77286.276258818383</v>
      </c>
      <c r="AC121" s="379">
        <v>50349.239592999998</v>
      </c>
    </row>
    <row r="122" spans="2:29" hidden="1" outlineLevel="1" x14ac:dyDescent="0.25">
      <c r="B122" s="285">
        <v>42095</v>
      </c>
      <c r="C122" s="379">
        <v>288868</v>
      </c>
      <c r="D122" s="291">
        <v>38172.334041571492</v>
      </c>
      <c r="E122" s="379">
        <v>25010.859542999999</v>
      </c>
      <c r="F122" s="379">
        <v>110349</v>
      </c>
      <c r="G122" s="291">
        <v>14583.89973851552</v>
      </c>
      <c r="H122" s="379">
        <v>9555.5034059999998</v>
      </c>
      <c r="I122" s="379">
        <v>399217</v>
      </c>
      <c r="J122" s="291">
        <v>52756.233780087023</v>
      </c>
      <c r="K122" s="379">
        <v>34566.362949000002</v>
      </c>
      <c r="L122" s="379">
        <v>105285</v>
      </c>
      <c r="M122" s="291">
        <v>14121.04513193586</v>
      </c>
      <c r="N122" s="379">
        <v>9252.2368690000003</v>
      </c>
      <c r="O122" s="379">
        <v>74817</v>
      </c>
      <c r="P122" s="291">
        <v>10009.38926462675</v>
      </c>
      <c r="Q122" s="379">
        <v>6558.2426459999997</v>
      </c>
      <c r="R122" s="379">
        <v>180102</v>
      </c>
      <c r="S122" s="291">
        <v>24130.43439656261</v>
      </c>
      <c r="T122" s="379">
        <v>15810.479515000001</v>
      </c>
      <c r="U122" s="379">
        <v>394153</v>
      </c>
      <c r="V122" s="291">
        <v>52293.379173507346</v>
      </c>
      <c r="W122" s="379">
        <v>34263.096411999999</v>
      </c>
      <c r="X122" s="379">
        <v>185166</v>
      </c>
      <c r="Y122" s="291">
        <v>24593.289003142268</v>
      </c>
      <c r="Z122" s="379">
        <v>16113.746052</v>
      </c>
      <c r="AA122" s="379">
        <v>579319</v>
      </c>
      <c r="AB122" s="291">
        <v>76886.668176649633</v>
      </c>
      <c r="AC122" s="379">
        <v>50376.842464000001</v>
      </c>
    </row>
    <row r="123" spans="2:29" hidden="1" outlineLevel="1" x14ac:dyDescent="0.25">
      <c r="B123" s="285">
        <v>42125</v>
      </c>
      <c r="C123" s="379">
        <v>289236</v>
      </c>
      <c r="D123" s="291">
        <v>38175.743534023932</v>
      </c>
      <c r="E123" s="379">
        <v>25057.285103999999</v>
      </c>
      <c r="F123" s="379">
        <v>110347</v>
      </c>
      <c r="G123" s="291">
        <v>14589.303539429369</v>
      </c>
      <c r="H123" s="379">
        <v>9575.9323700000004</v>
      </c>
      <c r="I123" s="379">
        <v>399583</v>
      </c>
      <c r="J123" s="291">
        <v>52765.047073453286</v>
      </c>
      <c r="K123" s="379">
        <v>34633.217473999997</v>
      </c>
      <c r="L123" s="379">
        <v>105163</v>
      </c>
      <c r="M123" s="291">
        <v>14102.847889476991</v>
      </c>
      <c r="N123" s="379">
        <v>9256.6391019999992</v>
      </c>
      <c r="O123" s="379">
        <v>74786</v>
      </c>
      <c r="P123" s="291">
        <v>10017.58348489317</v>
      </c>
      <c r="Q123" s="379">
        <v>6575.2077680000002</v>
      </c>
      <c r="R123" s="379">
        <v>179949</v>
      </c>
      <c r="S123" s="291">
        <v>24120.43137437015</v>
      </c>
      <c r="T123" s="379">
        <v>15831.846869999999</v>
      </c>
      <c r="U123" s="379">
        <v>394399</v>
      </c>
      <c r="V123" s="291">
        <v>52278.591423500919</v>
      </c>
      <c r="W123" s="379">
        <v>34313.924206000003</v>
      </c>
      <c r="X123" s="379">
        <v>185133</v>
      </c>
      <c r="Y123" s="291">
        <v>24606.887024322528</v>
      </c>
      <c r="Z123" s="379">
        <v>16151.140138000001</v>
      </c>
      <c r="AA123" s="379">
        <v>579532</v>
      </c>
      <c r="AB123" s="291">
        <v>76885.478447823451</v>
      </c>
      <c r="AC123" s="379">
        <v>50465.064343999999</v>
      </c>
    </row>
    <row r="124" spans="2:29" hidden="1" outlineLevel="1" x14ac:dyDescent="0.25">
      <c r="B124" s="285">
        <v>42156</v>
      </c>
      <c r="C124" s="379">
        <v>289051</v>
      </c>
      <c r="D124" s="291">
        <v>37947.808743320558</v>
      </c>
      <c r="E124" s="379">
        <v>25028.350238999999</v>
      </c>
      <c r="F124" s="379">
        <v>110287</v>
      </c>
      <c r="G124" s="291">
        <v>14491.200813388899</v>
      </c>
      <c r="H124" s="379">
        <v>9557.6229920000005</v>
      </c>
      <c r="I124" s="379">
        <v>399338</v>
      </c>
      <c r="J124" s="291">
        <v>52439.009556709469</v>
      </c>
      <c r="K124" s="379">
        <v>34585.973231000004</v>
      </c>
      <c r="L124" s="379">
        <v>104884</v>
      </c>
      <c r="M124" s="291">
        <v>14032.595221652789</v>
      </c>
      <c r="N124" s="379">
        <v>9255.1512089999997</v>
      </c>
      <c r="O124" s="379">
        <v>74517</v>
      </c>
      <c r="P124" s="291">
        <v>9924.8983220273949</v>
      </c>
      <c r="Q124" s="379">
        <v>6545.9334680000002</v>
      </c>
      <c r="R124" s="379">
        <v>179401</v>
      </c>
      <c r="S124" s="291">
        <v>23957.49354368019</v>
      </c>
      <c r="T124" s="379">
        <v>15801.084677000001</v>
      </c>
      <c r="U124" s="379">
        <v>393935</v>
      </c>
      <c r="V124" s="291">
        <v>51980.403964973353</v>
      </c>
      <c r="W124" s="379">
        <v>34283.501448000003</v>
      </c>
      <c r="X124" s="379">
        <v>184804</v>
      </c>
      <c r="Y124" s="291">
        <v>24416.099135416302</v>
      </c>
      <c r="Z124" s="379">
        <v>16103.55646</v>
      </c>
      <c r="AA124" s="379">
        <v>578739</v>
      </c>
      <c r="AB124" s="291">
        <v>76396.503100389658</v>
      </c>
      <c r="AC124" s="379">
        <v>50387.057908000002</v>
      </c>
    </row>
    <row r="125" spans="2:29" hidden="1" outlineLevel="1" x14ac:dyDescent="0.25">
      <c r="B125" s="285">
        <v>42186</v>
      </c>
      <c r="C125" s="379">
        <v>289446</v>
      </c>
      <c r="D125" s="291">
        <v>39467.802339689493</v>
      </c>
      <c r="E125" s="379">
        <v>26140.906973000001</v>
      </c>
      <c r="F125" s="379">
        <v>110438</v>
      </c>
      <c r="G125" s="291">
        <v>15074.415215647419</v>
      </c>
      <c r="H125" s="379">
        <v>9984.312844</v>
      </c>
      <c r="I125" s="379">
        <v>399884</v>
      </c>
      <c r="J125" s="291">
        <v>54542.217555336902</v>
      </c>
      <c r="K125" s="379">
        <v>36125.219816999997</v>
      </c>
      <c r="L125" s="379">
        <v>105035</v>
      </c>
      <c r="M125" s="291">
        <v>14721.38214474975</v>
      </c>
      <c r="N125" s="379">
        <v>9750.4866839999995</v>
      </c>
      <c r="O125" s="379">
        <v>74672</v>
      </c>
      <c r="P125" s="291">
        <v>10461.93215178293</v>
      </c>
      <c r="Q125" s="379">
        <v>6929.3038610000003</v>
      </c>
      <c r="R125" s="379">
        <v>179707</v>
      </c>
      <c r="S125" s="291">
        <v>25183.31429653267</v>
      </c>
      <c r="T125" s="379">
        <v>16679.790545</v>
      </c>
      <c r="U125" s="379">
        <v>394481</v>
      </c>
      <c r="V125" s="291">
        <v>54189.184484439233</v>
      </c>
      <c r="W125" s="379">
        <v>35891.393657000001</v>
      </c>
      <c r="X125" s="379">
        <v>185110</v>
      </c>
      <c r="Y125" s="291">
        <v>25536.34736743035</v>
      </c>
      <c r="Z125" s="379">
        <v>16913.616705</v>
      </c>
      <c r="AA125" s="379">
        <v>579591</v>
      </c>
      <c r="AB125" s="291">
        <v>79725.531851869571</v>
      </c>
      <c r="AC125" s="379">
        <v>52805.010362000001</v>
      </c>
    </row>
    <row r="126" spans="2:29" hidden="1" outlineLevel="1" x14ac:dyDescent="0.25">
      <c r="B126" s="285">
        <v>42217</v>
      </c>
      <c r="C126" s="379">
        <v>289186</v>
      </c>
      <c r="D126" s="291">
        <v>39072.201598378102</v>
      </c>
      <c r="E126" s="379">
        <v>26053.736005999999</v>
      </c>
      <c r="F126" s="379">
        <v>110169</v>
      </c>
      <c r="G126" s="291">
        <v>14894.912825783509</v>
      </c>
      <c r="H126" s="379">
        <v>9932.0773009999994</v>
      </c>
      <c r="I126" s="379">
        <v>399355</v>
      </c>
      <c r="J126" s="291">
        <v>53967.114424161613</v>
      </c>
      <c r="K126" s="379">
        <v>35985.813306999997</v>
      </c>
      <c r="L126" s="379">
        <v>104933</v>
      </c>
      <c r="M126" s="291">
        <v>14572.49040317813</v>
      </c>
      <c r="N126" s="379">
        <v>9717.0827950000003</v>
      </c>
      <c r="O126" s="379">
        <v>74524</v>
      </c>
      <c r="P126" s="291">
        <v>10246.20070043407</v>
      </c>
      <c r="Q126" s="379">
        <v>6832.2694190000002</v>
      </c>
      <c r="R126" s="379">
        <v>179457</v>
      </c>
      <c r="S126" s="291">
        <v>24818.6911036122</v>
      </c>
      <c r="T126" s="379">
        <v>16549.352213999999</v>
      </c>
      <c r="U126" s="379">
        <v>394119</v>
      </c>
      <c r="V126" s="291">
        <v>53644.692001556228</v>
      </c>
      <c r="W126" s="379">
        <v>35770.818801000001</v>
      </c>
      <c r="X126" s="379">
        <v>184693</v>
      </c>
      <c r="Y126" s="291">
        <v>25141.113526217581</v>
      </c>
      <c r="Z126" s="379">
        <v>16764.346720000001</v>
      </c>
      <c r="AA126" s="379">
        <v>578812</v>
      </c>
      <c r="AB126" s="291">
        <v>78785.805527773802</v>
      </c>
      <c r="AC126" s="379">
        <v>52535.165521000003</v>
      </c>
    </row>
    <row r="127" spans="2:29" hidden="1" outlineLevel="1" x14ac:dyDescent="0.25">
      <c r="B127" s="285">
        <v>42248</v>
      </c>
      <c r="C127" s="379">
        <v>289306</v>
      </c>
      <c r="D127" s="291">
        <v>39061.910943938907</v>
      </c>
      <c r="E127" s="379">
        <v>26180.153942000001</v>
      </c>
      <c r="F127" s="379">
        <v>109983</v>
      </c>
      <c r="G127" s="291">
        <v>14864.89681501586</v>
      </c>
      <c r="H127" s="379">
        <v>9962.781583</v>
      </c>
      <c r="I127" s="379">
        <v>399289</v>
      </c>
      <c r="J127" s="291">
        <v>53926.807758954783</v>
      </c>
      <c r="K127" s="379">
        <v>36142.935525000001</v>
      </c>
      <c r="L127" s="379">
        <v>104826</v>
      </c>
      <c r="M127" s="291">
        <v>14573.18717541894</v>
      </c>
      <c r="N127" s="379">
        <v>9767.2713509999994</v>
      </c>
      <c r="O127" s="379">
        <v>74536</v>
      </c>
      <c r="P127" s="291">
        <v>10284.34536599748</v>
      </c>
      <c r="Q127" s="379">
        <v>6892.7950110000002</v>
      </c>
      <c r="R127" s="379">
        <v>179362</v>
      </c>
      <c r="S127" s="291">
        <v>24857.532541416422</v>
      </c>
      <c r="T127" s="379">
        <v>16660.066362000001</v>
      </c>
      <c r="U127" s="379">
        <v>394132</v>
      </c>
      <c r="V127" s="291">
        <v>53635.098119357848</v>
      </c>
      <c r="W127" s="379">
        <v>35947.425293</v>
      </c>
      <c r="X127" s="379">
        <v>184519</v>
      </c>
      <c r="Y127" s="291">
        <v>25149.242181013349</v>
      </c>
      <c r="Z127" s="379">
        <v>16855.576593999998</v>
      </c>
      <c r="AA127" s="379">
        <v>578651</v>
      </c>
      <c r="AB127" s="291">
        <v>78784.340300371201</v>
      </c>
      <c r="AC127" s="379">
        <v>52803.001887000013</v>
      </c>
    </row>
    <row r="128" spans="2:29" hidden="1" outlineLevel="1" x14ac:dyDescent="0.25">
      <c r="B128" s="285">
        <v>42278</v>
      </c>
      <c r="C128" s="379">
        <v>289406</v>
      </c>
      <c r="D128" s="291">
        <v>38907.023460881239</v>
      </c>
      <c r="E128" s="379">
        <v>26182.709630000001</v>
      </c>
      <c r="F128" s="379">
        <v>109773</v>
      </c>
      <c r="G128" s="291">
        <v>14779.71054925496</v>
      </c>
      <c r="H128" s="379">
        <v>9946.0928980000008</v>
      </c>
      <c r="I128" s="379">
        <v>399179</v>
      </c>
      <c r="J128" s="291">
        <v>53686.734010136192</v>
      </c>
      <c r="K128" s="379">
        <v>36128.802528</v>
      </c>
      <c r="L128" s="379">
        <v>104834</v>
      </c>
      <c r="M128" s="291">
        <v>14506.904874273851</v>
      </c>
      <c r="N128" s="379">
        <v>9762.5067190000009</v>
      </c>
      <c r="O128" s="379">
        <v>74656</v>
      </c>
      <c r="P128" s="291">
        <v>10243.74277560163</v>
      </c>
      <c r="Q128" s="379">
        <v>6893.586781</v>
      </c>
      <c r="R128" s="379">
        <v>179490</v>
      </c>
      <c r="S128" s="291">
        <v>24750.647649875471</v>
      </c>
      <c r="T128" s="379">
        <v>16656.093499999999</v>
      </c>
      <c r="U128" s="379">
        <v>394240</v>
      </c>
      <c r="V128" s="291">
        <v>53413.928335155077</v>
      </c>
      <c r="W128" s="379">
        <v>35945.216349000002</v>
      </c>
      <c r="X128" s="379">
        <v>184429</v>
      </c>
      <c r="Y128" s="291">
        <v>25023.453324856589</v>
      </c>
      <c r="Z128" s="379">
        <v>16839.679679000001</v>
      </c>
      <c r="AA128" s="379">
        <v>578669</v>
      </c>
      <c r="AB128" s="291">
        <v>78437.38166001167</v>
      </c>
      <c r="AC128" s="379">
        <v>52784.896028000003</v>
      </c>
    </row>
    <row r="129" spans="2:29" hidden="1" outlineLevel="1" x14ac:dyDescent="0.25">
      <c r="B129" s="285">
        <v>42309</v>
      </c>
      <c r="C129" s="379">
        <v>289596</v>
      </c>
      <c r="D129" s="291">
        <v>38909.987794438443</v>
      </c>
      <c r="E129" s="379">
        <v>26177.962984999998</v>
      </c>
      <c r="F129" s="379">
        <v>109685</v>
      </c>
      <c r="G129" s="291">
        <v>14778.136798400281</v>
      </c>
      <c r="H129" s="379">
        <v>9942.4733859999997</v>
      </c>
      <c r="I129" s="379">
        <v>399281</v>
      </c>
      <c r="J129" s="291">
        <v>53688.124592838722</v>
      </c>
      <c r="K129" s="379">
        <v>36120.436371000003</v>
      </c>
      <c r="L129" s="379">
        <v>104776</v>
      </c>
      <c r="M129" s="291">
        <v>14465.234377700241</v>
      </c>
      <c r="N129" s="379">
        <v>9731.9580800000003</v>
      </c>
      <c r="O129" s="379">
        <v>74747</v>
      </c>
      <c r="P129" s="291">
        <v>10230.80334173868</v>
      </c>
      <c r="Q129" s="379">
        <v>6883.1065330000001</v>
      </c>
      <c r="R129" s="379">
        <v>179523</v>
      </c>
      <c r="S129" s="291">
        <v>24696.037719438918</v>
      </c>
      <c r="T129" s="379">
        <v>16615.064612999999</v>
      </c>
      <c r="U129" s="379">
        <v>394372</v>
      </c>
      <c r="V129" s="291">
        <v>53375.222172138681</v>
      </c>
      <c r="W129" s="379">
        <v>35909.921065000002</v>
      </c>
      <c r="X129" s="379">
        <v>184432</v>
      </c>
      <c r="Y129" s="291">
        <v>25008.940140138959</v>
      </c>
      <c r="Z129" s="379">
        <v>16825.579919</v>
      </c>
      <c r="AA129" s="379">
        <v>578804</v>
      </c>
      <c r="AB129" s="291">
        <v>78384.162312277651</v>
      </c>
      <c r="AC129" s="379">
        <v>52735.500983999998</v>
      </c>
    </row>
    <row r="130" spans="2:29" collapsed="1" x14ac:dyDescent="0.25">
      <c r="B130" s="285">
        <v>42339</v>
      </c>
      <c r="C130" s="379">
        <v>289818</v>
      </c>
      <c r="D130" s="291">
        <v>38943.600351327957</v>
      </c>
      <c r="E130" s="379">
        <v>26203.198940999999</v>
      </c>
      <c r="F130" s="379">
        <v>109696</v>
      </c>
      <c r="G130" s="291">
        <v>14759.585737520471</v>
      </c>
      <c r="H130" s="379">
        <v>9930.9862950000006</v>
      </c>
      <c r="I130" s="379">
        <v>399514</v>
      </c>
      <c r="J130" s="291">
        <v>53703.18608884843</v>
      </c>
      <c r="K130" s="379">
        <v>36134.185235999998</v>
      </c>
      <c r="L130" s="379">
        <v>104882</v>
      </c>
      <c r="M130" s="291">
        <v>14487.63688436647</v>
      </c>
      <c r="N130" s="379">
        <v>9748.0055269999993</v>
      </c>
      <c r="O130" s="379">
        <v>74896</v>
      </c>
      <c r="P130" s="291">
        <v>10251.48237300899</v>
      </c>
      <c r="Q130" s="379">
        <v>6897.7092419999999</v>
      </c>
      <c r="R130" s="379">
        <v>179778</v>
      </c>
      <c r="S130" s="291">
        <v>24739.11925737546</v>
      </c>
      <c r="T130" s="379">
        <v>16645.714768999998</v>
      </c>
      <c r="U130" s="379">
        <v>394700</v>
      </c>
      <c r="V130" s="291">
        <v>53431.237235694432</v>
      </c>
      <c r="W130" s="379">
        <v>35951.204468000004</v>
      </c>
      <c r="X130" s="379">
        <v>184592</v>
      </c>
      <c r="Y130" s="291">
        <v>25011.068110529461</v>
      </c>
      <c r="Z130" s="379">
        <v>16828.695537</v>
      </c>
      <c r="AA130" s="379">
        <v>579292</v>
      </c>
      <c r="AB130" s="291">
        <v>78442.30534622389</v>
      </c>
      <c r="AC130" s="379">
        <v>52779.900005000003</v>
      </c>
    </row>
    <row r="131" spans="2:29" hidden="1" outlineLevel="1" x14ac:dyDescent="0.25">
      <c r="B131" s="285">
        <v>42370</v>
      </c>
      <c r="C131" s="379">
        <v>289772</v>
      </c>
      <c r="D131" s="291">
        <v>38736.643454548423</v>
      </c>
      <c r="E131" s="379">
        <v>26186.624080000001</v>
      </c>
      <c r="F131" s="379">
        <v>109526</v>
      </c>
      <c r="G131" s="291">
        <v>14669.349165549071</v>
      </c>
      <c r="H131" s="379">
        <v>9916.727363</v>
      </c>
      <c r="I131" s="379">
        <v>399298</v>
      </c>
      <c r="J131" s="291">
        <v>53405.992620097488</v>
      </c>
      <c r="K131" s="379">
        <v>36103.351443</v>
      </c>
      <c r="L131" s="379">
        <v>104970</v>
      </c>
      <c r="M131" s="291">
        <v>14467.22869628393</v>
      </c>
      <c r="N131" s="379">
        <v>9780.0905180000009</v>
      </c>
      <c r="O131" s="379">
        <v>74980</v>
      </c>
      <c r="P131" s="291">
        <v>10191.851146591829</v>
      </c>
      <c r="Q131" s="379">
        <v>6889.8632109999999</v>
      </c>
      <c r="R131" s="379">
        <v>179950</v>
      </c>
      <c r="S131" s="291">
        <v>24659.079842875759</v>
      </c>
      <c r="T131" s="379">
        <v>16669.953729000001</v>
      </c>
      <c r="U131" s="379">
        <v>394742</v>
      </c>
      <c r="V131" s="291">
        <v>53203.872150832351</v>
      </c>
      <c r="W131" s="379">
        <v>35966.714598000013</v>
      </c>
      <c r="X131" s="379">
        <v>184506</v>
      </c>
      <c r="Y131" s="291">
        <v>24861.200312140889</v>
      </c>
      <c r="Z131" s="379">
        <v>16806.590574000002</v>
      </c>
      <c r="AA131" s="379">
        <v>579248</v>
      </c>
      <c r="AB131" s="291">
        <v>78065.072462973243</v>
      </c>
      <c r="AC131" s="379">
        <v>52773.305172</v>
      </c>
    </row>
    <row r="132" spans="2:29" hidden="1" outlineLevel="1" x14ac:dyDescent="0.25">
      <c r="B132" s="285">
        <v>42401</v>
      </c>
      <c r="C132" s="379">
        <v>290041</v>
      </c>
      <c r="D132" s="291">
        <v>38717.329451517056</v>
      </c>
      <c r="E132" s="379">
        <v>26246.322201999999</v>
      </c>
      <c r="F132" s="379">
        <v>109494</v>
      </c>
      <c r="G132" s="291">
        <v>14661.214322729131</v>
      </c>
      <c r="H132" s="379">
        <v>9938.7783309999995</v>
      </c>
      <c r="I132" s="379">
        <v>399535</v>
      </c>
      <c r="J132" s="291">
        <v>53378.543774246187</v>
      </c>
      <c r="K132" s="379">
        <v>36185.100532999997</v>
      </c>
      <c r="L132" s="379">
        <v>105124</v>
      </c>
      <c r="M132" s="291">
        <v>14451.46761371377</v>
      </c>
      <c r="N132" s="379">
        <v>9796.5918789999996</v>
      </c>
      <c r="O132" s="379">
        <v>75133</v>
      </c>
      <c r="P132" s="291">
        <v>10228.2782682905</v>
      </c>
      <c r="Q132" s="379">
        <v>6933.7087760000004</v>
      </c>
      <c r="R132" s="379">
        <v>180257</v>
      </c>
      <c r="S132" s="291">
        <v>24679.74588200427</v>
      </c>
      <c r="T132" s="379">
        <v>16730.300654999999</v>
      </c>
      <c r="U132" s="379">
        <v>395165</v>
      </c>
      <c r="V132" s="291">
        <v>53168.797065230829</v>
      </c>
      <c r="W132" s="379">
        <v>36042.914081000003</v>
      </c>
      <c r="X132" s="379">
        <v>184627</v>
      </c>
      <c r="Y132" s="291">
        <v>24889.492591019629</v>
      </c>
      <c r="Z132" s="379">
        <v>16872.487107000001</v>
      </c>
      <c r="AA132" s="379">
        <v>579792</v>
      </c>
      <c r="AB132" s="291">
        <v>78058.289656250461</v>
      </c>
      <c r="AC132" s="379">
        <v>52915.401188000003</v>
      </c>
    </row>
    <row r="133" spans="2:29" hidden="1" outlineLevel="1" x14ac:dyDescent="0.25">
      <c r="B133" s="285">
        <v>42430</v>
      </c>
      <c r="C133" s="379">
        <v>289522</v>
      </c>
      <c r="D133" s="291">
        <v>38341.074677064898</v>
      </c>
      <c r="E133" s="379">
        <v>26089.860443000001</v>
      </c>
      <c r="F133" s="379">
        <v>109195</v>
      </c>
      <c r="G133" s="291">
        <v>14479.084769560979</v>
      </c>
      <c r="H133" s="379">
        <v>9852.5485829999998</v>
      </c>
      <c r="I133" s="379">
        <v>398717</v>
      </c>
      <c r="J133" s="291">
        <v>52820.159446625883</v>
      </c>
      <c r="K133" s="379">
        <v>35942.409026000001</v>
      </c>
      <c r="L133" s="379">
        <v>105070</v>
      </c>
      <c r="M133" s="291">
        <v>14250.53009216403</v>
      </c>
      <c r="N133" s="379">
        <v>9697.0245219999997</v>
      </c>
      <c r="O133" s="379">
        <v>74986</v>
      </c>
      <c r="P133" s="291">
        <v>10061.381329387181</v>
      </c>
      <c r="Q133" s="379">
        <v>6846.4443670000001</v>
      </c>
      <c r="R133" s="379">
        <v>180056</v>
      </c>
      <c r="S133" s="291">
        <v>24311.911421551209</v>
      </c>
      <c r="T133" s="379">
        <v>16543.468889</v>
      </c>
      <c r="U133" s="379">
        <v>394592</v>
      </c>
      <c r="V133" s="291">
        <v>52591.604769228928</v>
      </c>
      <c r="W133" s="379">
        <v>35786.884964999997</v>
      </c>
      <c r="X133" s="379">
        <v>184181</v>
      </c>
      <c r="Y133" s="291">
        <v>24540.46609894816</v>
      </c>
      <c r="Z133" s="379">
        <v>16698.99295</v>
      </c>
      <c r="AA133" s="379">
        <v>578773</v>
      </c>
      <c r="AB133" s="291">
        <v>77132.070868177092</v>
      </c>
      <c r="AC133" s="379">
        <v>52485.877914999997</v>
      </c>
    </row>
    <row r="134" spans="2:29" hidden="1" outlineLevel="1" x14ac:dyDescent="0.25">
      <c r="B134" s="285">
        <v>42461</v>
      </c>
      <c r="C134" s="379">
        <v>290006</v>
      </c>
      <c r="D134" s="291">
        <v>38490.838282807483</v>
      </c>
      <c r="E134" s="379">
        <v>26277.141800000001</v>
      </c>
      <c r="F134" s="379">
        <v>109202</v>
      </c>
      <c r="G134" s="291">
        <v>14491.63925120899</v>
      </c>
      <c r="H134" s="379">
        <v>9893.2337279999992</v>
      </c>
      <c r="I134" s="379">
        <v>399208</v>
      </c>
      <c r="J134" s="291">
        <v>52982.477534016463</v>
      </c>
      <c r="K134" s="379">
        <v>36170.375527999997</v>
      </c>
      <c r="L134" s="379">
        <v>105346</v>
      </c>
      <c r="M134" s="291">
        <v>14379.712243002061</v>
      </c>
      <c r="N134" s="379">
        <v>9816.8227690000003</v>
      </c>
      <c r="O134" s="379">
        <v>75254</v>
      </c>
      <c r="P134" s="291">
        <v>10213.805590800181</v>
      </c>
      <c r="Q134" s="379">
        <v>6972.8182029999998</v>
      </c>
      <c r="R134" s="379">
        <v>180600</v>
      </c>
      <c r="S134" s="291">
        <v>24593.517833802249</v>
      </c>
      <c r="T134" s="379">
        <v>16789.640972000001</v>
      </c>
      <c r="U134" s="379">
        <v>395352</v>
      </c>
      <c r="V134" s="291">
        <v>52870.550525809544</v>
      </c>
      <c r="W134" s="379">
        <v>36093.964569000003</v>
      </c>
      <c r="X134" s="379">
        <v>184456</v>
      </c>
      <c r="Y134" s="291">
        <v>24705.444842009179</v>
      </c>
      <c r="Z134" s="379">
        <v>16866.051931000002</v>
      </c>
      <c r="AA134" s="379">
        <v>579808</v>
      </c>
      <c r="AB134" s="291">
        <v>77575.995367818716</v>
      </c>
      <c r="AC134" s="379">
        <v>52960.016499999998</v>
      </c>
    </row>
    <row r="135" spans="2:29" hidden="1" outlineLevel="1" x14ac:dyDescent="0.25">
      <c r="B135" s="285">
        <v>42491</v>
      </c>
      <c r="C135" s="379">
        <v>290387</v>
      </c>
      <c r="D135" s="291">
        <v>38413.736466298833</v>
      </c>
      <c r="E135" s="379">
        <v>26283.366634000002</v>
      </c>
      <c r="F135" s="379">
        <v>109075</v>
      </c>
      <c r="G135" s="291">
        <v>14455.01522921053</v>
      </c>
      <c r="H135" s="379">
        <v>9890.3803669999998</v>
      </c>
      <c r="I135" s="379">
        <v>399462</v>
      </c>
      <c r="J135" s="291">
        <v>52868.75169550936</v>
      </c>
      <c r="K135" s="379">
        <v>36173.747001000003</v>
      </c>
      <c r="L135" s="379">
        <v>105384</v>
      </c>
      <c r="M135" s="291">
        <v>14193.716046097599</v>
      </c>
      <c r="N135" s="379">
        <v>9711.5947849999993</v>
      </c>
      <c r="O135" s="379">
        <v>75437</v>
      </c>
      <c r="P135" s="291">
        <v>10129.5987567172</v>
      </c>
      <c r="Q135" s="379">
        <v>6930.8529310000004</v>
      </c>
      <c r="R135" s="379">
        <v>180821</v>
      </c>
      <c r="S135" s="291">
        <v>24323.314802814799</v>
      </c>
      <c r="T135" s="379">
        <v>16642.447715999999</v>
      </c>
      <c r="U135" s="379">
        <v>395771</v>
      </c>
      <c r="V135" s="291">
        <v>52607.452512396427</v>
      </c>
      <c r="W135" s="379">
        <v>35994.961418999999</v>
      </c>
      <c r="X135" s="379">
        <v>184512</v>
      </c>
      <c r="Y135" s="291">
        <v>24584.613985927728</v>
      </c>
      <c r="Z135" s="379">
        <v>16821.233297999999</v>
      </c>
      <c r="AA135" s="379">
        <v>580283</v>
      </c>
      <c r="AB135" s="291">
        <v>77192.066498324159</v>
      </c>
      <c r="AC135" s="379">
        <v>52816.194717000013</v>
      </c>
    </row>
    <row r="136" spans="2:29" hidden="1" outlineLevel="1" x14ac:dyDescent="0.25">
      <c r="B136" s="285">
        <v>42522</v>
      </c>
      <c r="C136" s="379">
        <v>290710</v>
      </c>
      <c r="D136" s="291">
        <v>38190.484550777714</v>
      </c>
      <c r="E136" s="379">
        <v>26248.141976999999</v>
      </c>
      <c r="F136" s="379">
        <v>109011</v>
      </c>
      <c r="G136" s="291">
        <v>14323.593987505061</v>
      </c>
      <c r="H136" s="379">
        <v>9844.5393669999994</v>
      </c>
      <c r="I136" s="379">
        <v>399721</v>
      </c>
      <c r="J136" s="291">
        <v>52514.07853828276</v>
      </c>
      <c r="K136" s="379">
        <v>36092.681343999997</v>
      </c>
      <c r="L136" s="379">
        <v>105613</v>
      </c>
      <c r="M136" s="291">
        <v>14310.2191346645</v>
      </c>
      <c r="N136" s="379">
        <v>9835.3468929999999</v>
      </c>
      <c r="O136" s="379">
        <v>75584</v>
      </c>
      <c r="P136" s="291">
        <v>10153.64116124354</v>
      </c>
      <c r="Q136" s="379">
        <v>6978.5502310000002</v>
      </c>
      <c r="R136" s="379">
        <v>181197</v>
      </c>
      <c r="S136" s="291">
        <v>24463.860295908049</v>
      </c>
      <c r="T136" s="379">
        <v>16813.897123999999</v>
      </c>
      <c r="U136" s="379">
        <v>396323</v>
      </c>
      <c r="V136" s="291">
        <v>52500.703685442211</v>
      </c>
      <c r="W136" s="379">
        <v>36083.488870000001</v>
      </c>
      <c r="X136" s="379">
        <v>184595</v>
      </c>
      <c r="Y136" s="291">
        <v>24477.235148748601</v>
      </c>
      <c r="Z136" s="379">
        <v>16823.089597999999</v>
      </c>
      <c r="AA136" s="379">
        <v>580918</v>
      </c>
      <c r="AB136" s="291">
        <v>76977.938834190805</v>
      </c>
      <c r="AC136" s="379">
        <v>52906.578467999992</v>
      </c>
    </row>
    <row r="137" spans="2:29" hidden="1" outlineLevel="1" x14ac:dyDescent="0.25">
      <c r="B137" s="285">
        <v>42552</v>
      </c>
      <c r="C137" s="379">
        <v>290754</v>
      </c>
      <c r="D137" s="291">
        <v>39675.322466949488</v>
      </c>
      <c r="E137" s="379">
        <v>27334.633774000002</v>
      </c>
      <c r="F137" s="379">
        <v>108892</v>
      </c>
      <c r="G137" s="291">
        <v>14895.118346200161</v>
      </c>
      <c r="H137" s="379">
        <v>10262.112056</v>
      </c>
      <c r="I137" s="379">
        <v>399646</v>
      </c>
      <c r="J137" s="291">
        <v>54570.440813149653</v>
      </c>
      <c r="K137" s="379">
        <v>37596.74583</v>
      </c>
      <c r="L137" s="379">
        <v>105761</v>
      </c>
      <c r="M137" s="291">
        <v>14786.954488698941</v>
      </c>
      <c r="N137" s="379">
        <v>10187.591693</v>
      </c>
      <c r="O137" s="379">
        <v>75723</v>
      </c>
      <c r="P137" s="291">
        <v>10508.35514733379</v>
      </c>
      <c r="Q137" s="379">
        <v>7239.8161289999998</v>
      </c>
      <c r="R137" s="379">
        <v>181484</v>
      </c>
      <c r="S137" s="291">
        <v>25295.309636032729</v>
      </c>
      <c r="T137" s="379">
        <v>17427.407822000001</v>
      </c>
      <c r="U137" s="379">
        <v>396515</v>
      </c>
      <c r="V137" s="291">
        <v>54462.276955648427</v>
      </c>
      <c r="W137" s="379">
        <v>37522.225466999997</v>
      </c>
      <c r="X137" s="379">
        <v>184615</v>
      </c>
      <c r="Y137" s="291">
        <v>25403.473493533951</v>
      </c>
      <c r="Z137" s="379">
        <v>17501.928185000001</v>
      </c>
      <c r="AA137" s="379">
        <v>581130</v>
      </c>
      <c r="AB137" s="291">
        <v>79865.750449182378</v>
      </c>
      <c r="AC137" s="379">
        <v>55024.153652000001</v>
      </c>
    </row>
    <row r="138" spans="2:29" hidden="1" outlineLevel="1" x14ac:dyDescent="0.25">
      <c r="B138" s="285">
        <v>42583</v>
      </c>
      <c r="C138" s="379">
        <v>290722</v>
      </c>
      <c r="D138" s="291">
        <v>39688.137502566024</v>
      </c>
      <c r="E138" s="379">
        <v>27356.818115999999</v>
      </c>
      <c r="F138" s="379">
        <v>108727</v>
      </c>
      <c r="G138" s="291">
        <v>14863.26749163991</v>
      </c>
      <c r="H138" s="379">
        <v>10245.169739999999</v>
      </c>
      <c r="I138" s="379">
        <v>399449</v>
      </c>
      <c r="J138" s="291">
        <v>54551.404994205921</v>
      </c>
      <c r="K138" s="379">
        <v>37601.987856</v>
      </c>
      <c r="L138" s="379">
        <v>105741</v>
      </c>
      <c r="M138" s="291">
        <v>14744.756797902741</v>
      </c>
      <c r="N138" s="379">
        <v>10163.480960999999</v>
      </c>
      <c r="O138" s="379">
        <v>75743</v>
      </c>
      <c r="P138" s="291">
        <v>10462.836995015459</v>
      </c>
      <c r="Q138" s="379">
        <v>7211.9768439999998</v>
      </c>
      <c r="R138" s="379">
        <v>181484</v>
      </c>
      <c r="S138" s="291">
        <v>25207.5937929182</v>
      </c>
      <c r="T138" s="379">
        <v>17375.457804999998</v>
      </c>
      <c r="U138" s="379">
        <v>396463</v>
      </c>
      <c r="V138" s="291">
        <v>54432.894300468753</v>
      </c>
      <c r="W138" s="379">
        <v>37520.299077000003</v>
      </c>
      <c r="X138" s="379">
        <v>184470</v>
      </c>
      <c r="Y138" s="291">
        <v>25326.104486655371</v>
      </c>
      <c r="Z138" s="379">
        <v>17457.146583999998</v>
      </c>
      <c r="AA138" s="379">
        <v>580933</v>
      </c>
      <c r="AB138" s="291">
        <v>79758.998787124117</v>
      </c>
      <c r="AC138" s="379">
        <v>54977.445660999998</v>
      </c>
    </row>
    <row r="139" spans="2:29" hidden="1" outlineLevel="1" x14ac:dyDescent="0.25">
      <c r="B139" s="285">
        <v>42614</v>
      </c>
      <c r="C139" s="379">
        <v>290590</v>
      </c>
      <c r="D139" s="291">
        <v>39572.679911138453</v>
      </c>
      <c r="E139" s="379">
        <v>27343.619532000001</v>
      </c>
      <c r="F139" s="379">
        <v>108480</v>
      </c>
      <c r="G139" s="291">
        <v>14817.234634118389</v>
      </c>
      <c r="H139" s="379">
        <v>10238.296402</v>
      </c>
      <c r="I139" s="379">
        <v>399070</v>
      </c>
      <c r="J139" s="291">
        <v>54389.914545256826</v>
      </c>
      <c r="K139" s="379">
        <v>37581.915933999997</v>
      </c>
      <c r="L139" s="379">
        <v>105661</v>
      </c>
      <c r="M139" s="291">
        <v>14728.324678165491</v>
      </c>
      <c r="N139" s="379">
        <v>10176.862099</v>
      </c>
      <c r="O139" s="379">
        <v>75770</v>
      </c>
      <c r="P139" s="291">
        <v>10470.358555839781</v>
      </c>
      <c r="Q139" s="379">
        <v>7234.7261129999997</v>
      </c>
      <c r="R139" s="379">
        <v>181431</v>
      </c>
      <c r="S139" s="291">
        <v>25198.683234005272</v>
      </c>
      <c r="T139" s="379">
        <v>17411.588211999999</v>
      </c>
      <c r="U139" s="379">
        <v>396251</v>
      </c>
      <c r="V139" s="291">
        <v>54301.004589303942</v>
      </c>
      <c r="W139" s="379">
        <v>37520.481631000002</v>
      </c>
      <c r="X139" s="379">
        <v>184250</v>
      </c>
      <c r="Y139" s="291">
        <v>25287.593189958159</v>
      </c>
      <c r="Z139" s="379">
        <v>17473.022515000001</v>
      </c>
      <c r="AA139" s="379">
        <v>580501</v>
      </c>
      <c r="AB139" s="291">
        <v>79588.597779262098</v>
      </c>
      <c r="AC139" s="379">
        <v>54993.504145999992</v>
      </c>
    </row>
    <row r="140" spans="2:29" hidden="1" outlineLevel="1" x14ac:dyDescent="0.25">
      <c r="B140" s="285">
        <v>42644</v>
      </c>
      <c r="C140" s="379">
        <v>290392</v>
      </c>
      <c r="D140" s="291">
        <v>39462.228120135158</v>
      </c>
      <c r="E140" s="379">
        <v>27312.508570999998</v>
      </c>
      <c r="F140" s="379">
        <v>108234</v>
      </c>
      <c r="G140" s="291">
        <v>14717.23639385266</v>
      </c>
      <c r="H140" s="379">
        <v>10186.060552000001</v>
      </c>
      <c r="I140" s="379">
        <v>398626</v>
      </c>
      <c r="J140" s="291">
        <v>54179.464513987819</v>
      </c>
      <c r="K140" s="379">
        <v>37498.569123000001</v>
      </c>
      <c r="L140" s="379">
        <v>105680</v>
      </c>
      <c r="M140" s="291">
        <v>14704.02507108504</v>
      </c>
      <c r="N140" s="379">
        <v>10176.916761</v>
      </c>
      <c r="O140" s="379">
        <v>75906</v>
      </c>
      <c r="P140" s="291">
        <v>10496.45634261225</v>
      </c>
      <c r="Q140" s="379">
        <v>7264.7837559999998</v>
      </c>
      <c r="R140" s="379">
        <v>181586</v>
      </c>
      <c r="S140" s="291">
        <v>25200.481413697289</v>
      </c>
      <c r="T140" s="379">
        <v>17441.700517000001</v>
      </c>
      <c r="U140" s="379">
        <v>396072</v>
      </c>
      <c r="V140" s="291">
        <v>54166.253191220203</v>
      </c>
      <c r="W140" s="379">
        <v>37489.425331999999</v>
      </c>
      <c r="X140" s="379">
        <v>184140</v>
      </c>
      <c r="Y140" s="291">
        <v>25213.692736464909</v>
      </c>
      <c r="Z140" s="379">
        <v>17450.844308</v>
      </c>
      <c r="AA140" s="379">
        <v>580212</v>
      </c>
      <c r="AB140" s="291">
        <v>79379.945927685112</v>
      </c>
      <c r="AC140" s="379">
        <v>54940.269639999999</v>
      </c>
    </row>
    <row r="141" spans="2:29" hidden="1" outlineLevel="1" x14ac:dyDescent="0.25">
      <c r="B141" s="285">
        <v>42675</v>
      </c>
      <c r="C141" s="379">
        <v>290974</v>
      </c>
      <c r="D141" s="291">
        <v>39733.24258841791</v>
      </c>
      <c r="E141" s="379">
        <v>27514.86681</v>
      </c>
      <c r="F141" s="379">
        <v>108240</v>
      </c>
      <c r="G141" s="291">
        <v>14800.373815294861</v>
      </c>
      <c r="H141" s="379">
        <v>10249.108498</v>
      </c>
      <c r="I141" s="379">
        <v>399214</v>
      </c>
      <c r="J141" s="291">
        <v>54533.616403712767</v>
      </c>
      <c r="K141" s="379">
        <v>37763.975308000001</v>
      </c>
      <c r="L141" s="379">
        <v>105692</v>
      </c>
      <c r="M141" s="291">
        <v>14721.744240042721</v>
      </c>
      <c r="N141" s="379">
        <v>10194.658315999999</v>
      </c>
      <c r="O141" s="379">
        <v>76030</v>
      </c>
      <c r="P141" s="291">
        <v>10518.209465826571</v>
      </c>
      <c r="Q141" s="379">
        <v>7283.7531920000001</v>
      </c>
      <c r="R141" s="379">
        <v>181722</v>
      </c>
      <c r="S141" s="291">
        <v>25239.953705869291</v>
      </c>
      <c r="T141" s="379">
        <v>17478.411508000001</v>
      </c>
      <c r="U141" s="379">
        <v>396666</v>
      </c>
      <c r="V141" s="291">
        <v>54454.986828460627</v>
      </c>
      <c r="W141" s="379">
        <v>37709.525126</v>
      </c>
      <c r="X141" s="379">
        <v>184270</v>
      </c>
      <c r="Y141" s="291">
        <v>25318.58328112142</v>
      </c>
      <c r="Z141" s="379">
        <v>17532.861690000002</v>
      </c>
      <c r="AA141" s="379">
        <v>580936</v>
      </c>
      <c r="AB141" s="291">
        <v>79773.570109582055</v>
      </c>
      <c r="AC141" s="379">
        <v>55242.386815999998</v>
      </c>
    </row>
    <row r="142" spans="2:29" collapsed="1" x14ac:dyDescent="0.25">
      <c r="B142" s="285">
        <v>42705</v>
      </c>
      <c r="C142" s="379">
        <v>290606</v>
      </c>
      <c r="D142" s="291">
        <v>39495.227348480323</v>
      </c>
      <c r="E142" s="379">
        <v>27294.187395000001</v>
      </c>
      <c r="F142" s="379">
        <v>108045</v>
      </c>
      <c r="G142" s="291">
        <v>14699.12319247561</v>
      </c>
      <c r="H142" s="379">
        <v>10158.205178</v>
      </c>
      <c r="I142" s="379">
        <v>398651</v>
      </c>
      <c r="J142" s="291">
        <v>54194.350540955907</v>
      </c>
      <c r="K142" s="379">
        <v>37452.392572999997</v>
      </c>
      <c r="L142" s="379">
        <v>105476</v>
      </c>
      <c r="M142" s="291">
        <v>14615.77502746475</v>
      </c>
      <c r="N142" s="379">
        <v>10100.605296</v>
      </c>
      <c r="O142" s="379">
        <v>75845</v>
      </c>
      <c r="P142" s="291">
        <v>10457.941917661199</v>
      </c>
      <c r="Q142" s="379">
        <v>7227.2283420000003</v>
      </c>
      <c r="R142" s="379">
        <v>181321</v>
      </c>
      <c r="S142" s="291">
        <v>25073.716945125951</v>
      </c>
      <c r="T142" s="379">
        <v>17327.833638</v>
      </c>
      <c r="U142" s="379">
        <v>396082</v>
      </c>
      <c r="V142" s="291">
        <v>54111.002375945071</v>
      </c>
      <c r="W142" s="379">
        <v>37394.792691000002</v>
      </c>
      <c r="X142" s="379">
        <v>183890</v>
      </c>
      <c r="Y142" s="291">
        <v>25157.065110136809</v>
      </c>
      <c r="Z142" s="379">
        <v>17385.433519999999</v>
      </c>
      <c r="AA142" s="379">
        <v>579972</v>
      </c>
      <c r="AB142" s="291">
        <v>79268.067486081869</v>
      </c>
      <c r="AC142" s="379">
        <v>54780.226211000001</v>
      </c>
    </row>
    <row r="143" spans="2:29" hidden="1" outlineLevel="1" x14ac:dyDescent="0.25">
      <c r="B143" s="285">
        <v>42736</v>
      </c>
      <c r="C143" s="379">
        <v>291095</v>
      </c>
      <c r="D143" s="291">
        <v>43439.087028171423</v>
      </c>
      <c r="E143" s="379">
        <v>30181.828090999999</v>
      </c>
      <c r="F143" s="379">
        <v>108041</v>
      </c>
      <c r="G143" s="291">
        <v>16127.61539329661</v>
      </c>
      <c r="H143" s="379">
        <v>11205.597277000001</v>
      </c>
      <c r="I143" s="379">
        <v>399136</v>
      </c>
      <c r="J143" s="291">
        <v>59566.702421468028</v>
      </c>
      <c r="K143" s="379">
        <v>41387.425367999997</v>
      </c>
      <c r="L143" s="379">
        <v>105535</v>
      </c>
      <c r="M143" s="291">
        <v>16090.408575720339</v>
      </c>
      <c r="N143" s="379">
        <v>11179.74568</v>
      </c>
      <c r="O143" s="379">
        <v>75921</v>
      </c>
      <c r="P143" s="291">
        <v>11491.89488154257</v>
      </c>
      <c r="Q143" s="379">
        <v>7984.6612690000002</v>
      </c>
      <c r="R143" s="379">
        <v>181456</v>
      </c>
      <c r="S143" s="291">
        <v>27582.303457262911</v>
      </c>
      <c r="T143" s="379">
        <v>19164.406949</v>
      </c>
      <c r="U143" s="379">
        <v>396630</v>
      </c>
      <c r="V143" s="291">
        <v>59529.495603891773</v>
      </c>
      <c r="W143" s="379">
        <v>41361.573771000003</v>
      </c>
      <c r="X143" s="379">
        <v>183962</v>
      </c>
      <c r="Y143" s="291">
        <v>27619.51027483918</v>
      </c>
      <c r="Z143" s="379">
        <v>19190.258546000001</v>
      </c>
      <c r="AA143" s="379">
        <v>580592</v>
      </c>
      <c r="AB143" s="291">
        <v>87149.005878730939</v>
      </c>
      <c r="AC143" s="379">
        <v>60551.832316999993</v>
      </c>
    </row>
    <row r="144" spans="2:29" hidden="1" outlineLevel="1" x14ac:dyDescent="0.25">
      <c r="B144" s="285">
        <v>42767</v>
      </c>
      <c r="C144" s="379">
        <v>291502</v>
      </c>
      <c r="D144" s="291">
        <v>43386.318386706858</v>
      </c>
      <c r="E144" s="379">
        <v>30217.329634999998</v>
      </c>
      <c r="F144" s="379">
        <v>108057</v>
      </c>
      <c r="G144" s="291">
        <v>16082.08009985514</v>
      </c>
      <c r="H144" s="379">
        <v>11200.708741</v>
      </c>
      <c r="I144" s="379">
        <v>399559</v>
      </c>
      <c r="J144" s="291">
        <v>59468.398486562</v>
      </c>
      <c r="K144" s="379">
        <v>41418.038375999997</v>
      </c>
      <c r="L144" s="379">
        <v>105511</v>
      </c>
      <c r="M144" s="291">
        <v>15971.14058576004</v>
      </c>
      <c r="N144" s="379">
        <v>11123.442542999999</v>
      </c>
      <c r="O144" s="379">
        <v>75979</v>
      </c>
      <c r="P144" s="291">
        <v>11438.16255179512</v>
      </c>
      <c r="Q144" s="379">
        <v>7966.3530140000003</v>
      </c>
      <c r="R144" s="379">
        <v>181490</v>
      </c>
      <c r="S144" s="291">
        <v>27409.303137555169</v>
      </c>
      <c r="T144" s="379">
        <v>19089.795557000001</v>
      </c>
      <c r="U144" s="379">
        <v>397013</v>
      </c>
      <c r="V144" s="291">
        <v>59357.458972466913</v>
      </c>
      <c r="W144" s="379">
        <v>41340.772177999999</v>
      </c>
      <c r="X144" s="379">
        <v>184036</v>
      </c>
      <c r="Y144" s="291">
        <v>27520.24265165026</v>
      </c>
      <c r="Z144" s="379">
        <v>19167.061754999999</v>
      </c>
      <c r="AA144" s="379">
        <v>581049</v>
      </c>
      <c r="AB144" s="291">
        <v>86877.701624117166</v>
      </c>
      <c r="AC144" s="379">
        <v>60507.833933000002</v>
      </c>
    </row>
    <row r="145" spans="2:29" hidden="1" outlineLevel="1" x14ac:dyDescent="0.25">
      <c r="B145" s="285">
        <v>42795</v>
      </c>
      <c r="C145" s="379">
        <v>291371</v>
      </c>
      <c r="D145" s="291">
        <v>43138.693152424807</v>
      </c>
      <c r="E145" s="379">
        <v>30159.711812000001</v>
      </c>
      <c r="F145" s="379">
        <v>107931</v>
      </c>
      <c r="G145" s="291">
        <v>15995.97259932819</v>
      </c>
      <c r="H145" s="379">
        <v>11183.322639</v>
      </c>
      <c r="I145" s="379">
        <v>399302</v>
      </c>
      <c r="J145" s="291">
        <v>59134.665751752997</v>
      </c>
      <c r="K145" s="379">
        <v>41343.034451</v>
      </c>
      <c r="L145" s="379">
        <v>105627</v>
      </c>
      <c r="M145" s="291">
        <v>15948.97559781826</v>
      </c>
      <c r="N145" s="379">
        <v>11150.465453999999</v>
      </c>
      <c r="O145" s="379">
        <v>76113</v>
      </c>
      <c r="P145" s="291">
        <v>11450.85219953673</v>
      </c>
      <c r="Q145" s="379">
        <v>8005.6760439999998</v>
      </c>
      <c r="R145" s="379">
        <v>181740</v>
      </c>
      <c r="S145" s="291">
        <v>27399.827797354999</v>
      </c>
      <c r="T145" s="379">
        <v>19156.141498000001</v>
      </c>
      <c r="U145" s="379">
        <v>396998</v>
      </c>
      <c r="V145" s="291">
        <v>59087.668750243072</v>
      </c>
      <c r="W145" s="379">
        <v>41310.177265999999</v>
      </c>
      <c r="X145" s="379">
        <v>184044</v>
      </c>
      <c r="Y145" s="291">
        <v>27446.82479886492</v>
      </c>
      <c r="Z145" s="379">
        <v>19188.998683000002</v>
      </c>
      <c r="AA145" s="379">
        <v>581042</v>
      </c>
      <c r="AB145" s="291">
        <v>86534.493549107996</v>
      </c>
      <c r="AC145" s="379">
        <v>60499.175948999997</v>
      </c>
    </row>
    <row r="146" spans="2:29" hidden="1" outlineLevel="1" x14ac:dyDescent="0.25">
      <c r="B146" s="285">
        <v>42826</v>
      </c>
      <c r="C146" s="379">
        <v>291764</v>
      </c>
      <c r="D146" s="291">
        <v>43186.242258619059</v>
      </c>
      <c r="E146" s="379">
        <v>30265.242558999998</v>
      </c>
      <c r="F146" s="379">
        <v>108038</v>
      </c>
      <c r="G146" s="291">
        <v>16013.010911861231</v>
      </c>
      <c r="H146" s="379">
        <v>11222.038177</v>
      </c>
      <c r="I146" s="379">
        <v>399802</v>
      </c>
      <c r="J146" s="291">
        <v>59199.253170480282</v>
      </c>
      <c r="K146" s="379">
        <v>41487.280736000001</v>
      </c>
      <c r="L146" s="379">
        <v>105610</v>
      </c>
      <c r="M146" s="291">
        <v>15850.042318245431</v>
      </c>
      <c r="N146" s="379">
        <v>11107.828563999999</v>
      </c>
      <c r="O146" s="379">
        <v>76247</v>
      </c>
      <c r="P146" s="291">
        <v>11414.662231660201</v>
      </c>
      <c r="Q146" s="379">
        <v>7999.4809249999998</v>
      </c>
      <c r="R146" s="379">
        <v>181857</v>
      </c>
      <c r="S146" s="291">
        <v>27264.704549905629</v>
      </c>
      <c r="T146" s="379">
        <v>19107.309488999999</v>
      </c>
      <c r="U146" s="379">
        <v>397374</v>
      </c>
      <c r="V146" s="291">
        <v>59036.284576864491</v>
      </c>
      <c r="W146" s="379">
        <v>41373.071123000002</v>
      </c>
      <c r="X146" s="379">
        <v>184285</v>
      </c>
      <c r="Y146" s="291">
        <v>27427.673143521421</v>
      </c>
      <c r="Z146" s="379">
        <v>19221.519101999998</v>
      </c>
      <c r="AA146" s="379">
        <v>581659</v>
      </c>
      <c r="AB146" s="291">
        <v>86463.957720385908</v>
      </c>
      <c r="AC146" s="379">
        <v>60594.590225</v>
      </c>
    </row>
    <row r="147" spans="2:29" hidden="1" outlineLevel="1" x14ac:dyDescent="0.25">
      <c r="B147" s="285">
        <v>42856</v>
      </c>
      <c r="C147" s="379">
        <v>292373</v>
      </c>
      <c r="D147" s="291">
        <v>43264.829505588059</v>
      </c>
      <c r="E147" s="379">
        <v>30358.785506</v>
      </c>
      <c r="F147" s="379">
        <v>108173</v>
      </c>
      <c r="G147" s="291">
        <v>16022.21667136159</v>
      </c>
      <c r="H147" s="379">
        <v>11242.735608000001</v>
      </c>
      <c r="I147" s="379">
        <v>400546</v>
      </c>
      <c r="J147" s="291">
        <v>59287.046176949647</v>
      </c>
      <c r="K147" s="379">
        <v>41601.521114000003</v>
      </c>
      <c r="L147" s="379">
        <v>105793</v>
      </c>
      <c r="M147" s="291">
        <v>15928.89331445533</v>
      </c>
      <c r="N147" s="379">
        <v>11177.250921999999</v>
      </c>
      <c r="O147" s="379">
        <v>76469</v>
      </c>
      <c r="P147" s="291">
        <v>11445.12563989206</v>
      </c>
      <c r="Q147" s="379">
        <v>8031.0062090000001</v>
      </c>
      <c r="R147" s="379">
        <v>182262</v>
      </c>
      <c r="S147" s="291">
        <v>27374.01895434739</v>
      </c>
      <c r="T147" s="379">
        <v>19208.257130999998</v>
      </c>
      <c r="U147" s="379">
        <v>398166</v>
      </c>
      <c r="V147" s="291">
        <v>59193.722820043389</v>
      </c>
      <c r="W147" s="379">
        <v>41536.036427999999</v>
      </c>
      <c r="X147" s="379">
        <v>184642</v>
      </c>
      <c r="Y147" s="291">
        <v>27467.342311253651</v>
      </c>
      <c r="Z147" s="379">
        <v>19273.741816999998</v>
      </c>
      <c r="AA147" s="379">
        <v>582808</v>
      </c>
      <c r="AB147" s="291">
        <v>86661.065131297044</v>
      </c>
      <c r="AC147" s="379">
        <v>60809.778245000001</v>
      </c>
    </row>
    <row r="148" spans="2:29" hidden="1" outlineLevel="1" x14ac:dyDescent="0.25">
      <c r="B148" s="285">
        <v>42887</v>
      </c>
      <c r="C148" s="379">
        <v>291766</v>
      </c>
      <c r="D148" s="291">
        <v>43076.647927920792</v>
      </c>
      <c r="E148" s="379">
        <v>30108.905911999998</v>
      </c>
      <c r="F148" s="379">
        <v>107911</v>
      </c>
      <c r="G148" s="291">
        <v>15930.22782219249</v>
      </c>
      <c r="H148" s="379">
        <v>11134.611296999999</v>
      </c>
      <c r="I148" s="379">
        <v>399677</v>
      </c>
      <c r="J148" s="291">
        <v>59006.875750113279</v>
      </c>
      <c r="K148" s="379">
        <v>41243.517208999998</v>
      </c>
      <c r="L148" s="379">
        <v>105559</v>
      </c>
      <c r="M148" s="291">
        <v>15861.20603330893</v>
      </c>
      <c r="N148" s="379">
        <v>11086.367743999999</v>
      </c>
      <c r="O148" s="379">
        <v>76366</v>
      </c>
      <c r="P148" s="291">
        <v>11417.214778355979</v>
      </c>
      <c r="Q148" s="379">
        <v>7980.1902440000003</v>
      </c>
      <c r="R148" s="379">
        <v>181925</v>
      </c>
      <c r="S148" s="291">
        <v>27278.420811664921</v>
      </c>
      <c r="T148" s="379">
        <v>19066.557988</v>
      </c>
      <c r="U148" s="379">
        <v>397325</v>
      </c>
      <c r="V148" s="291">
        <v>58937.853961229717</v>
      </c>
      <c r="W148" s="379">
        <v>41195.273655999998</v>
      </c>
      <c r="X148" s="379">
        <v>184277</v>
      </c>
      <c r="Y148" s="291">
        <v>27347.442600548478</v>
      </c>
      <c r="Z148" s="379">
        <v>19114.801541000001</v>
      </c>
      <c r="AA148" s="379">
        <v>581602</v>
      </c>
      <c r="AB148" s="291">
        <v>86285.296561778203</v>
      </c>
      <c r="AC148" s="379">
        <v>60310.075196999998</v>
      </c>
    </row>
    <row r="149" spans="2:29" hidden="1" outlineLevel="1" x14ac:dyDescent="0.25">
      <c r="B149" s="285">
        <v>42917</v>
      </c>
      <c r="C149" s="379">
        <v>291786</v>
      </c>
      <c r="D149" s="291">
        <v>44115.957669941163</v>
      </c>
      <c r="E149" s="379">
        <v>30909.688848000002</v>
      </c>
      <c r="F149" s="379">
        <v>107824</v>
      </c>
      <c r="G149" s="291">
        <v>16326.376070678951</v>
      </c>
      <c r="H149" s="379">
        <v>11439.017330999999</v>
      </c>
      <c r="I149" s="379">
        <v>399610</v>
      </c>
      <c r="J149" s="291">
        <v>60442.33374062011</v>
      </c>
      <c r="K149" s="379">
        <v>42348.706179000001</v>
      </c>
      <c r="L149" s="379">
        <v>105652</v>
      </c>
      <c r="M149" s="291">
        <v>16313.43400969703</v>
      </c>
      <c r="N149" s="379">
        <v>11429.949522000001</v>
      </c>
      <c r="O149" s="379">
        <v>76509</v>
      </c>
      <c r="P149" s="291">
        <v>11734.86365763713</v>
      </c>
      <c r="Q149" s="379">
        <v>8221.9904879999995</v>
      </c>
      <c r="R149" s="379">
        <v>182161</v>
      </c>
      <c r="S149" s="291">
        <v>28048.297667334151</v>
      </c>
      <c r="T149" s="379">
        <v>19651.940009999998</v>
      </c>
      <c r="U149" s="379">
        <v>397438</v>
      </c>
      <c r="V149" s="291">
        <v>60429.391679638182</v>
      </c>
      <c r="W149" s="379">
        <v>42339.638370000001</v>
      </c>
      <c r="X149" s="379">
        <v>184333</v>
      </c>
      <c r="Y149" s="291">
        <v>28061.239728316079</v>
      </c>
      <c r="Z149" s="379">
        <v>19661.007818999999</v>
      </c>
      <c r="AA149" s="379">
        <v>581771</v>
      </c>
      <c r="AB149" s="291">
        <v>88490.631407954264</v>
      </c>
      <c r="AC149" s="379">
        <v>62000.646188999999</v>
      </c>
    </row>
    <row r="150" spans="2:29" hidden="1" outlineLevel="1" x14ac:dyDescent="0.25">
      <c r="B150" s="285">
        <v>42948</v>
      </c>
      <c r="C150" s="379">
        <v>291749</v>
      </c>
      <c r="D150" s="291">
        <v>43790.469079758463</v>
      </c>
      <c r="E150" s="379">
        <v>30743.653221</v>
      </c>
      <c r="F150" s="379">
        <v>107568</v>
      </c>
      <c r="G150" s="291">
        <v>16155.06327457617</v>
      </c>
      <c r="H150" s="379">
        <v>11341.866701000001</v>
      </c>
      <c r="I150" s="379">
        <v>399317</v>
      </c>
      <c r="J150" s="291">
        <v>59945.532354334617</v>
      </c>
      <c r="K150" s="379">
        <v>42085.519921999999</v>
      </c>
      <c r="L150" s="379">
        <v>105661</v>
      </c>
      <c r="M150" s="291">
        <v>16178.934356099229</v>
      </c>
      <c r="N150" s="379">
        <v>11358.625695999999</v>
      </c>
      <c r="O150" s="379">
        <v>76579</v>
      </c>
      <c r="P150" s="291">
        <v>11632.33737668397</v>
      </c>
      <c r="Q150" s="379">
        <v>8166.6297249999998</v>
      </c>
      <c r="R150" s="379">
        <v>182240</v>
      </c>
      <c r="S150" s="291">
        <v>27811.271732783211</v>
      </c>
      <c r="T150" s="379">
        <v>19525.255421000002</v>
      </c>
      <c r="U150" s="379">
        <v>397410</v>
      </c>
      <c r="V150" s="291">
        <v>59969.40343585769</v>
      </c>
      <c r="W150" s="379">
        <v>42102.278917000003</v>
      </c>
      <c r="X150" s="379">
        <v>184147</v>
      </c>
      <c r="Y150" s="291">
        <v>27787.400651260141</v>
      </c>
      <c r="Z150" s="379">
        <v>19508.496426000002</v>
      </c>
      <c r="AA150" s="379">
        <v>581557</v>
      </c>
      <c r="AB150" s="291">
        <v>87756.804087117838</v>
      </c>
      <c r="AC150" s="379">
        <v>61610.775343000001</v>
      </c>
    </row>
    <row r="151" spans="2:29" hidden="1" outlineLevel="1" x14ac:dyDescent="0.25">
      <c r="B151" s="285">
        <v>42979</v>
      </c>
      <c r="C151" s="379">
        <v>291749</v>
      </c>
      <c r="D151" s="291">
        <v>43828.402036523519</v>
      </c>
      <c r="E151" s="379">
        <v>30723.767349999998</v>
      </c>
      <c r="F151" s="379">
        <v>107329</v>
      </c>
      <c r="G151" s="291">
        <v>16149.43967152301</v>
      </c>
      <c r="H151" s="379">
        <v>11320.778404999999</v>
      </c>
      <c r="I151" s="379">
        <v>399078</v>
      </c>
      <c r="J151" s="291">
        <v>59977.84170804653</v>
      </c>
      <c r="K151" s="379">
        <v>42044.545754999999</v>
      </c>
      <c r="L151" s="379">
        <v>105608</v>
      </c>
      <c r="M151" s="291">
        <v>16155.93567077316</v>
      </c>
      <c r="N151" s="379">
        <v>11325.332109000001</v>
      </c>
      <c r="O151" s="379">
        <v>76689</v>
      </c>
      <c r="P151" s="291">
        <v>11662.000197229951</v>
      </c>
      <c r="Q151" s="379">
        <v>8175.0774439999996</v>
      </c>
      <c r="R151" s="379">
        <v>182297</v>
      </c>
      <c r="S151" s="291">
        <v>27817.935868003111</v>
      </c>
      <c r="T151" s="379">
        <v>19500.409553000001</v>
      </c>
      <c r="U151" s="379">
        <v>397357</v>
      </c>
      <c r="V151" s="291">
        <v>59984.337707296683</v>
      </c>
      <c r="W151" s="379">
        <v>42049.099458999997</v>
      </c>
      <c r="X151" s="379">
        <v>184018</v>
      </c>
      <c r="Y151" s="291">
        <v>27811.439868752961</v>
      </c>
      <c r="Z151" s="379">
        <v>19495.855849</v>
      </c>
      <c r="AA151" s="379">
        <v>581375</v>
      </c>
      <c r="AB151" s="291">
        <v>87795.777576049644</v>
      </c>
      <c r="AC151" s="379">
        <v>61544.955307999997</v>
      </c>
    </row>
    <row r="152" spans="2:29" hidden="1" outlineLevel="1" x14ac:dyDescent="0.25">
      <c r="B152" s="285">
        <v>43009</v>
      </c>
      <c r="C152" s="379">
        <v>291575</v>
      </c>
      <c r="D152" s="291">
        <v>43603.909032655007</v>
      </c>
      <c r="E152" s="379">
        <v>30745.74368</v>
      </c>
      <c r="F152" s="379">
        <v>107184</v>
      </c>
      <c r="G152" s="291">
        <v>16044.9797747223</v>
      </c>
      <c r="H152" s="379">
        <v>11313.546112</v>
      </c>
      <c r="I152" s="379">
        <v>398759</v>
      </c>
      <c r="J152" s="291">
        <v>59648.88880737732</v>
      </c>
      <c r="K152" s="379">
        <v>42059.289792000003</v>
      </c>
      <c r="L152" s="379">
        <v>105489</v>
      </c>
      <c r="M152" s="291">
        <v>16051.025715729729</v>
      </c>
      <c r="N152" s="379">
        <v>11317.809192000001</v>
      </c>
      <c r="O152" s="379">
        <v>76751</v>
      </c>
      <c r="P152" s="291">
        <v>11609.82296281157</v>
      </c>
      <c r="Q152" s="379">
        <v>8186.2532259999998</v>
      </c>
      <c r="R152" s="379">
        <v>182240</v>
      </c>
      <c r="S152" s="291">
        <v>27660.848678541301</v>
      </c>
      <c r="T152" s="379">
        <v>19504.062418000001</v>
      </c>
      <c r="U152" s="379">
        <v>397064</v>
      </c>
      <c r="V152" s="291">
        <v>59654.934748384752</v>
      </c>
      <c r="W152" s="379">
        <v>42063.552872</v>
      </c>
      <c r="X152" s="379">
        <v>183935</v>
      </c>
      <c r="Y152" s="291">
        <v>27654.802737533861</v>
      </c>
      <c r="Z152" s="379">
        <v>19499.799338000001</v>
      </c>
      <c r="AA152" s="379">
        <v>580999</v>
      </c>
      <c r="AB152" s="291">
        <v>87309.737485918624</v>
      </c>
      <c r="AC152" s="379">
        <v>61563.352209999997</v>
      </c>
    </row>
    <row r="153" spans="2:29" hidden="1" outlineLevel="1" x14ac:dyDescent="0.25">
      <c r="B153" s="285">
        <v>43040</v>
      </c>
      <c r="C153" s="379">
        <v>291941</v>
      </c>
      <c r="D153" s="291">
        <v>43604.919215302893</v>
      </c>
      <c r="E153" s="379">
        <v>30772.771949000002</v>
      </c>
      <c r="F153" s="379">
        <v>107149</v>
      </c>
      <c r="G153" s="291">
        <v>16021.35494290249</v>
      </c>
      <c r="H153" s="379">
        <v>11306.55694</v>
      </c>
      <c r="I153" s="379">
        <v>399090</v>
      </c>
      <c r="J153" s="291">
        <v>59626.274158205357</v>
      </c>
      <c r="K153" s="379">
        <v>42079.328888999997</v>
      </c>
      <c r="L153" s="379">
        <v>105467</v>
      </c>
      <c r="M153" s="291">
        <v>16097.691857583701</v>
      </c>
      <c r="N153" s="379">
        <v>11360.429267</v>
      </c>
      <c r="O153" s="379">
        <v>76753</v>
      </c>
      <c r="P153" s="291">
        <v>11602.14303255895</v>
      </c>
      <c r="Q153" s="379">
        <v>8187.8399980000004</v>
      </c>
      <c r="R153" s="379">
        <v>182220</v>
      </c>
      <c r="S153" s="291">
        <v>27699.834890142651</v>
      </c>
      <c r="T153" s="379">
        <v>19548.269264999999</v>
      </c>
      <c r="U153" s="379">
        <v>397408</v>
      </c>
      <c r="V153" s="291">
        <v>59702.61107288659</v>
      </c>
      <c r="W153" s="379">
        <v>42133.201216000001</v>
      </c>
      <c r="X153" s="379">
        <v>183902</v>
      </c>
      <c r="Y153" s="291">
        <v>27623.497975461429</v>
      </c>
      <c r="Z153" s="379">
        <v>19494.396938000002</v>
      </c>
      <c r="AA153" s="379">
        <v>581310</v>
      </c>
      <c r="AB153" s="291">
        <v>87326.109048348007</v>
      </c>
      <c r="AC153" s="379">
        <v>61627.598153999992</v>
      </c>
    </row>
    <row r="154" spans="2:29" collapsed="1" x14ac:dyDescent="0.25">
      <c r="B154" s="285">
        <v>43070</v>
      </c>
      <c r="C154" s="379">
        <v>292377</v>
      </c>
      <c r="D154" s="291">
        <v>43639.199816481007</v>
      </c>
      <c r="E154" s="379">
        <v>30842.449317999999</v>
      </c>
      <c r="F154" s="379">
        <v>107133</v>
      </c>
      <c r="G154" s="291">
        <v>15996.770427588601</v>
      </c>
      <c r="H154" s="379">
        <v>11305.880567</v>
      </c>
      <c r="I154" s="379">
        <v>399510</v>
      </c>
      <c r="J154" s="291">
        <v>59635.97024406962</v>
      </c>
      <c r="K154" s="379">
        <v>42148.329884999999</v>
      </c>
      <c r="L154" s="379">
        <v>105470</v>
      </c>
      <c r="M154" s="291">
        <v>16013.16019189934</v>
      </c>
      <c r="N154" s="379">
        <v>11317.4642</v>
      </c>
      <c r="O154" s="379">
        <v>76834</v>
      </c>
      <c r="P154" s="291">
        <v>11581.033492293231</v>
      </c>
      <c r="Q154" s="379">
        <v>8185.0134749999997</v>
      </c>
      <c r="R154" s="379">
        <v>182304</v>
      </c>
      <c r="S154" s="291">
        <v>27594.193684192571</v>
      </c>
      <c r="T154" s="379">
        <v>19502.477674999998</v>
      </c>
      <c r="U154" s="379">
        <v>397847</v>
      </c>
      <c r="V154" s="291">
        <v>59652.360008380347</v>
      </c>
      <c r="W154" s="379">
        <v>42159.913518000001</v>
      </c>
      <c r="X154" s="379">
        <v>183967</v>
      </c>
      <c r="Y154" s="291">
        <v>27577.803919881841</v>
      </c>
      <c r="Z154" s="379">
        <v>19490.894042</v>
      </c>
      <c r="AA154" s="379">
        <v>581814</v>
      </c>
      <c r="AB154" s="291">
        <v>87230.163928262191</v>
      </c>
      <c r="AC154" s="379">
        <v>61650.807560000001</v>
      </c>
    </row>
    <row r="155" spans="2:29" hidden="1" outlineLevel="1" x14ac:dyDescent="0.25">
      <c r="B155" s="285">
        <v>43101</v>
      </c>
      <c r="C155" s="379">
        <v>292583</v>
      </c>
      <c r="D155" s="291">
        <v>43409.789930287647</v>
      </c>
      <c r="E155" s="379">
        <v>30821.601516999999</v>
      </c>
      <c r="F155" s="379">
        <v>107127</v>
      </c>
      <c r="G155" s="291">
        <v>15903.00702516921</v>
      </c>
      <c r="H155" s="379">
        <v>11291.373357</v>
      </c>
      <c r="I155" s="379">
        <v>399710</v>
      </c>
      <c r="J155" s="291">
        <v>59312.796955456863</v>
      </c>
      <c r="K155" s="379">
        <v>42112.974874</v>
      </c>
      <c r="L155" s="379">
        <v>105437</v>
      </c>
      <c r="M155" s="291">
        <v>15936.02239859841</v>
      </c>
      <c r="N155" s="379">
        <v>11314.814767</v>
      </c>
      <c r="O155" s="379">
        <v>76961</v>
      </c>
      <c r="P155" s="291">
        <v>11560.36773859964</v>
      </c>
      <c r="Q155" s="379">
        <v>8208.0343720000001</v>
      </c>
      <c r="R155" s="379">
        <v>182398</v>
      </c>
      <c r="S155" s="291">
        <v>27496.39013719805</v>
      </c>
      <c r="T155" s="379">
        <v>19522.849139000002</v>
      </c>
      <c r="U155" s="379">
        <v>398020</v>
      </c>
      <c r="V155" s="291">
        <v>59345.812328886073</v>
      </c>
      <c r="W155" s="379">
        <v>42136.416283999999</v>
      </c>
      <c r="X155" s="379">
        <v>184088</v>
      </c>
      <c r="Y155" s="291">
        <v>27463.37476376885</v>
      </c>
      <c r="Z155" s="379">
        <v>19499.407728999999</v>
      </c>
      <c r="AA155" s="379">
        <v>582108</v>
      </c>
      <c r="AB155" s="291">
        <v>86809.187092654916</v>
      </c>
      <c r="AC155" s="379">
        <v>61635.824012999998</v>
      </c>
    </row>
    <row r="156" spans="2:29" hidden="1" outlineLevel="1" x14ac:dyDescent="0.25">
      <c r="B156" s="285">
        <v>43132</v>
      </c>
      <c r="C156" s="379">
        <v>293042</v>
      </c>
      <c r="D156" s="291">
        <v>43457.44242266698</v>
      </c>
      <c r="E156" s="379">
        <v>30887.435579000001</v>
      </c>
      <c r="F156" s="379">
        <v>107132</v>
      </c>
      <c r="G156" s="291">
        <v>15904.08058922236</v>
      </c>
      <c r="H156" s="379">
        <v>11303.846643000001</v>
      </c>
      <c r="I156" s="379">
        <v>400174</v>
      </c>
      <c r="J156" s="291">
        <v>59361.523011889338</v>
      </c>
      <c r="K156" s="379">
        <v>42191.282222000002</v>
      </c>
      <c r="L156" s="379">
        <v>105456</v>
      </c>
      <c r="M156" s="291">
        <v>15957.512268750121</v>
      </c>
      <c r="N156" s="379">
        <v>11341.823281000001</v>
      </c>
      <c r="O156" s="379">
        <v>77084</v>
      </c>
      <c r="P156" s="291">
        <v>11551.709555259389</v>
      </c>
      <c r="Q156" s="379">
        <v>8210.3930839999994</v>
      </c>
      <c r="R156" s="379">
        <v>182540</v>
      </c>
      <c r="S156" s="291">
        <v>27509.22182400951</v>
      </c>
      <c r="T156" s="379">
        <v>19552.216365</v>
      </c>
      <c r="U156" s="379">
        <v>398498</v>
      </c>
      <c r="V156" s="291">
        <v>59414.954691417101</v>
      </c>
      <c r="W156" s="379">
        <v>42229.258860000002</v>
      </c>
      <c r="X156" s="379">
        <v>184216</v>
      </c>
      <c r="Y156" s="291">
        <v>27455.790144481751</v>
      </c>
      <c r="Z156" s="379">
        <v>19514.239727</v>
      </c>
      <c r="AA156" s="379">
        <v>582714</v>
      </c>
      <c r="AB156" s="291">
        <v>86870.744835898848</v>
      </c>
      <c r="AC156" s="379">
        <v>61743.498587000002</v>
      </c>
    </row>
    <row r="157" spans="2:29" hidden="1" outlineLevel="1" x14ac:dyDescent="0.25">
      <c r="B157" s="285">
        <v>43160</v>
      </c>
      <c r="C157" s="379">
        <v>293567</v>
      </c>
      <c r="D157" s="291">
        <v>43544.619886877234</v>
      </c>
      <c r="E157" s="379">
        <v>31011.594394</v>
      </c>
      <c r="F157" s="379">
        <v>107103</v>
      </c>
      <c r="G157" s="291">
        <v>15888.626406776561</v>
      </c>
      <c r="H157" s="379">
        <v>11315.557212</v>
      </c>
      <c r="I157" s="379">
        <v>400670</v>
      </c>
      <c r="J157" s="291">
        <v>59433.246293653778</v>
      </c>
      <c r="K157" s="379">
        <v>42327.151605999999</v>
      </c>
      <c r="L157" s="379">
        <v>105616</v>
      </c>
      <c r="M157" s="291">
        <v>15955.387130085959</v>
      </c>
      <c r="N157" s="379">
        <v>11363.102843999999</v>
      </c>
      <c r="O157" s="379">
        <v>77234</v>
      </c>
      <c r="P157" s="291">
        <v>11590.62953260131</v>
      </c>
      <c r="Q157" s="379">
        <v>8254.6110809999991</v>
      </c>
      <c r="R157" s="379">
        <v>182850</v>
      </c>
      <c r="S157" s="291">
        <v>27546.016662687271</v>
      </c>
      <c r="T157" s="379">
        <v>19617.713925</v>
      </c>
      <c r="U157" s="379">
        <v>399183</v>
      </c>
      <c r="V157" s="291">
        <v>59500.007016963187</v>
      </c>
      <c r="W157" s="379">
        <v>42374.697238000001</v>
      </c>
      <c r="X157" s="379">
        <v>184337</v>
      </c>
      <c r="Y157" s="291">
        <v>27479.255939377868</v>
      </c>
      <c r="Z157" s="379">
        <v>19570.168292999999</v>
      </c>
      <c r="AA157" s="379">
        <v>583520</v>
      </c>
      <c r="AB157" s="291">
        <v>86979.262956341059</v>
      </c>
      <c r="AC157" s="379">
        <v>61944.865531000003</v>
      </c>
    </row>
    <row r="158" spans="2:29" hidden="1" outlineLevel="1" x14ac:dyDescent="0.25">
      <c r="B158" s="285">
        <v>43191</v>
      </c>
      <c r="C158" s="379">
        <v>294247</v>
      </c>
      <c r="D158" s="291">
        <v>43505.405430681058</v>
      </c>
      <c r="E158" s="379">
        <v>31066.575741000001</v>
      </c>
      <c r="F158" s="379">
        <v>107208</v>
      </c>
      <c r="G158" s="291">
        <v>15861.63085281864</v>
      </c>
      <c r="H158" s="379">
        <v>11326.559341</v>
      </c>
      <c r="I158" s="379">
        <v>401455</v>
      </c>
      <c r="J158" s="291">
        <v>59367.036283499699</v>
      </c>
      <c r="K158" s="379">
        <v>42393.135082000001</v>
      </c>
      <c r="L158" s="379">
        <v>105655</v>
      </c>
      <c r="M158" s="291">
        <v>15851.43412874527</v>
      </c>
      <c r="N158" s="379">
        <v>11319.278009</v>
      </c>
      <c r="O158" s="379">
        <v>77305</v>
      </c>
      <c r="P158" s="291">
        <v>11508.905749115749</v>
      </c>
      <c r="Q158" s="379">
        <v>8218.3418039999997</v>
      </c>
      <c r="R158" s="379">
        <v>182960</v>
      </c>
      <c r="S158" s="291">
        <v>27360.339877861021</v>
      </c>
      <c r="T158" s="379">
        <v>19537.619813000001</v>
      </c>
      <c r="U158" s="379">
        <v>399902</v>
      </c>
      <c r="V158" s="291">
        <v>59356.839559426327</v>
      </c>
      <c r="W158" s="379">
        <v>42385.853750000002</v>
      </c>
      <c r="X158" s="379">
        <v>184513</v>
      </c>
      <c r="Y158" s="291">
        <v>27370.536601934389</v>
      </c>
      <c r="Z158" s="379">
        <v>19544.901145</v>
      </c>
      <c r="AA158" s="379">
        <v>584415</v>
      </c>
      <c r="AB158" s="291">
        <v>86727.37616136072</v>
      </c>
      <c r="AC158" s="379">
        <v>61930.754895000013</v>
      </c>
    </row>
    <row r="159" spans="2:29" hidden="1" outlineLevel="1" x14ac:dyDescent="0.25">
      <c r="B159" s="285">
        <v>43221</v>
      </c>
      <c r="C159" s="379">
        <v>294732</v>
      </c>
      <c r="D159" s="291">
        <v>43447.554566723702</v>
      </c>
      <c r="E159" s="379">
        <v>31105.473312999999</v>
      </c>
      <c r="F159" s="379">
        <v>107281</v>
      </c>
      <c r="G159" s="291">
        <v>15832.34994825536</v>
      </c>
      <c r="H159" s="379">
        <v>11334.878193</v>
      </c>
      <c r="I159" s="379">
        <v>402013</v>
      </c>
      <c r="J159" s="291">
        <v>59279.904514979062</v>
      </c>
      <c r="K159" s="379">
        <v>42440.351505999999</v>
      </c>
      <c r="L159" s="379">
        <v>105715</v>
      </c>
      <c r="M159" s="291">
        <v>15826.535052631451</v>
      </c>
      <c r="N159" s="379">
        <v>11330.715125999999</v>
      </c>
      <c r="O159" s="379">
        <v>77366</v>
      </c>
      <c r="P159" s="291">
        <v>11499.981049774329</v>
      </c>
      <c r="Q159" s="379">
        <v>8233.198789</v>
      </c>
      <c r="R159" s="379">
        <v>183081</v>
      </c>
      <c r="S159" s="291">
        <v>27326.516102405782</v>
      </c>
      <c r="T159" s="379">
        <v>19563.913915000001</v>
      </c>
      <c r="U159" s="379">
        <v>400447</v>
      </c>
      <c r="V159" s="291">
        <v>59274.089619355153</v>
      </c>
      <c r="W159" s="379">
        <v>42436.188438999998</v>
      </c>
      <c r="X159" s="379">
        <v>184647</v>
      </c>
      <c r="Y159" s="291">
        <v>27332.330998029691</v>
      </c>
      <c r="Z159" s="379">
        <v>19568.076981999999</v>
      </c>
      <c r="AA159" s="379">
        <v>585094</v>
      </c>
      <c r="AB159" s="291">
        <v>86606.420617384836</v>
      </c>
      <c r="AC159" s="379">
        <v>62004.265420999996</v>
      </c>
    </row>
    <row r="160" spans="2:29" hidden="1" outlineLevel="1" x14ac:dyDescent="0.25">
      <c r="B160" s="285">
        <v>43252</v>
      </c>
      <c r="C160" s="379">
        <v>295169</v>
      </c>
      <c r="D160" s="291">
        <v>43454.10108275916</v>
      </c>
      <c r="E160" s="379">
        <v>31138.783287999999</v>
      </c>
      <c r="F160" s="379">
        <v>107282</v>
      </c>
      <c r="G160" s="291">
        <v>15805.515489955131</v>
      </c>
      <c r="H160" s="379">
        <v>11326.077616</v>
      </c>
      <c r="I160" s="379">
        <v>402451</v>
      </c>
      <c r="J160" s="291">
        <v>59259.616572714287</v>
      </c>
      <c r="K160" s="379">
        <v>42464.860904000001</v>
      </c>
      <c r="L160" s="379">
        <v>105807</v>
      </c>
      <c r="M160" s="291">
        <v>15874.1054630288</v>
      </c>
      <c r="N160" s="379">
        <v>11375.228519</v>
      </c>
      <c r="O160" s="379">
        <v>77464</v>
      </c>
      <c r="P160" s="291">
        <v>11514.653880138359</v>
      </c>
      <c r="Q160" s="379">
        <v>8251.2882069999996</v>
      </c>
      <c r="R160" s="379">
        <v>183271</v>
      </c>
      <c r="S160" s="291">
        <v>27388.759343167159</v>
      </c>
      <c r="T160" s="379">
        <v>19626.516726000002</v>
      </c>
      <c r="U160" s="379">
        <v>400976</v>
      </c>
      <c r="V160" s="291">
        <v>59328.206545787973</v>
      </c>
      <c r="W160" s="379">
        <v>42514.011807000003</v>
      </c>
      <c r="X160" s="379">
        <v>184746</v>
      </c>
      <c r="Y160" s="291">
        <v>27320.169370093481</v>
      </c>
      <c r="Z160" s="379">
        <v>19577.365823</v>
      </c>
      <c r="AA160" s="379">
        <v>585722</v>
      </c>
      <c r="AB160" s="291">
        <v>86648.37591588145</v>
      </c>
      <c r="AC160" s="379">
        <v>62091.377630000003</v>
      </c>
    </row>
    <row r="161" spans="2:29" hidden="1" outlineLevel="1" x14ac:dyDescent="0.25">
      <c r="B161" s="285">
        <v>43282</v>
      </c>
      <c r="C161" s="379">
        <v>295634</v>
      </c>
      <c r="D161" s="291">
        <v>44434.959180119688</v>
      </c>
      <c r="E161" s="379">
        <v>31945.149120999999</v>
      </c>
      <c r="F161" s="379">
        <v>107234</v>
      </c>
      <c r="G161" s="291">
        <v>16116.0188812247</v>
      </c>
      <c r="H161" s="379">
        <v>11586.116785</v>
      </c>
      <c r="I161" s="379">
        <v>402868</v>
      </c>
      <c r="J161" s="291">
        <v>60550.978061344402</v>
      </c>
      <c r="K161" s="379">
        <v>43531.265906000001</v>
      </c>
      <c r="L161" s="379">
        <v>105788</v>
      </c>
      <c r="M161" s="291">
        <v>16152.71400057796</v>
      </c>
      <c r="N161" s="379">
        <v>11612.497614</v>
      </c>
      <c r="O161" s="379">
        <v>77547</v>
      </c>
      <c r="P161" s="291">
        <v>11764.040658445059</v>
      </c>
      <c r="Q161" s="379">
        <v>8457.3957090000004</v>
      </c>
      <c r="R161" s="379">
        <v>183335</v>
      </c>
      <c r="S161" s="291">
        <v>27916.754659023019</v>
      </c>
      <c r="T161" s="379">
        <v>20069.893323</v>
      </c>
      <c r="U161" s="379">
        <v>401422</v>
      </c>
      <c r="V161" s="291">
        <v>60587.673180697653</v>
      </c>
      <c r="W161" s="379">
        <v>43557.646735000002</v>
      </c>
      <c r="X161" s="379">
        <v>184781</v>
      </c>
      <c r="Y161" s="291">
        <v>27880.059539669761</v>
      </c>
      <c r="Z161" s="379">
        <v>20043.512493999999</v>
      </c>
      <c r="AA161" s="379">
        <v>586203</v>
      </c>
      <c r="AB161" s="291">
        <v>88467.732720367421</v>
      </c>
      <c r="AC161" s="379">
        <v>63601.159228999997</v>
      </c>
    </row>
    <row r="162" spans="2:29" hidden="1" outlineLevel="1" x14ac:dyDescent="0.25">
      <c r="B162" s="285">
        <v>43313</v>
      </c>
      <c r="C162" s="379">
        <v>295924</v>
      </c>
      <c r="D162" s="291">
        <v>44451.577178970838</v>
      </c>
      <c r="E162" s="379">
        <v>31984.105604</v>
      </c>
      <c r="F162" s="379">
        <v>107093</v>
      </c>
      <c r="G162" s="291">
        <v>16090.41429636562</v>
      </c>
      <c r="H162" s="379">
        <v>11577.485946000001</v>
      </c>
      <c r="I162" s="379">
        <v>403017</v>
      </c>
      <c r="J162" s="291">
        <v>60541.991475336457</v>
      </c>
      <c r="K162" s="379">
        <v>43561.591549999997</v>
      </c>
      <c r="L162" s="379">
        <v>105679</v>
      </c>
      <c r="M162" s="291">
        <v>16113.99488655554</v>
      </c>
      <c r="N162" s="379">
        <v>11594.452815000001</v>
      </c>
      <c r="O162" s="379">
        <v>77605</v>
      </c>
      <c r="P162" s="291">
        <v>11755.259215216611</v>
      </c>
      <c r="Q162" s="379">
        <v>8458.2252420000004</v>
      </c>
      <c r="R162" s="379">
        <v>183284</v>
      </c>
      <c r="S162" s="291">
        <v>27869.254101772149</v>
      </c>
      <c r="T162" s="379">
        <v>20052.678057000001</v>
      </c>
      <c r="U162" s="379">
        <v>401603</v>
      </c>
      <c r="V162" s="291">
        <v>60565.572065526372</v>
      </c>
      <c r="W162" s="379">
        <v>43578.558419000001</v>
      </c>
      <c r="X162" s="379">
        <v>184698</v>
      </c>
      <c r="Y162" s="291">
        <v>27845.67351158223</v>
      </c>
      <c r="Z162" s="379">
        <v>20035.711188000001</v>
      </c>
      <c r="AA162" s="379">
        <v>586301</v>
      </c>
      <c r="AB162" s="291">
        <v>88411.24557710861</v>
      </c>
      <c r="AC162" s="379">
        <v>63614.269606999987</v>
      </c>
    </row>
    <row r="163" spans="2:29" hidden="1" outlineLevel="1" x14ac:dyDescent="0.25">
      <c r="B163" s="285">
        <v>43344</v>
      </c>
      <c r="C163" s="379">
        <v>296093</v>
      </c>
      <c r="D163" s="291">
        <v>44399.380883017002</v>
      </c>
      <c r="E163" s="379">
        <v>32010.968695</v>
      </c>
      <c r="F163" s="379">
        <v>106961</v>
      </c>
      <c r="G163" s="291">
        <v>16042.41617836287</v>
      </c>
      <c r="H163" s="379">
        <v>11566.226192</v>
      </c>
      <c r="I163" s="379">
        <v>403054</v>
      </c>
      <c r="J163" s="291">
        <v>60441.797061379868</v>
      </c>
      <c r="K163" s="379">
        <v>43577.194886999998</v>
      </c>
      <c r="L163" s="379">
        <v>105529</v>
      </c>
      <c r="M163" s="291">
        <v>16080.898560697849</v>
      </c>
      <c r="N163" s="379">
        <v>11593.971136</v>
      </c>
      <c r="O163" s="379">
        <v>77584</v>
      </c>
      <c r="P163" s="291">
        <v>11722.565030998991</v>
      </c>
      <c r="Q163" s="379">
        <v>8451.7093430000004</v>
      </c>
      <c r="R163" s="379">
        <v>183113</v>
      </c>
      <c r="S163" s="291">
        <v>27803.463591696829</v>
      </c>
      <c r="T163" s="379">
        <v>20045.680478999999</v>
      </c>
      <c r="U163" s="379">
        <v>401622</v>
      </c>
      <c r="V163" s="291">
        <v>60480.279443714848</v>
      </c>
      <c r="W163" s="379">
        <v>43604.939831000003</v>
      </c>
      <c r="X163" s="379">
        <v>184545</v>
      </c>
      <c r="Y163" s="291">
        <v>27764.98120936186</v>
      </c>
      <c r="Z163" s="379">
        <v>20017.935535000001</v>
      </c>
      <c r="AA163" s="379">
        <v>586167</v>
      </c>
      <c r="AB163" s="291">
        <v>88245.260653076693</v>
      </c>
      <c r="AC163" s="379">
        <v>63622.875365999993</v>
      </c>
    </row>
    <row r="164" spans="2:29" hidden="1" outlineLevel="1" x14ac:dyDescent="0.25">
      <c r="B164" s="285">
        <v>43374</v>
      </c>
      <c r="C164" s="379">
        <v>296516</v>
      </c>
      <c r="D164" s="291">
        <v>44351.122265870079</v>
      </c>
      <c r="E164" s="379">
        <v>32102.815280999999</v>
      </c>
      <c r="F164" s="379">
        <v>106848</v>
      </c>
      <c r="G164" s="291">
        <v>15974.484580052989</v>
      </c>
      <c r="H164" s="379">
        <v>11562.862482</v>
      </c>
      <c r="I164" s="379">
        <v>403364</v>
      </c>
      <c r="J164" s="291">
        <v>60325.606845923066</v>
      </c>
      <c r="K164" s="379">
        <v>43665.677763</v>
      </c>
      <c r="L164" s="379">
        <v>105419</v>
      </c>
      <c r="M164" s="291">
        <v>15999.98859906807</v>
      </c>
      <c r="N164" s="379">
        <v>11581.323138</v>
      </c>
      <c r="O164" s="379">
        <v>77638</v>
      </c>
      <c r="P164" s="291">
        <v>11708.74715291525</v>
      </c>
      <c r="Q164" s="379">
        <v>8475.1800590000003</v>
      </c>
      <c r="R164" s="379">
        <v>183057</v>
      </c>
      <c r="S164" s="291">
        <v>27708.73575198332</v>
      </c>
      <c r="T164" s="379">
        <v>20056.503196999998</v>
      </c>
      <c r="U164" s="379">
        <v>401935</v>
      </c>
      <c r="V164" s="291">
        <v>60351.110864938149</v>
      </c>
      <c r="W164" s="379">
        <v>43684.138419000003</v>
      </c>
      <c r="X164" s="379">
        <v>184486</v>
      </c>
      <c r="Y164" s="291">
        <v>27683.231732968241</v>
      </c>
      <c r="Z164" s="379">
        <v>20038.042540999999</v>
      </c>
      <c r="AA164" s="379">
        <v>586421</v>
      </c>
      <c r="AB164" s="291">
        <v>88034.34259790639</v>
      </c>
      <c r="AC164" s="379">
        <v>63722.180959999998</v>
      </c>
    </row>
    <row r="165" spans="2:29" hidden="1" outlineLevel="1" x14ac:dyDescent="0.25">
      <c r="B165" s="285">
        <v>43405</v>
      </c>
      <c r="C165" s="379">
        <v>297058</v>
      </c>
      <c r="D165" s="291">
        <v>44409.607990253957</v>
      </c>
      <c r="E165" s="379">
        <v>32118.362077000002</v>
      </c>
      <c r="F165" s="379">
        <v>106809</v>
      </c>
      <c r="G165" s="291">
        <v>15955.049652899441</v>
      </c>
      <c r="H165" s="379">
        <v>11539.171023999999</v>
      </c>
      <c r="I165" s="379">
        <v>403867</v>
      </c>
      <c r="J165" s="291">
        <v>60364.657643153398</v>
      </c>
      <c r="K165" s="379">
        <v>43657.533101000001</v>
      </c>
      <c r="L165" s="379">
        <v>105310</v>
      </c>
      <c r="M165" s="291">
        <v>15993.16827753138</v>
      </c>
      <c r="N165" s="379">
        <v>11566.739557999999</v>
      </c>
      <c r="O165" s="379">
        <v>77607</v>
      </c>
      <c r="P165" s="291">
        <v>11703.57838444504</v>
      </c>
      <c r="Q165" s="379">
        <v>8464.3793349999996</v>
      </c>
      <c r="R165" s="379">
        <v>182917</v>
      </c>
      <c r="S165" s="291">
        <v>27696.74666197642</v>
      </c>
      <c r="T165" s="379">
        <v>20031.118892999999</v>
      </c>
      <c r="U165" s="379">
        <v>402368</v>
      </c>
      <c r="V165" s="291">
        <v>60402.776267785339</v>
      </c>
      <c r="W165" s="379">
        <v>43685.101634999999</v>
      </c>
      <c r="X165" s="379">
        <v>184416</v>
      </c>
      <c r="Y165" s="291">
        <v>27658.628037344479</v>
      </c>
      <c r="Z165" s="379">
        <v>20003.550359000001</v>
      </c>
      <c r="AA165" s="379">
        <v>586784</v>
      </c>
      <c r="AB165" s="291">
        <v>88061.404305129821</v>
      </c>
      <c r="AC165" s="379">
        <v>63688.651994</v>
      </c>
    </row>
    <row r="166" spans="2:29" collapsed="1" x14ac:dyDescent="0.25">
      <c r="B166" s="285">
        <v>43435</v>
      </c>
      <c r="C166" s="379">
        <v>297497</v>
      </c>
      <c r="D166" s="291">
        <v>44574.578027192358</v>
      </c>
      <c r="E166" s="379">
        <v>32178.023913000001</v>
      </c>
      <c r="F166" s="379">
        <v>106851</v>
      </c>
      <c r="G166" s="291">
        <v>16015.467635556201</v>
      </c>
      <c r="H166" s="379">
        <v>11561.435315000001</v>
      </c>
      <c r="I166" s="379">
        <v>404348</v>
      </c>
      <c r="J166" s="291">
        <v>60590.045662748547</v>
      </c>
      <c r="K166" s="379">
        <v>43739.459228</v>
      </c>
      <c r="L166" s="379">
        <v>105302</v>
      </c>
      <c r="M166" s="291">
        <v>16096.356300856471</v>
      </c>
      <c r="N166" s="379">
        <v>11619.828181999999</v>
      </c>
      <c r="O166" s="379">
        <v>77609</v>
      </c>
      <c r="P166" s="291">
        <v>11761.365079764129</v>
      </c>
      <c r="Q166" s="379">
        <v>8490.4334159999999</v>
      </c>
      <c r="R166" s="379">
        <v>182911</v>
      </c>
      <c r="S166" s="291">
        <v>27857.721380620609</v>
      </c>
      <c r="T166" s="379">
        <v>20110.261598000001</v>
      </c>
      <c r="U166" s="379">
        <v>402799</v>
      </c>
      <c r="V166" s="291">
        <v>60670.934328048839</v>
      </c>
      <c r="W166" s="379">
        <v>43797.852095000002</v>
      </c>
      <c r="X166" s="379">
        <v>184460</v>
      </c>
      <c r="Y166" s="291">
        <v>27776.832715320332</v>
      </c>
      <c r="Z166" s="379">
        <v>20051.868730999999</v>
      </c>
      <c r="AA166" s="379">
        <v>587259</v>
      </c>
      <c r="AB166" s="291">
        <v>88447.767043369153</v>
      </c>
      <c r="AC166" s="379">
        <v>63849.720825999997</v>
      </c>
    </row>
    <row r="167" spans="2:29" hidden="1" outlineLevel="1" x14ac:dyDescent="0.25">
      <c r="B167" s="285">
        <v>43466</v>
      </c>
      <c r="C167" s="379">
        <v>298080</v>
      </c>
      <c r="D167" s="291">
        <v>44658.985919131723</v>
      </c>
      <c r="E167" s="379">
        <v>32274.734541999998</v>
      </c>
      <c r="F167" s="379">
        <v>106872</v>
      </c>
      <c r="G167" s="291">
        <v>16008.04866483783</v>
      </c>
      <c r="H167" s="379">
        <v>11568.904008</v>
      </c>
      <c r="I167" s="379">
        <v>404952</v>
      </c>
      <c r="J167" s="291">
        <v>60667.034583969551</v>
      </c>
      <c r="K167" s="379">
        <v>43843.638550000003</v>
      </c>
      <c r="L167" s="379">
        <v>105208</v>
      </c>
      <c r="M167" s="291">
        <v>16014.65169169862</v>
      </c>
      <c r="N167" s="379">
        <v>11573.675969</v>
      </c>
      <c r="O167" s="379">
        <v>77670</v>
      </c>
      <c r="P167" s="291">
        <v>11733.768560508979</v>
      </c>
      <c r="Q167" s="379">
        <v>8479.9118849999995</v>
      </c>
      <c r="R167" s="379">
        <v>182878</v>
      </c>
      <c r="S167" s="291">
        <v>27748.420252207601</v>
      </c>
      <c r="T167" s="379">
        <v>20053.587854000001</v>
      </c>
      <c r="U167" s="379">
        <v>403288</v>
      </c>
      <c r="V167" s="291">
        <v>60673.637610830338</v>
      </c>
      <c r="W167" s="379">
        <v>43848.410510999987</v>
      </c>
      <c r="X167" s="379">
        <v>184542</v>
      </c>
      <c r="Y167" s="291">
        <v>27741.8172253468</v>
      </c>
      <c r="Z167" s="379">
        <v>20048.815892999999</v>
      </c>
      <c r="AA167" s="379">
        <v>587830</v>
      </c>
      <c r="AB167" s="291">
        <v>88415.454836177145</v>
      </c>
      <c r="AC167" s="379">
        <v>63897.226404000001</v>
      </c>
    </row>
    <row r="168" spans="2:29" hidden="1" outlineLevel="1" x14ac:dyDescent="0.25">
      <c r="B168" s="285">
        <v>43497</v>
      </c>
      <c r="C168" s="379">
        <v>298635</v>
      </c>
      <c r="D168" s="291">
        <v>44652.844743625217</v>
      </c>
      <c r="E168" s="379">
        <v>32285.206327</v>
      </c>
      <c r="F168" s="379">
        <v>106895</v>
      </c>
      <c r="G168" s="291">
        <v>15993.94194520659</v>
      </c>
      <c r="H168" s="379">
        <v>11564.049696</v>
      </c>
      <c r="I168" s="379">
        <v>405530</v>
      </c>
      <c r="J168" s="291">
        <v>60646.786688831817</v>
      </c>
      <c r="K168" s="379">
        <v>43849.256023000002</v>
      </c>
      <c r="L168" s="379">
        <v>105188</v>
      </c>
      <c r="M168" s="291">
        <v>15998.53320199508</v>
      </c>
      <c r="N168" s="379">
        <v>11567.369298</v>
      </c>
      <c r="O168" s="379">
        <v>77752</v>
      </c>
      <c r="P168" s="291">
        <v>11749.053821960581</v>
      </c>
      <c r="Q168" s="379">
        <v>8494.8815460000005</v>
      </c>
      <c r="R168" s="379">
        <v>182940</v>
      </c>
      <c r="S168" s="291">
        <v>27747.58702395565</v>
      </c>
      <c r="T168" s="379">
        <v>20062.250843999998</v>
      </c>
      <c r="U168" s="379">
        <v>403823</v>
      </c>
      <c r="V168" s="291">
        <v>60651.377945620297</v>
      </c>
      <c r="W168" s="379">
        <v>43852.575624999998</v>
      </c>
      <c r="X168" s="379">
        <v>184647</v>
      </c>
      <c r="Y168" s="291">
        <v>27742.995767167169</v>
      </c>
      <c r="Z168" s="379">
        <v>20058.931241999999</v>
      </c>
      <c r="AA168" s="379">
        <v>588470</v>
      </c>
      <c r="AB168" s="291">
        <v>88394.373712787463</v>
      </c>
      <c r="AC168" s="379">
        <v>63911.506866999996</v>
      </c>
    </row>
    <row r="169" spans="2:29" hidden="1" outlineLevel="1" x14ac:dyDescent="0.25">
      <c r="B169" s="285">
        <v>43525</v>
      </c>
      <c r="C169" s="379">
        <v>299080</v>
      </c>
      <c r="D169" s="291">
        <v>44538.043901217847</v>
      </c>
      <c r="E169" s="379">
        <v>32354.929274999999</v>
      </c>
      <c r="F169" s="379">
        <v>106958</v>
      </c>
      <c r="G169" s="291">
        <v>15940.78758028459</v>
      </c>
      <c r="H169" s="379">
        <v>11580.280801999999</v>
      </c>
      <c r="I169" s="379">
        <v>406038</v>
      </c>
      <c r="J169" s="291">
        <v>60478.83148150245</v>
      </c>
      <c r="K169" s="379">
        <v>43935.210077000003</v>
      </c>
      <c r="L169" s="379">
        <v>105239</v>
      </c>
      <c r="M169" s="291">
        <v>15902.18063787846</v>
      </c>
      <c r="N169" s="379">
        <v>11552.234557</v>
      </c>
      <c r="O169" s="379">
        <v>77866</v>
      </c>
      <c r="P169" s="291">
        <v>11717.409201121511</v>
      </c>
      <c r="Q169" s="379">
        <v>8512.1822329999995</v>
      </c>
      <c r="R169" s="379">
        <v>183105</v>
      </c>
      <c r="S169" s="291">
        <v>27619.589838999971</v>
      </c>
      <c r="T169" s="379">
        <v>20064.416789999999</v>
      </c>
      <c r="U169" s="379">
        <v>404319</v>
      </c>
      <c r="V169" s="291">
        <v>60440.224539096307</v>
      </c>
      <c r="W169" s="379">
        <v>43907.163831999998</v>
      </c>
      <c r="X169" s="379">
        <v>184824</v>
      </c>
      <c r="Y169" s="291">
        <v>27658.196781406099</v>
      </c>
      <c r="Z169" s="379">
        <v>20092.463035000001</v>
      </c>
      <c r="AA169" s="379">
        <v>589143</v>
      </c>
      <c r="AB169" s="291">
        <v>88098.421320502413</v>
      </c>
      <c r="AC169" s="379">
        <v>63999.626866999999</v>
      </c>
    </row>
    <row r="170" spans="2:29" hidden="1" outlineLevel="1" x14ac:dyDescent="0.25">
      <c r="B170" s="285">
        <v>43556</v>
      </c>
      <c r="C170" s="379">
        <v>299513</v>
      </c>
      <c r="D170" s="291">
        <v>44431.824890327203</v>
      </c>
      <c r="E170" s="379">
        <v>32361.884473999999</v>
      </c>
      <c r="F170" s="379">
        <v>106957</v>
      </c>
      <c r="G170" s="291">
        <v>15869.8493719866</v>
      </c>
      <c r="H170" s="379">
        <v>11558.792223</v>
      </c>
      <c r="I170" s="379">
        <v>406470</v>
      </c>
      <c r="J170" s="291">
        <v>60301.674262313813</v>
      </c>
      <c r="K170" s="379">
        <v>43920.676697000003</v>
      </c>
      <c r="L170" s="379">
        <v>105215</v>
      </c>
      <c r="M170" s="291">
        <v>15859.72907815245</v>
      </c>
      <c r="N170" s="379">
        <v>11551.421114999999</v>
      </c>
      <c r="O170" s="379">
        <v>77900</v>
      </c>
      <c r="P170" s="291">
        <v>11633.70405649615</v>
      </c>
      <c r="Q170" s="379">
        <v>8473.3991370000003</v>
      </c>
      <c r="R170" s="379">
        <v>183115</v>
      </c>
      <c r="S170" s="291">
        <v>27493.433134648611</v>
      </c>
      <c r="T170" s="379">
        <v>20024.820252000001</v>
      </c>
      <c r="U170" s="379">
        <v>404728</v>
      </c>
      <c r="V170" s="291">
        <v>60291.553968479653</v>
      </c>
      <c r="W170" s="379">
        <v>43913.305589000003</v>
      </c>
      <c r="X170" s="379">
        <v>184857</v>
      </c>
      <c r="Y170" s="291">
        <v>27503.553428482759</v>
      </c>
      <c r="Z170" s="379">
        <v>20032.191360000001</v>
      </c>
      <c r="AA170" s="379">
        <v>589585</v>
      </c>
      <c r="AB170" s="291">
        <v>87795.107396962427</v>
      </c>
      <c r="AC170" s="379">
        <v>63945.496949000008</v>
      </c>
    </row>
    <row r="171" spans="2:29" hidden="1" outlineLevel="1" x14ac:dyDescent="0.25">
      <c r="B171" s="285">
        <v>43586</v>
      </c>
      <c r="C171" s="379">
        <v>299970</v>
      </c>
      <c r="D171" s="291">
        <v>44244.461031421539</v>
      </c>
      <c r="E171" s="379">
        <v>32420.201218999999</v>
      </c>
      <c r="F171" s="379">
        <v>107023</v>
      </c>
      <c r="G171" s="291">
        <v>15788.848475394459</v>
      </c>
      <c r="H171" s="379">
        <v>11569.304555999999</v>
      </c>
      <c r="I171" s="379">
        <v>406993</v>
      </c>
      <c r="J171" s="291">
        <v>60033.309506815996</v>
      </c>
      <c r="K171" s="379">
        <v>43989.505774999998</v>
      </c>
      <c r="L171" s="379">
        <v>105207</v>
      </c>
      <c r="M171" s="291">
        <v>15739.812780052571</v>
      </c>
      <c r="N171" s="379">
        <v>11533.37357</v>
      </c>
      <c r="O171" s="379">
        <v>77981</v>
      </c>
      <c r="P171" s="291">
        <v>11625.22088759408</v>
      </c>
      <c r="Q171" s="379">
        <v>8518.3996279999992</v>
      </c>
      <c r="R171" s="379">
        <v>183188</v>
      </c>
      <c r="S171" s="291">
        <v>27365.03366764665</v>
      </c>
      <c r="T171" s="379">
        <v>20051.773197999999</v>
      </c>
      <c r="U171" s="379">
        <v>405177</v>
      </c>
      <c r="V171" s="291">
        <v>59984.273811474108</v>
      </c>
      <c r="W171" s="379">
        <v>43953.574788999998</v>
      </c>
      <c r="X171" s="379">
        <v>185004</v>
      </c>
      <c r="Y171" s="291">
        <v>27414.069362988539</v>
      </c>
      <c r="Z171" s="379">
        <v>20087.704183999998</v>
      </c>
      <c r="AA171" s="379">
        <v>590181</v>
      </c>
      <c r="AB171" s="291">
        <v>87398.343174462643</v>
      </c>
      <c r="AC171" s="379">
        <v>64041.278972999993</v>
      </c>
    </row>
    <row r="172" spans="2:29" hidden="1" outlineLevel="1" x14ac:dyDescent="0.25">
      <c r="B172" s="285">
        <v>43617</v>
      </c>
      <c r="C172" s="379">
        <v>299952</v>
      </c>
      <c r="D172" s="291">
        <v>44183.02541669974</v>
      </c>
      <c r="E172" s="379">
        <v>32390.976790000001</v>
      </c>
      <c r="F172" s="379">
        <v>106910</v>
      </c>
      <c r="G172" s="291">
        <v>15767.313472544</v>
      </c>
      <c r="H172" s="379">
        <v>11559.160558</v>
      </c>
      <c r="I172" s="379">
        <v>406862</v>
      </c>
      <c r="J172" s="291">
        <v>59950.338889243743</v>
      </c>
      <c r="K172" s="379">
        <v>43950.137347999997</v>
      </c>
      <c r="L172" s="379">
        <v>105150</v>
      </c>
      <c r="M172" s="291">
        <v>15746.100131200619</v>
      </c>
      <c r="N172" s="379">
        <v>11543.608865</v>
      </c>
      <c r="O172" s="379">
        <v>78001</v>
      </c>
      <c r="P172" s="291">
        <v>11588.16908556282</v>
      </c>
      <c r="Q172" s="379">
        <v>8495.3918919999996</v>
      </c>
      <c r="R172" s="379">
        <v>183151</v>
      </c>
      <c r="S172" s="291">
        <v>27334.269216763449</v>
      </c>
      <c r="T172" s="379">
        <v>20039.000757000002</v>
      </c>
      <c r="U172" s="379">
        <v>405102</v>
      </c>
      <c r="V172" s="291">
        <v>59929.125547900367</v>
      </c>
      <c r="W172" s="379">
        <v>43934.585655000003</v>
      </c>
      <c r="X172" s="379">
        <v>184911</v>
      </c>
      <c r="Y172" s="291">
        <v>27355.482558106822</v>
      </c>
      <c r="Z172" s="379">
        <v>20054.552449999999</v>
      </c>
      <c r="AA172" s="379">
        <v>590013</v>
      </c>
      <c r="AB172" s="291">
        <v>87284.608106007188</v>
      </c>
      <c r="AC172" s="379">
        <v>63989.138104999998</v>
      </c>
    </row>
    <row r="173" spans="2:29" hidden="1" outlineLevel="1" x14ac:dyDescent="0.25">
      <c r="B173" s="285">
        <v>43647</v>
      </c>
      <c r="C173" s="379">
        <v>300192</v>
      </c>
      <c r="D173" s="291">
        <v>45338.097298590234</v>
      </c>
      <c r="E173" s="379">
        <v>33312.088054</v>
      </c>
      <c r="F173" s="379">
        <v>106888</v>
      </c>
      <c r="G173" s="291">
        <v>16143.765289132019</v>
      </c>
      <c r="H173" s="379">
        <v>11861.603439</v>
      </c>
      <c r="I173" s="379">
        <v>407080</v>
      </c>
      <c r="J173" s="291">
        <v>61481.862587722251</v>
      </c>
      <c r="K173" s="379">
        <v>45173.691492999998</v>
      </c>
      <c r="L173" s="379">
        <v>105129</v>
      </c>
      <c r="M173" s="291">
        <v>16093.584778254781</v>
      </c>
      <c r="N173" s="379">
        <v>11824.733396</v>
      </c>
      <c r="O173" s="379">
        <v>78024</v>
      </c>
      <c r="P173" s="291">
        <v>11868.069487535189</v>
      </c>
      <c r="Q173" s="379">
        <v>8720.0433929999999</v>
      </c>
      <c r="R173" s="379">
        <v>183153</v>
      </c>
      <c r="S173" s="291">
        <v>27961.65426578997</v>
      </c>
      <c r="T173" s="379">
        <v>20544.776789</v>
      </c>
      <c r="U173" s="379">
        <v>405321</v>
      </c>
      <c r="V173" s="291">
        <v>61431.682076845012</v>
      </c>
      <c r="W173" s="379">
        <v>45136.821450000003</v>
      </c>
      <c r="X173" s="379">
        <v>184912</v>
      </c>
      <c r="Y173" s="291">
        <v>28011.834776667209</v>
      </c>
      <c r="Z173" s="379">
        <v>20581.646831999999</v>
      </c>
      <c r="AA173" s="379">
        <v>590233</v>
      </c>
      <c r="AB173" s="291">
        <v>89443.516853512221</v>
      </c>
      <c r="AC173" s="379">
        <v>65718.468282000002</v>
      </c>
    </row>
    <row r="174" spans="2:29" hidden="1" outlineLevel="1" x14ac:dyDescent="0.25">
      <c r="B174" s="285">
        <v>43678</v>
      </c>
      <c r="C174" s="379">
        <v>300148</v>
      </c>
      <c r="D174" s="291">
        <v>45223.553499160793</v>
      </c>
      <c r="E174" s="379">
        <v>33290.132503000001</v>
      </c>
      <c r="F174" s="379">
        <v>106680</v>
      </c>
      <c r="G174" s="291">
        <v>16069.74323636199</v>
      </c>
      <c r="H174" s="379">
        <v>11829.319906000001</v>
      </c>
      <c r="I174" s="379">
        <v>406828</v>
      </c>
      <c r="J174" s="291">
        <v>61293.296735522767</v>
      </c>
      <c r="K174" s="379">
        <v>45119.452408999998</v>
      </c>
      <c r="L174" s="379">
        <v>104843</v>
      </c>
      <c r="M174" s="291">
        <v>15988.85280900531</v>
      </c>
      <c r="N174" s="379">
        <v>11769.77454</v>
      </c>
      <c r="O174" s="379">
        <v>77895</v>
      </c>
      <c r="P174" s="291">
        <v>11810.14796470454</v>
      </c>
      <c r="Q174" s="379">
        <v>8693.7305940000006</v>
      </c>
      <c r="R174" s="379">
        <v>182738</v>
      </c>
      <c r="S174" s="291">
        <v>27799.000773709849</v>
      </c>
      <c r="T174" s="379">
        <v>20463.505133999999</v>
      </c>
      <c r="U174" s="379">
        <v>404991</v>
      </c>
      <c r="V174" s="291">
        <v>61212.406308166093</v>
      </c>
      <c r="W174" s="379">
        <v>45059.907042999999</v>
      </c>
      <c r="X174" s="379">
        <v>184575</v>
      </c>
      <c r="Y174" s="291">
        <v>27879.89120106653</v>
      </c>
      <c r="Z174" s="379">
        <v>20523.050500000001</v>
      </c>
      <c r="AA174" s="379">
        <v>589566</v>
      </c>
      <c r="AB174" s="291">
        <v>89092.297509232609</v>
      </c>
      <c r="AC174" s="379">
        <v>65582.957542999997</v>
      </c>
    </row>
    <row r="175" spans="2:29" hidden="1" outlineLevel="1" x14ac:dyDescent="0.25">
      <c r="B175" s="285">
        <v>43709</v>
      </c>
      <c r="C175" s="379">
        <v>300285</v>
      </c>
      <c r="D175" s="291">
        <v>45268.462729078783</v>
      </c>
      <c r="E175" s="379">
        <v>33327.225112</v>
      </c>
      <c r="F175" s="379">
        <v>106524</v>
      </c>
      <c r="G175" s="291">
        <v>16062.382556293011</v>
      </c>
      <c r="H175" s="379">
        <v>11825.332848</v>
      </c>
      <c r="I175" s="379">
        <v>406809</v>
      </c>
      <c r="J175" s="291">
        <v>61330.845285371783</v>
      </c>
      <c r="K175" s="379">
        <v>45152.557959999998</v>
      </c>
      <c r="L175" s="379">
        <v>104591</v>
      </c>
      <c r="M175" s="291">
        <v>15984.810999334341</v>
      </c>
      <c r="N175" s="379">
        <v>11768.223669000001</v>
      </c>
      <c r="O175" s="379">
        <v>77795</v>
      </c>
      <c r="P175" s="291">
        <v>11825.793603424039</v>
      </c>
      <c r="Q175" s="379">
        <v>8706.3015130000003</v>
      </c>
      <c r="R175" s="379">
        <v>182386</v>
      </c>
      <c r="S175" s="291">
        <v>27810.60460275838</v>
      </c>
      <c r="T175" s="379">
        <v>20474.525182000001</v>
      </c>
      <c r="U175" s="379">
        <v>404876</v>
      </c>
      <c r="V175" s="291">
        <v>61253.273728413122</v>
      </c>
      <c r="W175" s="379">
        <v>45095.448780999999</v>
      </c>
      <c r="X175" s="379">
        <v>184319</v>
      </c>
      <c r="Y175" s="291">
        <v>27888.176159717052</v>
      </c>
      <c r="Z175" s="379">
        <v>20531.634361</v>
      </c>
      <c r="AA175" s="379">
        <v>589195</v>
      </c>
      <c r="AB175" s="291">
        <v>89141.44988813017</v>
      </c>
      <c r="AC175" s="379">
        <v>65627.083142000003</v>
      </c>
    </row>
    <row r="176" spans="2:29" hidden="1" outlineLevel="1" x14ac:dyDescent="0.25">
      <c r="B176" s="285">
        <v>43739</v>
      </c>
      <c r="C176" s="379">
        <v>300301</v>
      </c>
      <c r="D176" s="291">
        <v>44914.727936122079</v>
      </c>
      <c r="E176" s="379">
        <v>33335.034397000003</v>
      </c>
      <c r="F176" s="379">
        <v>106310</v>
      </c>
      <c r="G176" s="291">
        <v>15898.02444458199</v>
      </c>
      <c r="H176" s="379">
        <v>11799.274226</v>
      </c>
      <c r="I176" s="379">
        <v>406611</v>
      </c>
      <c r="J176" s="291">
        <v>60812.752380704063</v>
      </c>
      <c r="K176" s="379">
        <v>45134.308622999997</v>
      </c>
      <c r="L176" s="379">
        <v>104481</v>
      </c>
      <c r="M176" s="291">
        <v>15902.36951930863</v>
      </c>
      <c r="N176" s="379">
        <v>11802.499075</v>
      </c>
      <c r="O176" s="379">
        <v>77796</v>
      </c>
      <c r="P176" s="291">
        <v>11756.02284979765</v>
      </c>
      <c r="Q176" s="379">
        <v>8725.1430450000007</v>
      </c>
      <c r="R176" s="379">
        <v>182277</v>
      </c>
      <c r="S176" s="291">
        <v>27658.392369106281</v>
      </c>
      <c r="T176" s="379">
        <v>20527.64212</v>
      </c>
      <c r="U176" s="379">
        <v>404782</v>
      </c>
      <c r="V176" s="291">
        <v>60817.097455430703</v>
      </c>
      <c r="W176" s="379">
        <v>45137.533472000003</v>
      </c>
      <c r="X176" s="379">
        <v>184106</v>
      </c>
      <c r="Y176" s="291">
        <v>27654.047294379641</v>
      </c>
      <c r="Z176" s="379">
        <v>20524.417270999998</v>
      </c>
      <c r="AA176" s="379">
        <v>588888</v>
      </c>
      <c r="AB176" s="291">
        <v>88471.144749810337</v>
      </c>
      <c r="AC176" s="379">
        <v>65661.950742999994</v>
      </c>
    </row>
    <row r="177" spans="2:29" hidden="1" outlineLevel="1" x14ac:dyDescent="0.25">
      <c r="B177" s="285">
        <v>43770</v>
      </c>
      <c r="C177" s="379">
        <v>300782</v>
      </c>
      <c r="D177" s="291">
        <v>44952.281432720418</v>
      </c>
      <c r="E177" s="379">
        <v>33391.211604999997</v>
      </c>
      <c r="F177" s="379">
        <v>106300</v>
      </c>
      <c r="G177" s="291">
        <v>15877.23337585773</v>
      </c>
      <c r="H177" s="379">
        <v>11793.840990000001</v>
      </c>
      <c r="I177" s="379">
        <v>407082</v>
      </c>
      <c r="J177" s="291">
        <v>60829.514808578147</v>
      </c>
      <c r="K177" s="379">
        <v>45185.052595000001</v>
      </c>
      <c r="L177" s="379">
        <v>104343</v>
      </c>
      <c r="M177" s="291">
        <v>15878.020364951049</v>
      </c>
      <c r="N177" s="379">
        <v>11794.425577</v>
      </c>
      <c r="O177" s="379">
        <v>77764</v>
      </c>
      <c r="P177" s="291">
        <v>11757.19652129472</v>
      </c>
      <c r="Q177" s="379">
        <v>8733.4174019999991</v>
      </c>
      <c r="R177" s="379">
        <v>182107</v>
      </c>
      <c r="S177" s="291">
        <v>27635.21688624578</v>
      </c>
      <c r="T177" s="379">
        <v>20527.842979000001</v>
      </c>
      <c r="U177" s="379">
        <v>405125</v>
      </c>
      <c r="V177" s="291">
        <v>60830.301797671469</v>
      </c>
      <c r="W177" s="379">
        <v>45185.637181999999</v>
      </c>
      <c r="X177" s="379">
        <v>184064</v>
      </c>
      <c r="Y177" s="291">
        <v>27634.429897152451</v>
      </c>
      <c r="Z177" s="379">
        <v>20527.258392</v>
      </c>
      <c r="AA177" s="379">
        <v>589189</v>
      </c>
      <c r="AB177" s="291">
        <v>88464.731694823931</v>
      </c>
      <c r="AC177" s="379">
        <v>65712.895573999995</v>
      </c>
    </row>
    <row r="178" spans="2:29" collapsed="1" x14ac:dyDescent="0.25">
      <c r="B178" s="285">
        <v>43800</v>
      </c>
      <c r="C178" s="379">
        <v>300920</v>
      </c>
      <c r="D178" s="291">
        <v>58049.572080247177</v>
      </c>
      <c r="E178" s="379">
        <v>43162.878689999998</v>
      </c>
      <c r="F178" s="379">
        <v>106146</v>
      </c>
      <c r="G178" s="291">
        <v>20374.472768650779</v>
      </c>
      <c r="H178" s="379">
        <v>15149.481124</v>
      </c>
      <c r="I178" s="379">
        <v>407066</v>
      </c>
      <c r="J178" s="291">
        <v>78424.04484889796</v>
      </c>
      <c r="K178" s="379">
        <v>58312.359814000003</v>
      </c>
      <c r="L178" s="379">
        <v>104196</v>
      </c>
      <c r="M178" s="291">
        <v>19420.706856833462</v>
      </c>
      <c r="N178" s="379">
        <v>14440.306519</v>
      </c>
      <c r="O178" s="379">
        <v>77761</v>
      </c>
      <c r="P178" s="291">
        <v>14433.77066134268</v>
      </c>
      <c r="Q178" s="379">
        <v>10732.259856000001</v>
      </c>
      <c r="R178" s="379">
        <v>181957</v>
      </c>
      <c r="S178" s="291">
        <v>33854.477518176143</v>
      </c>
      <c r="T178" s="379">
        <v>25172.566374999999</v>
      </c>
      <c r="U178" s="379">
        <v>405116</v>
      </c>
      <c r="V178" s="291">
        <v>77470.278937080642</v>
      </c>
      <c r="W178" s="379">
        <v>57603.185209000003</v>
      </c>
      <c r="X178" s="379">
        <v>183907</v>
      </c>
      <c r="Y178" s="291">
        <v>34808.243429993461</v>
      </c>
      <c r="Z178" s="379">
        <v>25881.740979999999</v>
      </c>
      <c r="AA178" s="379">
        <v>589023</v>
      </c>
      <c r="AB178" s="291">
        <v>112278.5223670741</v>
      </c>
      <c r="AC178" s="379">
        <v>83484.926189000005</v>
      </c>
    </row>
    <row r="179" spans="2:29" hidden="1" outlineLevel="1" x14ac:dyDescent="0.25">
      <c r="B179" s="285">
        <v>43831</v>
      </c>
      <c r="C179" s="379">
        <v>301556</v>
      </c>
      <c r="D179" s="291">
        <v>60332.664656867113</v>
      </c>
      <c r="E179" s="379">
        <v>45114.474414999997</v>
      </c>
      <c r="F179" s="379">
        <v>106262</v>
      </c>
      <c r="G179" s="291">
        <v>21713.970610614389</v>
      </c>
      <c r="H179" s="379">
        <v>16236.882245000001</v>
      </c>
      <c r="I179" s="379">
        <v>407818</v>
      </c>
      <c r="J179" s="291">
        <v>82046.635267481499</v>
      </c>
      <c r="K179" s="379">
        <v>61351.356659999998</v>
      </c>
      <c r="L179" s="379">
        <v>104225</v>
      </c>
      <c r="M179" s="291">
        <v>20029.611310314122</v>
      </c>
      <c r="N179" s="379">
        <v>14977.382353999999</v>
      </c>
      <c r="O179" s="379">
        <v>77856</v>
      </c>
      <c r="P179" s="291">
        <v>14859.501867059011</v>
      </c>
      <c r="Q179" s="379">
        <v>11111.370940000001</v>
      </c>
      <c r="R179" s="379">
        <v>182081</v>
      </c>
      <c r="S179" s="291">
        <v>34889.113177373118</v>
      </c>
      <c r="T179" s="379">
        <v>26088.753293999998</v>
      </c>
      <c r="U179" s="379">
        <v>405781</v>
      </c>
      <c r="V179" s="291">
        <v>80362.275967181238</v>
      </c>
      <c r="W179" s="379">
        <v>60091.856768999998</v>
      </c>
      <c r="X179" s="379">
        <v>184118</v>
      </c>
      <c r="Y179" s="291">
        <v>36573.4724776734</v>
      </c>
      <c r="Z179" s="379">
        <v>27348.253185000001</v>
      </c>
      <c r="AA179" s="379">
        <v>589899</v>
      </c>
      <c r="AB179" s="291">
        <v>116935.7484448546</v>
      </c>
      <c r="AC179" s="379">
        <v>87440.109954</v>
      </c>
    </row>
    <row r="180" spans="2:29" hidden="1" outlineLevel="1" x14ac:dyDescent="0.25">
      <c r="B180" s="285">
        <v>43862</v>
      </c>
      <c r="C180" s="379">
        <v>302529</v>
      </c>
      <c r="D180" s="291">
        <v>58679.374849142107</v>
      </c>
      <c r="E180" s="379">
        <v>44074.943618999998</v>
      </c>
      <c r="F180" s="379">
        <v>106478</v>
      </c>
      <c r="G180" s="291">
        <v>20846.350977244128</v>
      </c>
      <c r="H180" s="379">
        <v>15658.001577999999</v>
      </c>
      <c r="I180" s="379">
        <v>409007</v>
      </c>
      <c r="J180" s="291">
        <v>79525.725826386246</v>
      </c>
      <c r="K180" s="379">
        <v>59732.945197000001</v>
      </c>
      <c r="L180" s="379">
        <v>104288</v>
      </c>
      <c r="M180" s="291">
        <v>19117.60560466308</v>
      </c>
      <c r="N180" s="379">
        <v>14359.515439999999</v>
      </c>
      <c r="O180" s="379">
        <v>77902</v>
      </c>
      <c r="P180" s="291">
        <v>14278.31195619659</v>
      </c>
      <c r="Q180" s="379">
        <v>10724.65063</v>
      </c>
      <c r="R180" s="379">
        <v>182190</v>
      </c>
      <c r="S180" s="291">
        <v>33395.917560859671</v>
      </c>
      <c r="T180" s="379">
        <v>25084.166069999999</v>
      </c>
      <c r="U180" s="379">
        <v>406817</v>
      </c>
      <c r="V180" s="291">
        <v>77796.980453805198</v>
      </c>
      <c r="W180" s="379">
        <v>58434.459059000001</v>
      </c>
      <c r="X180" s="379">
        <v>184380</v>
      </c>
      <c r="Y180" s="291">
        <v>35124.662933440719</v>
      </c>
      <c r="Z180" s="379">
        <v>26382.652208</v>
      </c>
      <c r="AA180" s="379">
        <v>591197</v>
      </c>
      <c r="AB180" s="291">
        <v>112921.6433872459</v>
      </c>
      <c r="AC180" s="379">
        <v>84817.111267</v>
      </c>
    </row>
    <row r="181" spans="2:29" hidden="1" outlineLevel="1" x14ac:dyDescent="0.25">
      <c r="B181" s="285">
        <v>43891</v>
      </c>
      <c r="C181" s="379">
        <v>302939</v>
      </c>
      <c r="D181" s="291">
        <v>58567.760283434152</v>
      </c>
      <c r="E181" s="379">
        <v>44136.538859</v>
      </c>
      <c r="F181" s="379">
        <v>106463</v>
      </c>
      <c r="G181" s="291">
        <v>20775.979944059149</v>
      </c>
      <c r="H181" s="379">
        <v>15656.734041</v>
      </c>
      <c r="I181" s="379">
        <v>409402</v>
      </c>
      <c r="J181" s="291">
        <v>79343.740227493297</v>
      </c>
      <c r="K181" s="379">
        <v>59793.272900000004</v>
      </c>
      <c r="L181" s="379">
        <v>104495</v>
      </c>
      <c r="M181" s="291">
        <v>19092.449609029529</v>
      </c>
      <c r="N181" s="379">
        <v>14388.029182</v>
      </c>
      <c r="O181" s="379">
        <v>77989</v>
      </c>
      <c r="P181" s="291">
        <v>14246.873755980159</v>
      </c>
      <c r="Q181" s="379">
        <v>10736.413585</v>
      </c>
      <c r="R181" s="379">
        <v>182484</v>
      </c>
      <c r="S181" s="291">
        <v>33339.323365009688</v>
      </c>
      <c r="T181" s="379">
        <v>25124.442767</v>
      </c>
      <c r="U181" s="379">
        <v>407434</v>
      </c>
      <c r="V181" s="291">
        <v>77660.209892463667</v>
      </c>
      <c r="W181" s="379">
        <v>58524.568040999999</v>
      </c>
      <c r="X181" s="379">
        <v>184452</v>
      </c>
      <c r="Y181" s="291">
        <v>35022.853700039312</v>
      </c>
      <c r="Z181" s="379">
        <v>26393.147626000002</v>
      </c>
      <c r="AA181" s="379">
        <v>591886</v>
      </c>
      <c r="AB181" s="291">
        <v>112683.06359250299</v>
      </c>
      <c r="AC181" s="379">
        <v>84917.715667000011</v>
      </c>
    </row>
    <row r="182" spans="2:29" hidden="1" outlineLevel="1" x14ac:dyDescent="0.25">
      <c r="B182" s="285">
        <v>43922</v>
      </c>
      <c r="C182" s="379">
        <v>303117</v>
      </c>
      <c r="D182" s="291">
        <v>58633.102388086809</v>
      </c>
      <c r="E182" s="379">
        <v>44167.807281000001</v>
      </c>
      <c r="F182" s="379">
        <v>106371</v>
      </c>
      <c r="G182" s="291">
        <v>20769.48019210382</v>
      </c>
      <c r="H182" s="379">
        <v>15645.469216</v>
      </c>
      <c r="I182" s="379">
        <v>409488</v>
      </c>
      <c r="J182" s="291">
        <v>79402.582580190618</v>
      </c>
      <c r="K182" s="379">
        <v>59813.276496999999</v>
      </c>
      <c r="L182" s="379">
        <v>104476</v>
      </c>
      <c r="M182" s="291">
        <v>19096.743080710879</v>
      </c>
      <c r="N182" s="379">
        <v>14385.410863999999</v>
      </c>
      <c r="O182" s="379">
        <v>78073</v>
      </c>
      <c r="P182" s="291">
        <v>14272.74709124002</v>
      </c>
      <c r="Q182" s="379">
        <v>10751.536542</v>
      </c>
      <c r="R182" s="379">
        <v>182549</v>
      </c>
      <c r="S182" s="291">
        <v>33369.4901719509</v>
      </c>
      <c r="T182" s="379">
        <v>25136.947405999999</v>
      </c>
      <c r="U182" s="379">
        <v>407593</v>
      </c>
      <c r="V182" s="291">
        <v>77729.845468797692</v>
      </c>
      <c r="W182" s="379">
        <v>58553.218144999999</v>
      </c>
      <c r="X182" s="379">
        <v>184444</v>
      </c>
      <c r="Y182" s="291">
        <v>35042.22728334384</v>
      </c>
      <c r="Z182" s="379">
        <v>26397.005757999999</v>
      </c>
      <c r="AA182" s="379">
        <v>592037</v>
      </c>
      <c r="AB182" s="291">
        <v>112772.0727521415</v>
      </c>
      <c r="AC182" s="379">
        <v>84950.223903000006</v>
      </c>
    </row>
    <row r="183" spans="2:29" hidden="1" outlineLevel="1" x14ac:dyDescent="0.25">
      <c r="B183" s="285">
        <v>43952</v>
      </c>
      <c r="C183" s="379">
        <v>303106</v>
      </c>
      <c r="D183" s="291">
        <v>58675.32536286064</v>
      </c>
      <c r="E183" s="379">
        <v>44177.632132999999</v>
      </c>
      <c r="F183" s="379">
        <v>106379</v>
      </c>
      <c r="G183" s="291">
        <v>20787.142739191739</v>
      </c>
      <c r="H183" s="379">
        <v>15650.986838999999</v>
      </c>
      <c r="I183" s="379">
        <v>409485</v>
      </c>
      <c r="J183" s="291">
        <v>79462.468102052386</v>
      </c>
      <c r="K183" s="379">
        <v>59828.618971999997</v>
      </c>
      <c r="L183" s="379">
        <v>104421</v>
      </c>
      <c r="M183" s="291">
        <v>19096.037446839091</v>
      </c>
      <c r="N183" s="379">
        <v>14377.725429</v>
      </c>
      <c r="O183" s="379">
        <v>78092</v>
      </c>
      <c r="P183" s="291">
        <v>14278.60743327518</v>
      </c>
      <c r="Q183" s="379">
        <v>10750.601938</v>
      </c>
      <c r="R183" s="379">
        <v>182513</v>
      </c>
      <c r="S183" s="291">
        <v>33374.644880114283</v>
      </c>
      <c r="T183" s="379">
        <v>25128.327367000002</v>
      </c>
      <c r="U183" s="379">
        <v>407527</v>
      </c>
      <c r="V183" s="291">
        <v>77771.362809699727</v>
      </c>
      <c r="W183" s="379">
        <v>58555.357561999997</v>
      </c>
      <c r="X183" s="379">
        <v>184471</v>
      </c>
      <c r="Y183" s="291">
        <v>35065.75017246692</v>
      </c>
      <c r="Z183" s="379">
        <v>26401.588777000001</v>
      </c>
      <c r="AA183" s="379">
        <v>591998</v>
      </c>
      <c r="AB183" s="291">
        <v>112837.1129821667</v>
      </c>
      <c r="AC183" s="379">
        <v>84956.946339000002</v>
      </c>
    </row>
    <row r="184" spans="2:29" hidden="1" outlineLevel="1" x14ac:dyDescent="0.25">
      <c r="B184" s="285">
        <v>43983</v>
      </c>
      <c r="C184" s="379">
        <v>303034</v>
      </c>
      <c r="D184" s="291">
        <v>58713.882981624112</v>
      </c>
      <c r="E184" s="379">
        <v>44174.881732000002</v>
      </c>
      <c r="F184" s="379">
        <v>106296</v>
      </c>
      <c r="G184" s="291">
        <v>20787.62311403214</v>
      </c>
      <c r="H184" s="379">
        <v>15640.096446</v>
      </c>
      <c r="I184" s="379">
        <v>409330</v>
      </c>
      <c r="J184" s="291">
        <v>79501.506095656237</v>
      </c>
      <c r="K184" s="379">
        <v>59814.978177999998</v>
      </c>
      <c r="L184" s="379">
        <v>104307</v>
      </c>
      <c r="M184" s="291">
        <v>19089.21896972715</v>
      </c>
      <c r="N184" s="379">
        <v>14362.258932999999</v>
      </c>
      <c r="O184" s="379">
        <v>78085</v>
      </c>
      <c r="P184" s="291">
        <v>14286.975470026589</v>
      </c>
      <c r="Q184" s="379">
        <v>10749.169014999999</v>
      </c>
      <c r="R184" s="379">
        <v>182392</v>
      </c>
      <c r="S184" s="291">
        <v>33376.194439753737</v>
      </c>
      <c r="T184" s="379">
        <v>25111.427948</v>
      </c>
      <c r="U184" s="379">
        <v>407341</v>
      </c>
      <c r="V184" s="291">
        <v>77803.101951351258</v>
      </c>
      <c r="W184" s="379">
        <v>58537.140664999999</v>
      </c>
      <c r="X184" s="379">
        <v>184381</v>
      </c>
      <c r="Y184" s="291">
        <v>35074.598584058716</v>
      </c>
      <c r="Z184" s="379">
        <v>26389.265460999999</v>
      </c>
      <c r="AA184" s="379">
        <v>591722</v>
      </c>
      <c r="AB184" s="291">
        <v>112877.70053541</v>
      </c>
      <c r="AC184" s="379">
        <v>84926.406126000002</v>
      </c>
    </row>
    <row r="185" spans="2:29" hidden="1" outlineLevel="1" x14ac:dyDescent="0.25">
      <c r="B185" s="285">
        <v>44013</v>
      </c>
      <c r="C185" s="379">
        <v>303114</v>
      </c>
      <c r="D185" s="291">
        <v>60209.948942120478</v>
      </c>
      <c r="E185" s="379">
        <v>45345.935371</v>
      </c>
      <c r="F185" s="379">
        <v>106052</v>
      </c>
      <c r="G185" s="291">
        <v>21260.403602596311</v>
      </c>
      <c r="H185" s="379">
        <v>16011.8536</v>
      </c>
      <c r="I185" s="379">
        <v>409166</v>
      </c>
      <c r="J185" s="291">
        <v>81470.352544716792</v>
      </c>
      <c r="K185" s="379">
        <v>61357.788971000002</v>
      </c>
      <c r="L185" s="379">
        <v>104212</v>
      </c>
      <c r="M185" s="291">
        <v>19549.010421711871</v>
      </c>
      <c r="N185" s="379">
        <v>14722.951584</v>
      </c>
      <c r="O185" s="379">
        <v>77973</v>
      </c>
      <c r="P185" s="291">
        <v>14624.194076038681</v>
      </c>
      <c r="Q185" s="379">
        <v>11013.923298</v>
      </c>
      <c r="R185" s="379">
        <v>182185</v>
      </c>
      <c r="S185" s="291">
        <v>34173.20449775055</v>
      </c>
      <c r="T185" s="379">
        <v>25736.874882</v>
      </c>
      <c r="U185" s="379">
        <v>407326</v>
      </c>
      <c r="V185" s="291">
        <v>79758.959363832342</v>
      </c>
      <c r="W185" s="379">
        <v>60068.886955000002</v>
      </c>
      <c r="X185" s="379">
        <v>184025</v>
      </c>
      <c r="Y185" s="291">
        <v>35884.597678634993</v>
      </c>
      <c r="Z185" s="379">
        <v>27025.776898</v>
      </c>
      <c r="AA185" s="379">
        <v>591351</v>
      </c>
      <c r="AB185" s="291">
        <v>115643.55704246731</v>
      </c>
      <c r="AC185" s="379">
        <v>87094.663853000005</v>
      </c>
    </row>
    <row r="186" spans="2:29" hidden="1" outlineLevel="1" x14ac:dyDescent="0.25">
      <c r="B186" s="285">
        <v>44044</v>
      </c>
      <c r="C186" s="379">
        <v>302726</v>
      </c>
      <c r="D186" s="291">
        <v>60077.698961868817</v>
      </c>
      <c r="E186" s="379">
        <v>45306.102684999998</v>
      </c>
      <c r="F186" s="379">
        <v>105522</v>
      </c>
      <c r="G186" s="291">
        <v>21133.743819005751</v>
      </c>
      <c r="H186" s="379">
        <v>15937.487356</v>
      </c>
      <c r="I186" s="379">
        <v>408248</v>
      </c>
      <c r="J186" s="291">
        <v>81211.442780874582</v>
      </c>
      <c r="K186" s="379">
        <v>61243.590041000003</v>
      </c>
      <c r="L186" s="379">
        <v>104019</v>
      </c>
      <c r="M186" s="291">
        <v>19492.269811859758</v>
      </c>
      <c r="N186" s="379">
        <v>14699.610553</v>
      </c>
      <c r="O186" s="379">
        <v>77954</v>
      </c>
      <c r="P186" s="291">
        <v>14605.32747619936</v>
      </c>
      <c r="Q186" s="379">
        <v>11014.244516999999</v>
      </c>
      <c r="R186" s="379">
        <v>181973</v>
      </c>
      <c r="S186" s="291">
        <v>34097.597288059129</v>
      </c>
      <c r="T186" s="379">
        <v>25713.855070000001</v>
      </c>
      <c r="U186" s="379">
        <v>406745</v>
      </c>
      <c r="V186" s="291">
        <v>79569.968773728586</v>
      </c>
      <c r="W186" s="379">
        <v>60005.713237999997</v>
      </c>
      <c r="X186" s="379">
        <v>183476</v>
      </c>
      <c r="Y186" s="291">
        <v>35739.071295205111</v>
      </c>
      <c r="Z186" s="379">
        <v>26951.731873000001</v>
      </c>
      <c r="AA186" s="379">
        <v>590221</v>
      </c>
      <c r="AB186" s="291">
        <v>115309.0400689337</v>
      </c>
      <c r="AC186" s="379">
        <v>86957.445111000008</v>
      </c>
    </row>
    <row r="187" spans="2:29" hidden="1" outlineLevel="1" x14ac:dyDescent="0.25">
      <c r="B187" s="285">
        <v>44075</v>
      </c>
      <c r="C187" s="379">
        <v>302786</v>
      </c>
      <c r="D187" s="291">
        <v>59719.171881435497</v>
      </c>
      <c r="E187" s="379">
        <v>45321.808816999997</v>
      </c>
      <c r="F187" s="379">
        <v>105100</v>
      </c>
      <c r="G187" s="291">
        <v>20920.268951836089</v>
      </c>
      <c r="H187" s="379">
        <v>15876.717643</v>
      </c>
      <c r="I187" s="379">
        <v>407886</v>
      </c>
      <c r="J187" s="291">
        <v>80639.440833271598</v>
      </c>
      <c r="K187" s="379">
        <v>61198.526460000001</v>
      </c>
      <c r="L187" s="379">
        <v>103817</v>
      </c>
      <c r="M187" s="291">
        <v>19330.947814739618</v>
      </c>
      <c r="N187" s="379">
        <v>14670.557101</v>
      </c>
      <c r="O187" s="379">
        <v>77928</v>
      </c>
      <c r="P187" s="291">
        <v>14507.48023648152</v>
      </c>
      <c r="Q187" s="379">
        <v>11009.952499000001</v>
      </c>
      <c r="R187" s="379">
        <v>181745</v>
      </c>
      <c r="S187" s="291">
        <v>33838.428051221141</v>
      </c>
      <c r="T187" s="379">
        <v>25680.509600000001</v>
      </c>
      <c r="U187" s="379">
        <v>406603</v>
      </c>
      <c r="V187" s="291">
        <v>79050.119696175127</v>
      </c>
      <c r="W187" s="379">
        <v>59992.365918000003</v>
      </c>
      <c r="X187" s="379">
        <v>183028</v>
      </c>
      <c r="Y187" s="291">
        <v>35427.749188317612</v>
      </c>
      <c r="Z187" s="379">
        <v>26886.670141999999</v>
      </c>
      <c r="AA187" s="379">
        <v>589631</v>
      </c>
      <c r="AB187" s="291">
        <v>114477.86888449269</v>
      </c>
      <c r="AC187" s="379">
        <v>86879.036059999999</v>
      </c>
    </row>
    <row r="188" spans="2:29" hidden="1" outlineLevel="1" x14ac:dyDescent="0.25">
      <c r="B188" s="285">
        <v>44105</v>
      </c>
      <c r="C188" s="379">
        <v>302124</v>
      </c>
      <c r="D188" s="291">
        <v>59200.158398914653</v>
      </c>
      <c r="E188" s="379">
        <v>45236.459304000004</v>
      </c>
      <c r="F188" s="379">
        <v>104702</v>
      </c>
      <c r="G188" s="291">
        <v>20706.383788426148</v>
      </c>
      <c r="H188" s="379">
        <v>15822.313873999999</v>
      </c>
      <c r="I188" s="379">
        <v>406826</v>
      </c>
      <c r="J188" s="291">
        <v>79906.542187340805</v>
      </c>
      <c r="K188" s="379">
        <v>61058.773178000003</v>
      </c>
      <c r="L188" s="379">
        <v>103576</v>
      </c>
      <c r="M188" s="291">
        <v>19154.511670042961</v>
      </c>
      <c r="N188" s="379">
        <v>14636.485967000001</v>
      </c>
      <c r="O188" s="379">
        <v>77950</v>
      </c>
      <c r="P188" s="291">
        <v>14412.601426520851</v>
      </c>
      <c r="Q188" s="379">
        <v>11013.062727</v>
      </c>
      <c r="R188" s="379">
        <v>181526</v>
      </c>
      <c r="S188" s="291">
        <v>33567.113096563808</v>
      </c>
      <c r="T188" s="379">
        <v>25649.548694000001</v>
      </c>
      <c r="U188" s="379">
        <v>405700</v>
      </c>
      <c r="V188" s="291">
        <v>78354.67006895761</v>
      </c>
      <c r="W188" s="379">
        <v>59872.945270999997</v>
      </c>
      <c r="X188" s="379">
        <v>182652</v>
      </c>
      <c r="Y188" s="291">
        <v>35118.985214947003</v>
      </c>
      <c r="Z188" s="379">
        <v>26835.376601</v>
      </c>
      <c r="AA188" s="379">
        <v>588352</v>
      </c>
      <c r="AB188" s="291">
        <v>113473.65528390461</v>
      </c>
      <c r="AC188" s="379">
        <v>86708.321872</v>
      </c>
    </row>
    <row r="189" spans="2:29" hidden="1" outlineLevel="1" x14ac:dyDescent="0.25">
      <c r="B189" s="285">
        <v>44136</v>
      </c>
      <c r="C189" s="379">
        <v>302029</v>
      </c>
      <c r="D189" s="291">
        <v>59276.454320437297</v>
      </c>
      <c r="E189" s="379">
        <v>45232.599262999996</v>
      </c>
      <c r="F189" s="379">
        <v>104460</v>
      </c>
      <c r="G189" s="291">
        <v>20690.932533881791</v>
      </c>
      <c r="H189" s="379">
        <v>15788.809746000001</v>
      </c>
      <c r="I189" s="379">
        <v>406489</v>
      </c>
      <c r="J189" s="291">
        <v>79967.386854319106</v>
      </c>
      <c r="K189" s="379">
        <v>61021.409009000003</v>
      </c>
      <c r="L189" s="379">
        <v>103373</v>
      </c>
      <c r="M189" s="291">
        <v>19143.224921940699</v>
      </c>
      <c r="N189" s="379">
        <v>14607.787044999999</v>
      </c>
      <c r="O189" s="379">
        <v>77999</v>
      </c>
      <c r="P189" s="291">
        <v>14441.480986569541</v>
      </c>
      <c r="Q189" s="379">
        <v>11019.986430000001</v>
      </c>
      <c r="R189" s="379">
        <v>181372</v>
      </c>
      <c r="S189" s="291">
        <v>33584.705908510252</v>
      </c>
      <c r="T189" s="379">
        <v>25627.773475000002</v>
      </c>
      <c r="U189" s="379">
        <v>405402</v>
      </c>
      <c r="V189" s="291">
        <v>78419.679242378013</v>
      </c>
      <c r="W189" s="379">
        <v>59840.386307999986</v>
      </c>
      <c r="X189" s="379">
        <v>182459</v>
      </c>
      <c r="Y189" s="291">
        <v>35132.413520451337</v>
      </c>
      <c r="Z189" s="379">
        <v>26808.796176</v>
      </c>
      <c r="AA189" s="379">
        <v>587861</v>
      </c>
      <c r="AB189" s="291">
        <v>113552.0927628294</v>
      </c>
      <c r="AC189" s="379">
        <v>86649.182484000004</v>
      </c>
    </row>
    <row r="190" spans="2:29" collapsed="1" x14ac:dyDescent="0.25">
      <c r="B190" s="285">
        <v>44166</v>
      </c>
      <c r="C190" s="379">
        <v>302560</v>
      </c>
      <c r="D190" s="291">
        <v>59219.495236042298</v>
      </c>
      <c r="E190" s="379">
        <v>45341.815088000003</v>
      </c>
      <c r="F190" s="379">
        <v>104548</v>
      </c>
      <c r="G190" s="291">
        <v>20649.847816727492</v>
      </c>
      <c r="H190" s="379">
        <v>15810.698446</v>
      </c>
      <c r="I190" s="379">
        <v>407108</v>
      </c>
      <c r="J190" s="291">
        <v>79869.343052769778</v>
      </c>
      <c r="K190" s="379">
        <v>61152.513533999998</v>
      </c>
      <c r="L190" s="379">
        <v>103131</v>
      </c>
      <c r="M190" s="291">
        <v>19041.44592879773</v>
      </c>
      <c r="N190" s="379">
        <v>14579.214443999999</v>
      </c>
      <c r="O190" s="379">
        <v>78045</v>
      </c>
      <c r="P190" s="291">
        <v>14412.36472908474</v>
      </c>
      <c r="Q190" s="379">
        <v>11034.926487000001</v>
      </c>
      <c r="R190" s="379">
        <v>181176</v>
      </c>
      <c r="S190" s="291">
        <v>33453.810657882474</v>
      </c>
      <c r="T190" s="379">
        <v>25614.140931000002</v>
      </c>
      <c r="U190" s="379">
        <v>405691</v>
      </c>
      <c r="V190" s="291">
        <v>78260.941164840027</v>
      </c>
      <c r="W190" s="379">
        <v>59921.029532</v>
      </c>
      <c r="X190" s="379">
        <v>182593</v>
      </c>
      <c r="Y190" s="291">
        <v>35062.212545812232</v>
      </c>
      <c r="Z190" s="379">
        <v>26845.624932999999</v>
      </c>
      <c r="AA190" s="379">
        <v>588284</v>
      </c>
      <c r="AB190" s="291">
        <v>113323.1537106523</v>
      </c>
      <c r="AC190" s="379">
        <v>86766.654465</v>
      </c>
    </row>
    <row r="191" spans="2:29" hidden="1" outlineLevel="1" x14ac:dyDescent="0.25">
      <c r="B191" s="285">
        <v>44197</v>
      </c>
      <c r="C191" s="379">
        <v>303535</v>
      </c>
      <c r="D191" s="291">
        <v>64468.07169678346</v>
      </c>
      <c r="E191" s="379">
        <v>49707.068979999996</v>
      </c>
      <c r="F191" s="379">
        <v>104773</v>
      </c>
      <c r="G191" s="291">
        <v>22329.86082051316</v>
      </c>
      <c r="H191" s="379">
        <v>17217.079755999999</v>
      </c>
      <c r="I191" s="379">
        <v>408308</v>
      </c>
      <c r="J191" s="291">
        <v>86797.932517296635</v>
      </c>
      <c r="K191" s="379">
        <v>66924.148736000003</v>
      </c>
      <c r="L191" s="379">
        <v>102915</v>
      </c>
      <c r="M191" s="291">
        <v>21133.172056694089</v>
      </c>
      <c r="N191" s="379">
        <v>16294.392147</v>
      </c>
      <c r="O191" s="379">
        <v>78093</v>
      </c>
      <c r="P191" s="291">
        <v>16035.98368730215</v>
      </c>
      <c r="Q191" s="379">
        <v>12364.287101</v>
      </c>
      <c r="R191" s="379">
        <v>181008</v>
      </c>
      <c r="S191" s="291">
        <v>37169.155743996242</v>
      </c>
      <c r="T191" s="379">
        <v>28658.679248</v>
      </c>
      <c r="U191" s="379">
        <v>406450</v>
      </c>
      <c r="V191" s="291">
        <v>85601.243753477553</v>
      </c>
      <c r="W191" s="379">
        <v>66001.461127000002</v>
      </c>
      <c r="X191" s="379">
        <v>182866</v>
      </c>
      <c r="Y191" s="291">
        <v>38365.844507815324</v>
      </c>
      <c r="Z191" s="379">
        <v>29581.366857000001</v>
      </c>
      <c r="AA191" s="379">
        <v>589316</v>
      </c>
      <c r="AB191" s="291">
        <v>123967.0882612929</v>
      </c>
      <c r="AC191" s="379">
        <v>95582.827984000003</v>
      </c>
    </row>
    <row r="192" spans="2:29" hidden="1" outlineLevel="1" x14ac:dyDescent="0.25">
      <c r="B192" s="285">
        <v>44228</v>
      </c>
      <c r="C192" s="379">
        <v>303509</v>
      </c>
      <c r="D192" s="291">
        <v>64352.910806141757</v>
      </c>
      <c r="E192" s="379">
        <v>49710.219507000002</v>
      </c>
      <c r="F192" s="379">
        <v>104543</v>
      </c>
      <c r="G192" s="291">
        <v>22238.800641143949</v>
      </c>
      <c r="H192" s="379">
        <v>17178.6427</v>
      </c>
      <c r="I192" s="379">
        <v>408052</v>
      </c>
      <c r="J192" s="291">
        <v>86591.711447285707</v>
      </c>
      <c r="K192" s="379">
        <v>66888.862206999998</v>
      </c>
      <c r="L192" s="379">
        <v>102585</v>
      </c>
      <c r="M192" s="291">
        <v>21026.29842424038</v>
      </c>
      <c r="N192" s="379">
        <v>16242.030033999999</v>
      </c>
      <c r="O192" s="379">
        <v>78054</v>
      </c>
      <c r="P192" s="291">
        <v>16001.88165175082</v>
      </c>
      <c r="Q192" s="379">
        <v>12360.855779</v>
      </c>
      <c r="R192" s="379">
        <v>180639</v>
      </c>
      <c r="S192" s="291">
        <v>37028.1800759912</v>
      </c>
      <c r="T192" s="379">
        <v>28602.885813000001</v>
      </c>
      <c r="U192" s="379">
        <v>406094</v>
      </c>
      <c r="V192" s="291">
        <v>85379.209230382141</v>
      </c>
      <c r="W192" s="379">
        <v>65952.249540999997</v>
      </c>
      <c r="X192" s="379">
        <v>182597</v>
      </c>
      <c r="Y192" s="291">
        <v>38240.682292894773</v>
      </c>
      <c r="Z192" s="379">
        <v>29539.498479000002</v>
      </c>
      <c r="AA192" s="379">
        <v>588691</v>
      </c>
      <c r="AB192" s="291">
        <v>123619.89152327691</v>
      </c>
      <c r="AC192" s="379">
        <v>95491.748019999999</v>
      </c>
    </row>
    <row r="193" spans="2:29" hidden="1" outlineLevel="1" x14ac:dyDescent="0.25">
      <c r="B193" s="285">
        <v>44256</v>
      </c>
      <c r="C193" s="379">
        <v>303836</v>
      </c>
      <c r="D193" s="291">
        <v>64176.153793987527</v>
      </c>
      <c r="E193" s="379">
        <v>49759.756866999996</v>
      </c>
      <c r="F193" s="379">
        <v>104524</v>
      </c>
      <c r="G193" s="291">
        <v>22150.428550162022</v>
      </c>
      <c r="H193" s="379">
        <v>17174.602621000002</v>
      </c>
      <c r="I193" s="379">
        <v>408360</v>
      </c>
      <c r="J193" s="291">
        <v>86326.58234414956</v>
      </c>
      <c r="K193" s="379">
        <v>66934.359488000002</v>
      </c>
      <c r="L193" s="379">
        <v>102435</v>
      </c>
      <c r="M193" s="291">
        <v>20916.415963294301</v>
      </c>
      <c r="N193" s="379">
        <v>16217.796039999999</v>
      </c>
      <c r="O193" s="379">
        <v>78131</v>
      </c>
      <c r="P193" s="291">
        <v>15953.752229367061</v>
      </c>
      <c r="Q193" s="379">
        <v>12369.934705</v>
      </c>
      <c r="R193" s="379">
        <v>180566</v>
      </c>
      <c r="S193" s="291">
        <v>36870.16819266136</v>
      </c>
      <c r="T193" s="379">
        <v>28587.730745000001</v>
      </c>
      <c r="U193" s="379">
        <v>406271</v>
      </c>
      <c r="V193" s="291">
        <v>85092.569757281832</v>
      </c>
      <c r="W193" s="379">
        <v>65977.55290699999</v>
      </c>
      <c r="X193" s="379">
        <v>182655</v>
      </c>
      <c r="Y193" s="291">
        <v>38104.180779529081</v>
      </c>
      <c r="Z193" s="379">
        <v>29544.537326000001</v>
      </c>
      <c r="AA193" s="379">
        <v>588926</v>
      </c>
      <c r="AB193" s="291">
        <v>123196.7505368109</v>
      </c>
      <c r="AC193" s="379">
        <v>95522.090232999995</v>
      </c>
    </row>
    <row r="194" spans="2:29" hidden="1" outlineLevel="1" x14ac:dyDescent="0.25">
      <c r="B194" s="285">
        <v>44287</v>
      </c>
      <c r="C194" s="379">
        <v>304229</v>
      </c>
      <c r="D194" s="291">
        <v>64007.190101874978</v>
      </c>
      <c r="E194" s="379">
        <v>49815.834488</v>
      </c>
      <c r="F194" s="379">
        <v>104568</v>
      </c>
      <c r="G194" s="291">
        <v>22074.528145434619</v>
      </c>
      <c r="H194" s="379">
        <v>17180.273634000001</v>
      </c>
      <c r="I194" s="379">
        <v>408797</v>
      </c>
      <c r="J194" s="291">
        <v>86081.718247309618</v>
      </c>
      <c r="K194" s="379">
        <v>66996.108122000005</v>
      </c>
      <c r="L194" s="379">
        <v>102581</v>
      </c>
      <c r="M194" s="291">
        <v>20867.592015946851</v>
      </c>
      <c r="N194" s="379">
        <v>16240.933376000001</v>
      </c>
      <c r="O194" s="379">
        <v>78384</v>
      </c>
      <c r="P194" s="291">
        <v>15944.843460698759</v>
      </c>
      <c r="Q194" s="379">
        <v>12409.632129</v>
      </c>
      <c r="R194" s="379">
        <v>180965</v>
      </c>
      <c r="S194" s="291">
        <v>36812.435476645602</v>
      </c>
      <c r="T194" s="379">
        <v>28650.565504999999</v>
      </c>
      <c r="U194" s="379">
        <v>406810</v>
      </c>
      <c r="V194" s="291">
        <v>84874.782117821829</v>
      </c>
      <c r="W194" s="379">
        <v>66056.767863999994</v>
      </c>
      <c r="X194" s="379">
        <v>182952</v>
      </c>
      <c r="Y194" s="291">
        <v>38019.371606133383</v>
      </c>
      <c r="Z194" s="379">
        <v>29589.905762999999</v>
      </c>
      <c r="AA194" s="379">
        <v>589762</v>
      </c>
      <c r="AB194" s="291">
        <v>122894.1537239552</v>
      </c>
      <c r="AC194" s="379">
        <v>95646.673627000011</v>
      </c>
    </row>
    <row r="195" spans="2:29" hidden="1" outlineLevel="1" x14ac:dyDescent="0.25">
      <c r="B195" s="285">
        <v>44317</v>
      </c>
      <c r="C195" s="379">
        <v>304427</v>
      </c>
      <c r="D195" s="291">
        <v>63869.841375590608</v>
      </c>
      <c r="E195" s="379">
        <v>49842.484651999999</v>
      </c>
      <c r="F195" s="379">
        <v>104477</v>
      </c>
      <c r="G195" s="291">
        <v>21996.032561186388</v>
      </c>
      <c r="H195" s="379">
        <v>17165.173605</v>
      </c>
      <c r="I195" s="379">
        <v>408904</v>
      </c>
      <c r="J195" s="291">
        <v>85865.873936777003</v>
      </c>
      <c r="K195" s="379">
        <v>67007.658257000003</v>
      </c>
      <c r="L195" s="379">
        <v>102248</v>
      </c>
      <c r="M195" s="291">
        <v>20743.911560563229</v>
      </c>
      <c r="N195" s="379">
        <v>16188.048558</v>
      </c>
      <c r="O195" s="379">
        <v>78324</v>
      </c>
      <c r="P195" s="291">
        <v>15889.657061712051</v>
      </c>
      <c r="Q195" s="379">
        <v>12399.905357</v>
      </c>
      <c r="R195" s="379">
        <v>180572</v>
      </c>
      <c r="S195" s="291">
        <v>36633.568622275277</v>
      </c>
      <c r="T195" s="379">
        <v>28587.953914999998</v>
      </c>
      <c r="U195" s="379">
        <v>406675</v>
      </c>
      <c r="V195" s="291">
        <v>84613.752936153847</v>
      </c>
      <c r="W195" s="379">
        <v>66030.533209999994</v>
      </c>
      <c r="X195" s="379">
        <v>182801</v>
      </c>
      <c r="Y195" s="291">
        <v>37885.689622898441</v>
      </c>
      <c r="Z195" s="379">
        <v>29565.078962</v>
      </c>
      <c r="AA195" s="379">
        <v>589476</v>
      </c>
      <c r="AB195" s="291">
        <v>122499.4425590523</v>
      </c>
      <c r="AC195" s="379">
        <v>95595.612171999994</v>
      </c>
    </row>
    <row r="196" spans="2:29" hidden="1" outlineLevel="1" x14ac:dyDescent="0.25">
      <c r="B196" s="285">
        <v>44348</v>
      </c>
      <c r="C196" s="379">
        <v>304385</v>
      </c>
      <c r="D196" s="291">
        <v>63802.677159573417</v>
      </c>
      <c r="E196" s="379">
        <v>49829.768322000004</v>
      </c>
      <c r="F196" s="379">
        <v>104256</v>
      </c>
      <c r="G196" s="291">
        <v>21930.956553989308</v>
      </c>
      <c r="H196" s="379">
        <v>17128.034948</v>
      </c>
      <c r="I196" s="379">
        <v>408641</v>
      </c>
      <c r="J196" s="291">
        <v>85733.633713562725</v>
      </c>
      <c r="K196" s="379">
        <v>66957.803270000004</v>
      </c>
      <c r="L196" s="379">
        <v>102342</v>
      </c>
      <c r="M196" s="291">
        <v>20745.898060996798</v>
      </c>
      <c r="N196" s="379">
        <v>16202.506541000001</v>
      </c>
      <c r="O196" s="379">
        <v>78508</v>
      </c>
      <c r="P196" s="291">
        <v>15913.918801950829</v>
      </c>
      <c r="Q196" s="379">
        <v>12428.740019999999</v>
      </c>
      <c r="R196" s="379">
        <v>180850</v>
      </c>
      <c r="S196" s="291">
        <v>36659.816862947628</v>
      </c>
      <c r="T196" s="379">
        <v>28631.246561</v>
      </c>
      <c r="U196" s="379">
        <v>406727</v>
      </c>
      <c r="V196" s="291">
        <v>84548.575220570216</v>
      </c>
      <c r="W196" s="379">
        <v>66032.274862999999</v>
      </c>
      <c r="X196" s="379">
        <v>182764</v>
      </c>
      <c r="Y196" s="291">
        <v>37844.875355940138</v>
      </c>
      <c r="Z196" s="379">
        <v>29556.774968000002</v>
      </c>
      <c r="AA196" s="379">
        <v>589491</v>
      </c>
      <c r="AB196" s="291">
        <v>122393.4505765104</v>
      </c>
      <c r="AC196" s="379">
        <v>95589.049831000011</v>
      </c>
    </row>
    <row r="197" spans="2:29" hidden="1" outlineLevel="1" x14ac:dyDescent="0.25">
      <c r="B197" s="285">
        <v>44378</v>
      </c>
      <c r="C197" s="379">
        <v>304412</v>
      </c>
      <c r="D197" s="291">
        <v>65644.176821227535</v>
      </c>
      <c r="E197" s="379">
        <v>51682.733987</v>
      </c>
      <c r="F197" s="379">
        <v>104136</v>
      </c>
      <c r="G197" s="291">
        <v>22536.408176061999</v>
      </c>
      <c r="H197" s="379">
        <v>17743.282727999998</v>
      </c>
      <c r="I197" s="379">
        <v>408548</v>
      </c>
      <c r="J197" s="291">
        <v>88180.584997289538</v>
      </c>
      <c r="K197" s="379">
        <v>69426.016715000005</v>
      </c>
      <c r="L197" s="379">
        <v>102344</v>
      </c>
      <c r="M197" s="291">
        <v>21344.18097708148</v>
      </c>
      <c r="N197" s="379">
        <v>16804.622756000001</v>
      </c>
      <c r="O197" s="379">
        <v>78636</v>
      </c>
      <c r="P197" s="291">
        <v>16399.670733005471</v>
      </c>
      <c r="Q197" s="379">
        <v>12911.728976</v>
      </c>
      <c r="R197" s="379">
        <v>180980</v>
      </c>
      <c r="S197" s="291">
        <v>37743.85171008695</v>
      </c>
      <c r="T197" s="379">
        <v>29716.351731999999</v>
      </c>
      <c r="U197" s="379">
        <v>406756</v>
      </c>
      <c r="V197" s="291">
        <v>86988.357798309007</v>
      </c>
      <c r="W197" s="379">
        <v>68487.356742999997</v>
      </c>
      <c r="X197" s="379">
        <v>182772</v>
      </c>
      <c r="Y197" s="291">
        <v>38936.078909067473</v>
      </c>
      <c r="Z197" s="379">
        <v>30655.011704</v>
      </c>
      <c r="AA197" s="379">
        <v>589528</v>
      </c>
      <c r="AB197" s="291">
        <v>125924.4367073765</v>
      </c>
      <c r="AC197" s="379">
        <v>99142.368447000001</v>
      </c>
    </row>
    <row r="198" spans="2:29" hidden="1" outlineLevel="1" x14ac:dyDescent="0.25">
      <c r="B198" s="285">
        <v>44409</v>
      </c>
      <c r="C198" s="379">
        <v>304998</v>
      </c>
      <c r="D198" s="291">
        <v>65577.554326378915</v>
      </c>
      <c r="E198" s="379">
        <v>51815.794845999997</v>
      </c>
      <c r="F198" s="379">
        <v>104304</v>
      </c>
      <c r="G198" s="291">
        <v>22506.56120784568</v>
      </c>
      <c r="H198" s="379">
        <v>17783.453045999999</v>
      </c>
      <c r="I198" s="379">
        <v>409302</v>
      </c>
      <c r="J198" s="291">
        <v>88084.115534224591</v>
      </c>
      <c r="K198" s="379">
        <v>69599.247891999999</v>
      </c>
      <c r="L198" s="379">
        <v>102353</v>
      </c>
      <c r="M198" s="291">
        <v>21285.677556764131</v>
      </c>
      <c r="N198" s="379">
        <v>16818.777595</v>
      </c>
      <c r="O198" s="379">
        <v>78808</v>
      </c>
      <c r="P198" s="291">
        <v>16388.838772431602</v>
      </c>
      <c r="Q198" s="379">
        <v>12949.563555999999</v>
      </c>
      <c r="R198" s="379">
        <v>181161</v>
      </c>
      <c r="S198" s="291">
        <v>37674.516329195743</v>
      </c>
      <c r="T198" s="379">
        <v>29768.341151000001</v>
      </c>
      <c r="U198" s="379">
        <v>407351</v>
      </c>
      <c r="V198" s="291">
        <v>86863.231883143046</v>
      </c>
      <c r="W198" s="379">
        <v>68634.572440999997</v>
      </c>
      <c r="X198" s="379">
        <v>183112</v>
      </c>
      <c r="Y198" s="291">
        <v>38895.399980277267</v>
      </c>
      <c r="Z198" s="379">
        <v>30733.016602</v>
      </c>
      <c r="AA198" s="379">
        <v>590463</v>
      </c>
      <c r="AB198" s="291">
        <v>125758.63186342031</v>
      </c>
      <c r="AC198" s="379">
        <v>99367.589043</v>
      </c>
    </row>
    <row r="199" spans="2:29" hidden="1" outlineLevel="1" x14ac:dyDescent="0.25">
      <c r="B199" s="285">
        <v>44440</v>
      </c>
      <c r="C199" s="379">
        <v>305471</v>
      </c>
      <c r="D199" s="291">
        <v>64908.261239157182</v>
      </c>
      <c r="E199" s="379">
        <v>51891.053583000001</v>
      </c>
      <c r="F199" s="379">
        <v>104316</v>
      </c>
      <c r="G199" s="291">
        <v>22243.911361743871</v>
      </c>
      <c r="H199" s="379">
        <v>17782.944332999999</v>
      </c>
      <c r="I199" s="379">
        <v>409787</v>
      </c>
      <c r="J199" s="291">
        <v>87152.172600901045</v>
      </c>
      <c r="K199" s="379">
        <v>69673.997915999993</v>
      </c>
      <c r="L199" s="379">
        <v>102289</v>
      </c>
      <c r="M199" s="291">
        <v>21025.320869534698</v>
      </c>
      <c r="N199" s="379">
        <v>16808.739458</v>
      </c>
      <c r="O199" s="379">
        <v>78880</v>
      </c>
      <c r="P199" s="291">
        <v>16212.940739916299</v>
      </c>
      <c r="Q199" s="379">
        <v>12961.471476999999</v>
      </c>
      <c r="R199" s="379">
        <v>181169</v>
      </c>
      <c r="S199" s="291">
        <v>37238.261609451001</v>
      </c>
      <c r="T199" s="379">
        <v>29770.210934999999</v>
      </c>
      <c r="U199" s="379">
        <v>407760</v>
      </c>
      <c r="V199" s="291">
        <v>85933.582108691888</v>
      </c>
      <c r="W199" s="379">
        <v>68699.793040999997</v>
      </c>
      <c r="X199" s="379">
        <v>183196</v>
      </c>
      <c r="Y199" s="291">
        <v>38456.852101660174</v>
      </c>
      <c r="Z199" s="379">
        <v>30744.415809999999</v>
      </c>
      <c r="AA199" s="379">
        <v>590956</v>
      </c>
      <c r="AB199" s="291">
        <v>124390.434210352</v>
      </c>
      <c r="AC199" s="379">
        <v>99444.208850999988</v>
      </c>
    </row>
    <row r="200" spans="2:29" hidden="1" outlineLevel="1" x14ac:dyDescent="0.25">
      <c r="B200" s="285">
        <v>44470</v>
      </c>
      <c r="C200" s="379">
        <v>306429</v>
      </c>
      <c r="D200" s="291">
        <v>64234.890036809913</v>
      </c>
      <c r="E200" s="379">
        <v>52041.374003999998</v>
      </c>
      <c r="F200" s="379">
        <v>104673</v>
      </c>
      <c r="G200" s="291">
        <v>22023.01649741469</v>
      </c>
      <c r="H200" s="379">
        <v>17842.453495000002</v>
      </c>
      <c r="I200" s="379">
        <v>411102</v>
      </c>
      <c r="J200" s="291">
        <v>86257.906534224603</v>
      </c>
      <c r="K200" s="379">
        <v>69883.827499000006</v>
      </c>
      <c r="L200" s="379">
        <v>102399</v>
      </c>
      <c r="M200" s="291">
        <v>20769.88814525877</v>
      </c>
      <c r="N200" s="379">
        <v>16827.202730000001</v>
      </c>
      <c r="O200" s="379">
        <v>79105</v>
      </c>
      <c r="P200" s="291">
        <v>16043.27131927811</v>
      </c>
      <c r="Q200" s="379">
        <v>12997.825364</v>
      </c>
      <c r="R200" s="379">
        <v>181504</v>
      </c>
      <c r="S200" s="291">
        <v>36813.159464536882</v>
      </c>
      <c r="T200" s="379">
        <v>29825.028094000001</v>
      </c>
      <c r="U200" s="379">
        <v>408828</v>
      </c>
      <c r="V200" s="291">
        <v>85004.778182068694</v>
      </c>
      <c r="W200" s="379">
        <v>68868.576734000002</v>
      </c>
      <c r="X200" s="379">
        <v>183778</v>
      </c>
      <c r="Y200" s="291">
        <v>38066.287816692799</v>
      </c>
      <c r="Z200" s="379">
        <v>30840.278858999998</v>
      </c>
      <c r="AA200" s="379">
        <v>592606</v>
      </c>
      <c r="AB200" s="291">
        <v>123071.06599876151</v>
      </c>
      <c r="AC200" s="379">
        <v>99708.855593000015</v>
      </c>
    </row>
    <row r="201" spans="2:29" hidden="1" outlineLevel="1" x14ac:dyDescent="0.25">
      <c r="B201" s="285">
        <v>44501</v>
      </c>
      <c r="C201" s="379">
        <v>307296</v>
      </c>
      <c r="D201" s="291">
        <v>64086.543493569006</v>
      </c>
      <c r="E201" s="379">
        <v>52180.158679</v>
      </c>
      <c r="F201" s="379">
        <v>105079</v>
      </c>
      <c r="G201" s="291">
        <v>21997.689299890018</v>
      </c>
      <c r="H201" s="379">
        <v>17910.825825</v>
      </c>
      <c r="I201" s="379">
        <v>412375</v>
      </c>
      <c r="J201" s="291">
        <v>86084.232793459014</v>
      </c>
      <c r="K201" s="379">
        <v>70090.984503999993</v>
      </c>
      <c r="L201" s="379">
        <v>102500</v>
      </c>
      <c r="M201" s="291">
        <v>20688.394434084381</v>
      </c>
      <c r="N201" s="379">
        <v>16844.779661</v>
      </c>
      <c r="O201" s="379">
        <v>79398</v>
      </c>
      <c r="P201" s="291">
        <v>16022.72788641126</v>
      </c>
      <c r="Q201" s="379">
        <v>13045.928802</v>
      </c>
      <c r="R201" s="379">
        <v>181898</v>
      </c>
      <c r="S201" s="291">
        <v>36711.122320495633</v>
      </c>
      <c r="T201" s="379">
        <v>29890.708462999999</v>
      </c>
      <c r="U201" s="379">
        <v>409796</v>
      </c>
      <c r="V201" s="291">
        <v>84774.937927653387</v>
      </c>
      <c r="W201" s="379">
        <v>69024.938339999993</v>
      </c>
      <c r="X201" s="379">
        <v>184477</v>
      </c>
      <c r="Y201" s="291">
        <v>38020.417186301267</v>
      </c>
      <c r="Z201" s="379">
        <v>30956.754626999998</v>
      </c>
      <c r="AA201" s="379">
        <v>594273</v>
      </c>
      <c r="AB201" s="291">
        <v>122795.3551139546</v>
      </c>
      <c r="AC201" s="379">
        <v>99981.692966999995</v>
      </c>
    </row>
    <row r="202" spans="2:29" collapsed="1" x14ac:dyDescent="0.25">
      <c r="B202" s="285">
        <v>44531</v>
      </c>
      <c r="C202" s="379">
        <v>308126</v>
      </c>
      <c r="D202" s="291">
        <v>63743.506845597949</v>
      </c>
      <c r="E202" s="379">
        <v>52306.407841</v>
      </c>
      <c r="F202" s="379">
        <v>105397</v>
      </c>
      <c r="G202" s="291">
        <v>21888.93880255934</v>
      </c>
      <c r="H202" s="379">
        <v>17961.54333</v>
      </c>
      <c r="I202" s="379">
        <v>413523</v>
      </c>
      <c r="J202" s="291">
        <v>85632.445648157285</v>
      </c>
      <c r="K202" s="379">
        <v>70267.951170999993</v>
      </c>
      <c r="L202" s="379">
        <v>102539</v>
      </c>
      <c r="M202" s="291">
        <v>20534.698593529869</v>
      </c>
      <c r="N202" s="379">
        <v>16850.285977</v>
      </c>
      <c r="O202" s="379">
        <v>79548</v>
      </c>
      <c r="P202" s="291">
        <v>15931.42642387559</v>
      </c>
      <c r="Q202" s="379">
        <v>13072.95016</v>
      </c>
      <c r="R202" s="379">
        <v>182087</v>
      </c>
      <c r="S202" s="291">
        <v>36466.125017405473</v>
      </c>
      <c r="T202" s="379">
        <v>29923.236137</v>
      </c>
      <c r="U202" s="379">
        <v>410665</v>
      </c>
      <c r="V202" s="291">
        <v>84278.205439127822</v>
      </c>
      <c r="W202" s="379">
        <v>69156.693818</v>
      </c>
      <c r="X202" s="379">
        <v>184945</v>
      </c>
      <c r="Y202" s="291">
        <v>37820.365226434937</v>
      </c>
      <c r="Z202" s="379">
        <v>31034.493490000001</v>
      </c>
      <c r="AA202" s="379">
        <v>595610</v>
      </c>
      <c r="AB202" s="291">
        <v>122098.5706655628</v>
      </c>
      <c r="AC202" s="379">
        <v>100191.18730799999</v>
      </c>
    </row>
    <row r="203" spans="2:29" hidden="1" outlineLevel="1" x14ac:dyDescent="0.25">
      <c r="B203" s="285">
        <v>44562</v>
      </c>
      <c r="C203" s="379">
        <v>309032</v>
      </c>
      <c r="D203" s="291">
        <v>65405.787667283526</v>
      </c>
      <c r="E203" s="379">
        <v>54315.078549999998</v>
      </c>
      <c r="F203" s="379">
        <v>105909</v>
      </c>
      <c r="G203" s="291">
        <v>22453.700262668521</v>
      </c>
      <c r="H203" s="379">
        <v>18646.277905999999</v>
      </c>
      <c r="I203" s="379">
        <v>414941</v>
      </c>
      <c r="J203" s="291">
        <v>87859.487929952054</v>
      </c>
      <c r="K203" s="379">
        <v>72961.356455999994</v>
      </c>
      <c r="L203" s="379">
        <v>102612</v>
      </c>
      <c r="M203" s="291">
        <v>21754.368394853918</v>
      </c>
      <c r="N203" s="379">
        <v>18065.530136000001</v>
      </c>
      <c r="O203" s="379">
        <v>79732</v>
      </c>
      <c r="P203" s="291">
        <v>16903.133547562371</v>
      </c>
      <c r="Q203" s="379">
        <v>14036.908034</v>
      </c>
      <c r="R203" s="379">
        <v>182344</v>
      </c>
      <c r="S203" s="291">
        <v>38657.501942416289</v>
      </c>
      <c r="T203" s="379">
        <v>32102.438170000001</v>
      </c>
      <c r="U203" s="379">
        <v>411644</v>
      </c>
      <c r="V203" s="291">
        <v>87160.156062137452</v>
      </c>
      <c r="W203" s="379">
        <v>72380.608685999992</v>
      </c>
      <c r="X203" s="379">
        <v>185641</v>
      </c>
      <c r="Y203" s="291">
        <v>39356.833810230892</v>
      </c>
      <c r="Z203" s="379">
        <v>32683.185939999999</v>
      </c>
      <c r="AA203" s="379">
        <v>597285</v>
      </c>
      <c r="AB203" s="291">
        <v>126516.9898723683</v>
      </c>
      <c r="AC203" s="379">
        <v>105063.794626</v>
      </c>
    </row>
    <row r="204" spans="2:29" hidden="1" outlineLevel="1" x14ac:dyDescent="0.25">
      <c r="B204" s="285">
        <v>44593</v>
      </c>
      <c r="C204" s="379"/>
      <c r="D204" s="291"/>
      <c r="E204" s="379"/>
      <c r="F204" s="379"/>
      <c r="G204" s="291"/>
      <c r="H204" s="379"/>
      <c r="I204" s="379"/>
      <c r="J204" s="291"/>
      <c r="K204" s="379"/>
      <c r="L204" s="379">
        <v>102691</v>
      </c>
      <c r="M204" s="291">
        <v>22805.08299104204</v>
      </c>
      <c r="N204" s="379">
        <v>18992.871736000001</v>
      </c>
      <c r="O204" s="379">
        <v>79908</v>
      </c>
      <c r="P204" s="291">
        <v>17745.247280876531</v>
      </c>
      <c r="Q204" s="379">
        <v>14778.863364000001</v>
      </c>
      <c r="R204" s="379">
        <v>182599</v>
      </c>
      <c r="S204" s="291">
        <v>40550.330271918567</v>
      </c>
      <c r="T204" s="379">
        <v>33771.735099999998</v>
      </c>
      <c r="U204" s="379">
        <v>102691</v>
      </c>
      <c r="V204" s="291">
        <v>22805.08299104204</v>
      </c>
      <c r="W204" s="379">
        <v>18992.871736000001</v>
      </c>
      <c r="X204" s="379">
        <v>79908</v>
      </c>
      <c r="Y204" s="291">
        <v>17745.247280876531</v>
      </c>
      <c r="Z204" s="379">
        <v>14778.863364000001</v>
      </c>
      <c r="AA204" s="379">
        <v>182599</v>
      </c>
      <c r="AB204" s="291">
        <v>40550.330271918567</v>
      </c>
      <c r="AC204" s="379">
        <v>33771.735099999998</v>
      </c>
    </row>
    <row r="205" spans="2:29" hidden="1" outlineLevel="1" x14ac:dyDescent="0.25">
      <c r="B205" s="285">
        <v>44621</v>
      </c>
      <c r="C205" s="379"/>
      <c r="D205" s="291"/>
      <c r="E205" s="379"/>
      <c r="F205" s="379"/>
      <c r="G205" s="291"/>
      <c r="H205" s="379"/>
      <c r="I205" s="379"/>
      <c r="J205" s="291"/>
      <c r="K205" s="379"/>
      <c r="L205" s="379">
        <v>102784</v>
      </c>
      <c r="M205" s="291">
        <v>22410.003384176522</v>
      </c>
      <c r="N205" s="379">
        <v>19009.957752999999</v>
      </c>
      <c r="O205" s="379">
        <v>80074</v>
      </c>
      <c r="P205" s="291">
        <v>17457.362458045929</v>
      </c>
      <c r="Q205" s="379">
        <v>14808.73149</v>
      </c>
      <c r="R205" s="379">
        <v>182858</v>
      </c>
      <c r="S205" s="291">
        <v>39867.365842222462</v>
      </c>
      <c r="T205" s="379">
        <v>33818.689243000001</v>
      </c>
      <c r="U205" s="379">
        <v>102784</v>
      </c>
      <c r="V205" s="291">
        <v>22410.003384176522</v>
      </c>
      <c r="W205" s="379">
        <v>19009.957752999999</v>
      </c>
      <c r="X205" s="379">
        <v>80074</v>
      </c>
      <c r="Y205" s="291">
        <v>17457.362458045929</v>
      </c>
      <c r="Z205" s="379">
        <v>14808.73149</v>
      </c>
      <c r="AA205" s="379">
        <v>182858</v>
      </c>
      <c r="AB205" s="291">
        <v>39867.365842222462</v>
      </c>
      <c r="AC205" s="379">
        <v>33818.689243000001</v>
      </c>
    </row>
    <row r="206" spans="2:29" hidden="1" outlineLevel="1" x14ac:dyDescent="0.25">
      <c r="B206" s="285">
        <v>44652</v>
      </c>
      <c r="C206" s="379"/>
      <c r="D206" s="291"/>
      <c r="E206" s="379"/>
      <c r="F206" s="379"/>
      <c r="G206" s="291"/>
      <c r="H206" s="379"/>
      <c r="I206" s="379"/>
      <c r="J206" s="291"/>
      <c r="K206" s="379"/>
      <c r="L206" s="379">
        <v>102632</v>
      </c>
      <c r="M206" s="291">
        <v>22068.109086883531</v>
      </c>
      <c r="N206" s="379">
        <v>18981.692514999999</v>
      </c>
      <c r="O206" s="379">
        <v>80110</v>
      </c>
      <c r="P206" s="291">
        <v>17224.350229565789</v>
      </c>
      <c r="Q206" s="379">
        <v>14815.37537</v>
      </c>
      <c r="R206" s="379">
        <v>182742</v>
      </c>
      <c r="S206" s="291">
        <v>39292.459316449313</v>
      </c>
      <c r="T206" s="379">
        <v>33797.067884999997</v>
      </c>
      <c r="U206" s="379">
        <v>102632</v>
      </c>
      <c r="V206" s="291">
        <v>22068.109086883531</v>
      </c>
      <c r="W206" s="379">
        <v>18981.692514999999</v>
      </c>
      <c r="X206" s="379">
        <v>80110</v>
      </c>
      <c r="Y206" s="291">
        <v>17224.350229565789</v>
      </c>
      <c r="Z206" s="379">
        <v>14815.37537</v>
      </c>
      <c r="AA206" s="379">
        <v>182742</v>
      </c>
      <c r="AB206" s="291">
        <v>39292.459316449313</v>
      </c>
      <c r="AC206" s="379">
        <v>33797.067884999997</v>
      </c>
    </row>
    <row r="207" spans="2:29" hidden="1" outlineLevel="1" x14ac:dyDescent="0.25">
      <c r="B207" s="285">
        <v>44682</v>
      </c>
      <c r="C207" s="379"/>
      <c r="D207" s="291"/>
      <c r="E207" s="379"/>
      <c r="F207" s="379"/>
      <c r="G207" s="291"/>
      <c r="H207" s="379"/>
      <c r="I207" s="379"/>
      <c r="J207" s="291"/>
      <c r="K207" s="379"/>
      <c r="L207" s="379">
        <v>102856</v>
      </c>
      <c r="M207" s="291">
        <v>21853.27663509949</v>
      </c>
      <c r="N207" s="379">
        <v>19022.253818000001</v>
      </c>
      <c r="O207" s="379">
        <v>80398</v>
      </c>
      <c r="P207" s="291">
        <v>17080.71259274799</v>
      </c>
      <c r="Q207" s="379">
        <v>14867.960341</v>
      </c>
      <c r="R207" s="379">
        <v>183254</v>
      </c>
      <c r="S207" s="291">
        <v>38933.98922784748</v>
      </c>
      <c r="T207" s="379">
        <v>33890.214159000003</v>
      </c>
      <c r="U207" s="379">
        <v>102856</v>
      </c>
      <c r="V207" s="291">
        <v>21853.27663509949</v>
      </c>
      <c r="W207" s="379">
        <v>19022.253818000001</v>
      </c>
      <c r="X207" s="379">
        <v>80398</v>
      </c>
      <c r="Y207" s="291">
        <v>17080.71259274799</v>
      </c>
      <c r="Z207" s="379">
        <v>14867.960341</v>
      </c>
      <c r="AA207" s="379">
        <v>183254</v>
      </c>
      <c r="AB207" s="291">
        <v>38933.98922784748</v>
      </c>
      <c r="AC207" s="379">
        <v>33890.214159000003</v>
      </c>
    </row>
    <row r="208" spans="2:29" hidden="1" outlineLevel="1" x14ac:dyDescent="0.25">
      <c r="B208" s="285">
        <v>44713</v>
      </c>
      <c r="C208" s="379"/>
      <c r="D208" s="291"/>
      <c r="E208" s="379"/>
      <c r="F208" s="379"/>
      <c r="G208" s="291"/>
      <c r="H208" s="379"/>
      <c r="I208" s="379"/>
      <c r="J208" s="291"/>
      <c r="K208" s="379"/>
      <c r="L208" s="379">
        <v>103404</v>
      </c>
      <c r="M208" s="291">
        <v>21766.46726494942</v>
      </c>
      <c r="N208" s="379">
        <v>19123.392920999999</v>
      </c>
      <c r="O208" s="379">
        <v>80766</v>
      </c>
      <c r="P208" s="291">
        <v>16999.893362575</v>
      </c>
      <c r="Q208" s="379">
        <v>14935.618005</v>
      </c>
      <c r="R208" s="379">
        <v>184170</v>
      </c>
      <c r="S208" s="291">
        <v>38766.360627524416</v>
      </c>
      <c r="T208" s="379">
        <v>34059.010926000003</v>
      </c>
      <c r="U208" s="379">
        <v>103404</v>
      </c>
      <c r="V208" s="291">
        <v>21766.46726494942</v>
      </c>
      <c r="W208" s="379">
        <v>19123.392920999999</v>
      </c>
      <c r="X208" s="379">
        <v>80766</v>
      </c>
      <c r="Y208" s="291">
        <v>16999.893362575</v>
      </c>
      <c r="Z208" s="379">
        <v>14935.618005</v>
      </c>
      <c r="AA208" s="379">
        <v>184170</v>
      </c>
      <c r="AB208" s="291">
        <v>38766.360627524416</v>
      </c>
      <c r="AC208" s="379">
        <v>34059.010926000003</v>
      </c>
    </row>
    <row r="209" spans="2:29" hidden="1" outlineLevel="1" x14ac:dyDescent="0.25">
      <c r="B209" s="285">
        <v>44743</v>
      </c>
      <c r="C209" s="379"/>
      <c r="D209" s="291"/>
      <c r="E209" s="379"/>
      <c r="F209" s="379"/>
      <c r="G209" s="291"/>
      <c r="H209" s="379"/>
      <c r="I209" s="379"/>
      <c r="J209" s="291"/>
      <c r="K209" s="379"/>
      <c r="L209" s="379">
        <v>103650</v>
      </c>
      <c r="M209" s="291">
        <v>22559.9393619285</v>
      </c>
      <c r="N209" s="379">
        <v>20092.998521000001</v>
      </c>
      <c r="O209" s="379">
        <v>81031</v>
      </c>
      <c r="P209" s="291">
        <v>17635.27154046376</v>
      </c>
      <c r="Q209" s="379">
        <v>15706.84563</v>
      </c>
      <c r="R209" s="379">
        <v>184681</v>
      </c>
      <c r="S209" s="291">
        <v>40195.210902392253</v>
      </c>
      <c r="T209" s="379">
        <v>35799.844150999998</v>
      </c>
      <c r="U209" s="379">
        <v>103650</v>
      </c>
      <c r="V209" s="291">
        <v>22559.9393619285</v>
      </c>
      <c r="W209" s="379">
        <v>20092.998521000001</v>
      </c>
      <c r="X209" s="379">
        <v>81031</v>
      </c>
      <c r="Y209" s="291">
        <v>17635.27154046376</v>
      </c>
      <c r="Z209" s="379">
        <v>15706.84563</v>
      </c>
      <c r="AA209" s="379">
        <v>184681</v>
      </c>
      <c r="AB209" s="291">
        <v>40195.210902392253</v>
      </c>
      <c r="AC209" s="379">
        <v>35799.844150999998</v>
      </c>
    </row>
    <row r="210" spans="2:29" hidden="1" outlineLevel="1" x14ac:dyDescent="0.25">
      <c r="B210" s="285">
        <v>44774</v>
      </c>
      <c r="C210" s="379"/>
      <c r="D210" s="291"/>
      <c r="E210" s="379"/>
      <c r="F210" s="379"/>
      <c r="G210" s="291"/>
      <c r="H210" s="379"/>
      <c r="I210" s="379"/>
      <c r="J210" s="291"/>
      <c r="K210" s="379"/>
      <c r="L210" s="379">
        <v>103890</v>
      </c>
      <c r="M210" s="291">
        <v>22340.83162515537</v>
      </c>
      <c r="N210" s="379">
        <v>20138.797901000002</v>
      </c>
      <c r="O210" s="379">
        <v>81219</v>
      </c>
      <c r="P210" s="291">
        <v>17464.759221389289</v>
      </c>
      <c r="Q210" s="379">
        <v>15743.337681000001</v>
      </c>
      <c r="R210" s="379">
        <v>185109</v>
      </c>
      <c r="S210" s="291">
        <v>39805.590846544663</v>
      </c>
      <c r="T210" s="379">
        <v>35882.135582000003</v>
      </c>
      <c r="U210" s="379">
        <v>103890</v>
      </c>
      <c r="V210" s="291">
        <v>22340.83162515537</v>
      </c>
      <c r="W210" s="379">
        <v>20138.797901000002</v>
      </c>
      <c r="X210" s="379">
        <v>81219</v>
      </c>
      <c r="Y210" s="291">
        <v>17464.759221389289</v>
      </c>
      <c r="Z210" s="379">
        <v>15743.337681000001</v>
      </c>
      <c r="AA210" s="379">
        <v>185109</v>
      </c>
      <c r="AB210" s="291">
        <v>39805.590846544663</v>
      </c>
      <c r="AC210" s="379">
        <v>35882.135582000003</v>
      </c>
    </row>
    <row r="211" spans="2:29" hidden="1" outlineLevel="1" x14ac:dyDescent="0.25">
      <c r="B211" s="285">
        <v>44805</v>
      </c>
      <c r="C211" s="379"/>
      <c r="D211" s="291"/>
      <c r="E211" s="379"/>
      <c r="F211" s="379"/>
      <c r="G211" s="291"/>
      <c r="H211" s="379"/>
      <c r="I211" s="379"/>
      <c r="J211" s="291"/>
      <c r="K211" s="379"/>
      <c r="L211" s="379">
        <v>103948</v>
      </c>
      <c r="M211" s="291">
        <v>22160.460084602699</v>
      </c>
      <c r="N211" s="379">
        <v>20148.903199</v>
      </c>
      <c r="O211" s="379">
        <v>81350</v>
      </c>
      <c r="P211" s="291">
        <v>17341.96655918649</v>
      </c>
      <c r="Q211" s="379">
        <v>15767.795620999999</v>
      </c>
      <c r="R211" s="379">
        <v>185298</v>
      </c>
      <c r="S211" s="291">
        <v>39502.426643789193</v>
      </c>
      <c r="T211" s="379">
        <v>35916.698819999998</v>
      </c>
      <c r="U211" s="379">
        <v>103948</v>
      </c>
      <c r="V211" s="291">
        <v>22160.460084602699</v>
      </c>
      <c r="W211" s="379">
        <v>20148.903199</v>
      </c>
      <c r="X211" s="379">
        <v>81350</v>
      </c>
      <c r="Y211" s="291">
        <v>17341.96655918649</v>
      </c>
      <c r="Z211" s="379">
        <v>15767.795620999999</v>
      </c>
      <c r="AA211" s="379">
        <v>185298</v>
      </c>
      <c r="AB211" s="291">
        <v>39502.426643789193</v>
      </c>
      <c r="AC211" s="379">
        <v>35916.698819999998</v>
      </c>
    </row>
    <row r="212" spans="2:29" hidden="1" outlineLevel="1" x14ac:dyDescent="0.25">
      <c r="B212" s="285">
        <v>44835</v>
      </c>
      <c r="C212" s="379"/>
      <c r="D212" s="291"/>
      <c r="E212" s="379"/>
      <c r="F212" s="379"/>
      <c r="G212" s="291"/>
      <c r="H212" s="379"/>
      <c r="I212" s="379"/>
      <c r="J212" s="291"/>
      <c r="K212" s="379"/>
      <c r="L212" s="379">
        <v>103979</v>
      </c>
      <c r="M212" s="291">
        <v>22052.919609445511</v>
      </c>
      <c r="N212" s="379">
        <v>20154.801071000002</v>
      </c>
      <c r="O212" s="379">
        <v>81414</v>
      </c>
      <c r="P212" s="291">
        <v>17266.20440525193</v>
      </c>
      <c r="Q212" s="379">
        <v>15780.083599</v>
      </c>
      <c r="R212" s="379">
        <v>185393</v>
      </c>
      <c r="S212" s="291">
        <v>39319.124014697452</v>
      </c>
      <c r="T212" s="379">
        <v>35934.884669999999</v>
      </c>
      <c r="U212" s="379">
        <v>103979</v>
      </c>
      <c r="V212" s="291">
        <v>22052.919609445511</v>
      </c>
      <c r="W212" s="379">
        <v>20154.801071000002</v>
      </c>
      <c r="X212" s="379">
        <v>81414</v>
      </c>
      <c r="Y212" s="291">
        <v>17266.20440525193</v>
      </c>
      <c r="Z212" s="379">
        <v>15780.083599</v>
      </c>
      <c r="AA212" s="379">
        <v>185393</v>
      </c>
      <c r="AB212" s="291">
        <v>39319.124014697452</v>
      </c>
      <c r="AC212" s="379">
        <v>35934.884669999999</v>
      </c>
    </row>
    <row r="213" spans="2:29" hidden="1" outlineLevel="1" x14ac:dyDescent="0.25">
      <c r="B213" s="285">
        <v>44866</v>
      </c>
      <c r="C213" s="379"/>
      <c r="D213" s="291"/>
      <c r="E213" s="379"/>
      <c r="F213" s="379"/>
      <c r="G213" s="291"/>
      <c r="H213" s="379"/>
      <c r="I213" s="379"/>
      <c r="J213" s="291"/>
      <c r="K213" s="379"/>
      <c r="L213" s="379">
        <v>103866</v>
      </c>
      <c r="M213" s="291">
        <v>21816.011090980679</v>
      </c>
      <c r="N213" s="379">
        <v>20132.730649000001</v>
      </c>
      <c r="O213" s="379">
        <v>81490</v>
      </c>
      <c r="P213" s="291">
        <v>17115.0063742073</v>
      </c>
      <c r="Q213" s="379">
        <v>15794.446196000001</v>
      </c>
      <c r="R213" s="379">
        <v>185356</v>
      </c>
      <c r="S213" s="291">
        <v>38931.017465187979</v>
      </c>
      <c r="T213" s="379">
        <v>35927.176845000002</v>
      </c>
      <c r="U213" s="379">
        <v>103866</v>
      </c>
      <c r="V213" s="291">
        <v>21816.011090980679</v>
      </c>
      <c r="W213" s="379">
        <v>20132.730649000001</v>
      </c>
      <c r="X213" s="379">
        <v>81490</v>
      </c>
      <c r="Y213" s="291">
        <v>17115.0063742073</v>
      </c>
      <c r="Z213" s="379">
        <v>15794.446196000001</v>
      </c>
      <c r="AA213" s="379">
        <v>185356</v>
      </c>
      <c r="AB213" s="291">
        <v>38931.017465187979</v>
      </c>
      <c r="AC213" s="379">
        <v>35927.176845000002</v>
      </c>
    </row>
    <row r="214" spans="2:29" collapsed="1" x14ac:dyDescent="0.25">
      <c r="B214" s="285">
        <v>44896</v>
      </c>
      <c r="C214" s="379"/>
      <c r="D214" s="291"/>
      <c r="E214" s="379"/>
      <c r="F214" s="379"/>
      <c r="G214" s="291"/>
      <c r="H214" s="379"/>
      <c r="I214" s="379"/>
      <c r="J214" s="291"/>
      <c r="K214" s="379"/>
      <c r="L214" s="379">
        <v>103979</v>
      </c>
      <c r="M214" s="291">
        <v>21777.114869310171</v>
      </c>
      <c r="N214" s="379">
        <v>20153.837158999999</v>
      </c>
      <c r="O214" s="379">
        <v>81605</v>
      </c>
      <c r="P214" s="291">
        <v>17090.09060706634</v>
      </c>
      <c r="Q214" s="379">
        <v>15816.186175000001</v>
      </c>
      <c r="R214" s="379">
        <v>185584</v>
      </c>
      <c r="S214" s="291">
        <v>38867.205476376519</v>
      </c>
      <c r="T214" s="379">
        <v>35970.023333999998</v>
      </c>
      <c r="U214" s="379">
        <v>103979</v>
      </c>
      <c r="V214" s="291">
        <v>21777.114869310171</v>
      </c>
      <c r="W214" s="379">
        <v>20153.837158999999</v>
      </c>
      <c r="X214" s="379">
        <v>81605</v>
      </c>
      <c r="Y214" s="291">
        <v>17090.09060706634</v>
      </c>
      <c r="Z214" s="379">
        <v>15816.186175000001</v>
      </c>
      <c r="AA214" s="379">
        <v>185584</v>
      </c>
      <c r="AB214" s="291">
        <v>38867.205476376519</v>
      </c>
      <c r="AC214" s="379">
        <v>35970.023333999998</v>
      </c>
    </row>
    <row r="215" spans="2:29" hidden="1" outlineLevel="1" x14ac:dyDescent="0.25">
      <c r="B215" s="285">
        <v>44927</v>
      </c>
      <c r="C215" s="379"/>
      <c r="D215" s="291"/>
      <c r="E215" s="379"/>
      <c r="F215" s="379"/>
      <c r="G215" s="291"/>
      <c r="H215" s="379"/>
      <c r="I215" s="379"/>
      <c r="J215" s="291"/>
      <c r="K215" s="379"/>
      <c r="L215" s="379">
        <v>104230</v>
      </c>
      <c r="M215" s="291">
        <v>21654.685035402879</v>
      </c>
      <c r="N215" s="379">
        <v>20201.881583999999</v>
      </c>
      <c r="O215" s="379">
        <v>81876</v>
      </c>
      <c r="P215" s="291">
        <v>17009.695765677661</v>
      </c>
      <c r="Q215" s="379">
        <v>15868.522634999999</v>
      </c>
      <c r="R215" s="379">
        <v>186106</v>
      </c>
      <c r="S215" s="291">
        <v>38664.380801080537</v>
      </c>
      <c r="T215" s="379">
        <v>36070.404218999996</v>
      </c>
      <c r="U215" s="379">
        <v>104230</v>
      </c>
      <c r="V215" s="291">
        <v>21654.685035402879</v>
      </c>
      <c r="W215" s="379">
        <v>20201.881583999999</v>
      </c>
      <c r="X215" s="379">
        <v>81876</v>
      </c>
      <c r="Y215" s="291">
        <v>17009.695765677661</v>
      </c>
      <c r="Z215" s="379">
        <v>15868.522634999999</v>
      </c>
      <c r="AA215" s="379">
        <v>186106</v>
      </c>
      <c r="AB215" s="291">
        <v>38664.380801080537</v>
      </c>
      <c r="AC215" s="379">
        <v>36070.404218999996</v>
      </c>
    </row>
    <row r="216" spans="2:29" hidden="1" outlineLevel="1" x14ac:dyDescent="0.25">
      <c r="B216" s="285">
        <v>44958</v>
      </c>
      <c r="C216" s="379"/>
      <c r="D216" s="291"/>
      <c r="E216" s="379"/>
      <c r="F216" s="379"/>
      <c r="G216" s="291"/>
      <c r="H216" s="379"/>
      <c r="I216" s="379"/>
      <c r="J216" s="291"/>
      <c r="K216" s="379"/>
      <c r="L216" s="379">
        <v>104475</v>
      </c>
      <c r="M216" s="291">
        <v>23016.98173504644</v>
      </c>
      <c r="N216" s="379">
        <v>21529.706804000001</v>
      </c>
      <c r="O216" s="379">
        <v>82037</v>
      </c>
      <c r="P216" s="291">
        <v>18073.208104754351</v>
      </c>
      <c r="Q216" s="379">
        <v>16905.382120999999</v>
      </c>
      <c r="R216" s="379">
        <v>186512</v>
      </c>
      <c r="S216" s="291">
        <v>41090.189839800783</v>
      </c>
      <c r="T216" s="379">
        <v>38435.088924999996</v>
      </c>
      <c r="U216" s="379">
        <v>104475</v>
      </c>
      <c r="V216" s="291">
        <v>23016.98173504644</v>
      </c>
      <c r="W216" s="379">
        <v>21529.706804000001</v>
      </c>
      <c r="X216" s="379">
        <v>82037</v>
      </c>
      <c r="Y216" s="291">
        <v>18073.208104754351</v>
      </c>
      <c r="Z216" s="379">
        <v>16905.382120999999</v>
      </c>
      <c r="AA216" s="379">
        <v>186512</v>
      </c>
      <c r="AB216" s="291">
        <v>41090.189839800783</v>
      </c>
      <c r="AC216" s="379">
        <v>38435.088924999996</v>
      </c>
    </row>
    <row r="217" spans="2:29" hidden="1" outlineLevel="1" x14ac:dyDescent="0.25">
      <c r="B217" s="285">
        <v>44986</v>
      </c>
      <c r="C217" s="379"/>
      <c r="D217" s="291"/>
      <c r="E217" s="379"/>
      <c r="F217" s="379"/>
      <c r="G217" s="291"/>
      <c r="H217" s="379"/>
      <c r="I217" s="379"/>
      <c r="J217" s="291"/>
      <c r="K217" s="379"/>
      <c r="L217" s="379">
        <v>104804</v>
      </c>
      <c r="M217" s="291">
        <v>22922.598823527351</v>
      </c>
      <c r="N217" s="379">
        <v>21596.971882999998</v>
      </c>
      <c r="O217" s="379">
        <v>82313</v>
      </c>
      <c r="P217" s="291">
        <v>18003.43475055095</v>
      </c>
      <c r="Q217" s="379">
        <v>16962.285868999999</v>
      </c>
      <c r="R217" s="379">
        <v>187117</v>
      </c>
      <c r="S217" s="291">
        <v>40926.033574078298</v>
      </c>
      <c r="T217" s="379">
        <v>38559.257751999998</v>
      </c>
      <c r="U217" s="379">
        <v>104804</v>
      </c>
      <c r="V217" s="291">
        <v>22922.598823527351</v>
      </c>
      <c r="W217" s="379">
        <v>21596.971882999998</v>
      </c>
      <c r="X217" s="379">
        <v>82313</v>
      </c>
      <c r="Y217" s="291">
        <v>18003.43475055095</v>
      </c>
      <c r="Z217" s="379">
        <v>16962.285868999999</v>
      </c>
      <c r="AA217" s="379">
        <v>187117</v>
      </c>
      <c r="AB217" s="291">
        <v>40926.033574078298</v>
      </c>
      <c r="AC217" s="379">
        <v>38559.257751999998</v>
      </c>
    </row>
    <row r="218" spans="2:29" hidden="1" outlineLevel="1" x14ac:dyDescent="0.25">
      <c r="B218" s="285">
        <v>45017</v>
      </c>
      <c r="C218" s="379"/>
      <c r="D218" s="291"/>
      <c r="E218" s="379"/>
      <c r="F218" s="379"/>
      <c r="G218" s="291"/>
      <c r="H218" s="379"/>
      <c r="I218" s="379"/>
      <c r="J218" s="291"/>
      <c r="K218" s="379"/>
      <c r="L218" s="379">
        <v>105039</v>
      </c>
      <c r="M218" s="291">
        <v>22912.55602671628</v>
      </c>
      <c r="N218" s="379">
        <v>21644.219970999999</v>
      </c>
      <c r="O218" s="379">
        <v>82539</v>
      </c>
      <c r="P218" s="291">
        <v>18004.84434049391</v>
      </c>
      <c r="Q218" s="379">
        <v>17008.177132000001</v>
      </c>
      <c r="R218" s="379">
        <v>187578</v>
      </c>
      <c r="S218" s="291">
        <v>40917.400367210197</v>
      </c>
      <c r="T218" s="379">
        <v>38652.397103000003</v>
      </c>
      <c r="U218" s="379">
        <v>105039</v>
      </c>
      <c r="V218" s="291">
        <v>22912.55602671628</v>
      </c>
      <c r="W218" s="379">
        <v>21644.219970999999</v>
      </c>
      <c r="X218" s="379">
        <v>82539</v>
      </c>
      <c r="Y218" s="291">
        <v>18004.84434049391</v>
      </c>
      <c r="Z218" s="379">
        <v>17008.177132000001</v>
      </c>
      <c r="AA218" s="379">
        <v>187578</v>
      </c>
      <c r="AB218" s="291">
        <v>40917.400367210197</v>
      </c>
      <c r="AC218" s="379">
        <v>38652.397103000003</v>
      </c>
    </row>
    <row r="219" spans="2:29" hidden="1" outlineLevel="1" x14ac:dyDescent="0.25">
      <c r="B219" s="285">
        <v>45047</v>
      </c>
      <c r="C219" s="379"/>
      <c r="D219" s="291"/>
      <c r="E219" s="379"/>
      <c r="F219" s="379"/>
      <c r="G219" s="291"/>
      <c r="H219" s="379"/>
      <c r="I219" s="379"/>
      <c r="J219" s="291"/>
      <c r="K219" s="379"/>
      <c r="L219" s="379">
        <v>105332</v>
      </c>
      <c r="M219" s="291">
        <v>22902.523517113761</v>
      </c>
      <c r="N219" s="379">
        <v>21704.304680000001</v>
      </c>
      <c r="O219" s="379">
        <v>82778</v>
      </c>
      <c r="P219" s="291">
        <v>17999.169875956439</v>
      </c>
      <c r="Q219" s="379">
        <v>17057.485681999999</v>
      </c>
      <c r="R219" s="379">
        <v>188110</v>
      </c>
      <c r="S219" s="291">
        <v>40901.6933930702</v>
      </c>
      <c r="T219" s="379">
        <v>38761.790362</v>
      </c>
      <c r="U219" s="379">
        <v>105332</v>
      </c>
      <c r="V219" s="291">
        <v>22902.523517113761</v>
      </c>
      <c r="W219" s="379">
        <v>21704.304680000001</v>
      </c>
      <c r="X219" s="379">
        <v>82778</v>
      </c>
      <c r="Y219" s="291">
        <v>17999.169875956439</v>
      </c>
      <c r="Z219" s="379">
        <v>17057.485681999999</v>
      </c>
      <c r="AA219" s="379">
        <v>188110</v>
      </c>
      <c r="AB219" s="291">
        <v>40901.6933930702</v>
      </c>
      <c r="AC219" s="379">
        <v>38761.790362</v>
      </c>
    </row>
    <row r="220" spans="2:29" hidden="1" outlineLevel="1" x14ac:dyDescent="0.25">
      <c r="B220" s="285">
        <v>45078</v>
      </c>
      <c r="C220" s="379"/>
      <c r="D220" s="291"/>
      <c r="E220" s="379"/>
      <c r="F220" s="379"/>
      <c r="G220" s="291"/>
      <c r="H220" s="379"/>
      <c r="I220" s="379"/>
      <c r="J220" s="291"/>
      <c r="K220" s="379"/>
      <c r="L220" s="379">
        <v>105767</v>
      </c>
      <c r="M220" s="291">
        <v>23096.732914792308</v>
      </c>
      <c r="N220" s="379">
        <v>21793.851675000002</v>
      </c>
      <c r="O220" s="379">
        <v>83130</v>
      </c>
      <c r="P220" s="291">
        <v>18153.835454378121</v>
      </c>
      <c r="Q220" s="379">
        <v>17129.781890999999</v>
      </c>
      <c r="R220" s="379">
        <v>188897</v>
      </c>
      <c r="S220" s="291">
        <v>41250.568369170418</v>
      </c>
      <c r="T220" s="379">
        <v>38923.633565999997</v>
      </c>
      <c r="U220" s="379">
        <v>105767</v>
      </c>
      <c r="V220" s="291">
        <v>23096.732914792308</v>
      </c>
      <c r="W220" s="379">
        <v>21793.851675000002</v>
      </c>
      <c r="X220" s="379">
        <v>83130</v>
      </c>
      <c r="Y220" s="291">
        <v>18153.835454378121</v>
      </c>
      <c r="Z220" s="379">
        <v>17129.781890999999</v>
      </c>
      <c r="AA220" s="379">
        <v>188897</v>
      </c>
      <c r="AB220" s="291">
        <v>41250.568369170418</v>
      </c>
      <c r="AC220" s="379">
        <v>38923.633565999997</v>
      </c>
    </row>
    <row r="221" spans="2:29" hidden="1" outlineLevel="1" x14ac:dyDescent="0.25">
      <c r="B221" s="285">
        <v>45108</v>
      </c>
      <c r="C221" s="379"/>
      <c r="D221" s="291"/>
      <c r="E221" s="379"/>
      <c r="F221" s="379"/>
      <c r="G221" s="291"/>
      <c r="H221" s="379"/>
      <c r="I221" s="379"/>
      <c r="J221" s="291"/>
      <c r="K221" s="379"/>
      <c r="L221" s="379">
        <v>106121</v>
      </c>
      <c r="M221" s="291">
        <v>23146.032093507671</v>
      </c>
      <c r="N221" s="379">
        <v>21866.468298</v>
      </c>
      <c r="O221" s="379">
        <v>83495</v>
      </c>
      <c r="P221" s="291">
        <v>18211.615060268741</v>
      </c>
      <c r="Q221" s="379">
        <v>17204.836740999999</v>
      </c>
      <c r="R221" s="379">
        <v>189616</v>
      </c>
      <c r="S221" s="291">
        <v>41357.647153776423</v>
      </c>
      <c r="T221" s="379">
        <v>39071.305038999999</v>
      </c>
      <c r="U221" s="379">
        <v>106121</v>
      </c>
      <c r="V221" s="291">
        <v>23146.032093507671</v>
      </c>
      <c r="W221" s="379">
        <v>21866.468298</v>
      </c>
      <c r="X221" s="379">
        <v>83495</v>
      </c>
      <c r="Y221" s="291">
        <v>18211.615060268741</v>
      </c>
      <c r="Z221" s="379">
        <v>17204.836740999999</v>
      </c>
      <c r="AA221" s="379">
        <v>189616</v>
      </c>
      <c r="AB221" s="291">
        <v>41357.647153776423</v>
      </c>
      <c r="AC221" s="379">
        <v>39071.305038999999</v>
      </c>
    </row>
    <row r="222" spans="2:29" hidden="1" outlineLevel="1" x14ac:dyDescent="0.25">
      <c r="B222" s="285">
        <v>45139</v>
      </c>
      <c r="C222" s="379"/>
      <c r="D222" s="291"/>
      <c r="E222" s="379"/>
      <c r="F222" s="379"/>
      <c r="G222" s="291"/>
      <c r="H222" s="379"/>
      <c r="I222" s="379"/>
      <c r="J222" s="291"/>
      <c r="K222" s="379"/>
      <c r="L222" s="379">
        <v>106570</v>
      </c>
      <c r="M222" s="291">
        <v>23216.304284187951</v>
      </c>
      <c r="N222" s="379">
        <v>21958.709621999998</v>
      </c>
      <c r="O222" s="379">
        <v>83812</v>
      </c>
      <c r="P222" s="291">
        <v>18259.4683884101</v>
      </c>
      <c r="Q222" s="379">
        <v>17270.378579</v>
      </c>
      <c r="R222" s="379">
        <v>190382</v>
      </c>
      <c r="S222" s="291">
        <v>41475.772672598046</v>
      </c>
      <c r="T222" s="379">
        <v>39229.088200999999</v>
      </c>
      <c r="U222" s="379">
        <v>106570</v>
      </c>
      <c r="V222" s="291">
        <v>23216.304284187951</v>
      </c>
      <c r="W222" s="379">
        <v>21958.709621999998</v>
      </c>
      <c r="X222" s="379">
        <v>83812</v>
      </c>
      <c r="Y222" s="291">
        <v>18259.4683884101</v>
      </c>
      <c r="Z222" s="379">
        <v>17270.378579</v>
      </c>
      <c r="AA222" s="379">
        <v>190382</v>
      </c>
      <c r="AB222" s="291">
        <v>41475.772672598046</v>
      </c>
      <c r="AC222" s="379">
        <v>39229.088200999999</v>
      </c>
    </row>
    <row r="223" spans="2:29" hidden="1" outlineLevel="1" x14ac:dyDescent="0.25">
      <c r="B223" s="285">
        <v>45170</v>
      </c>
      <c r="C223" s="379"/>
      <c r="D223" s="291"/>
      <c r="E223" s="379"/>
      <c r="F223" s="379"/>
      <c r="G223" s="291"/>
      <c r="H223" s="379"/>
      <c r="I223" s="379"/>
      <c r="J223" s="291"/>
      <c r="K223" s="379"/>
      <c r="L223" s="379">
        <v>106868</v>
      </c>
      <c r="M223" s="291">
        <v>23135.539581326651</v>
      </c>
      <c r="N223" s="379">
        <v>22021.397411999998</v>
      </c>
      <c r="O223" s="379">
        <v>84043</v>
      </c>
      <c r="P223" s="291">
        <v>18195.537081019142</v>
      </c>
      <c r="Q223" s="379">
        <v>17319.291464000002</v>
      </c>
      <c r="R223" s="379">
        <v>190911</v>
      </c>
      <c r="S223" s="291">
        <v>41331.076662345789</v>
      </c>
      <c r="T223" s="379">
        <v>39340.688876</v>
      </c>
      <c r="U223" s="379">
        <v>106868</v>
      </c>
      <c r="V223" s="291">
        <v>23135.539581326651</v>
      </c>
      <c r="W223" s="379">
        <v>22021.397411999998</v>
      </c>
      <c r="X223" s="379">
        <v>84043</v>
      </c>
      <c r="Y223" s="291">
        <v>18195.537081019142</v>
      </c>
      <c r="Z223" s="379">
        <v>17319.291464000002</v>
      </c>
      <c r="AA223" s="379">
        <v>190911</v>
      </c>
      <c r="AB223" s="291">
        <v>41331.076662345789</v>
      </c>
      <c r="AC223" s="379">
        <v>39340.688876</v>
      </c>
    </row>
    <row r="224" spans="2:29" hidden="1" outlineLevel="1" x14ac:dyDescent="0.25">
      <c r="B224" s="285">
        <v>45200</v>
      </c>
      <c r="C224" s="379"/>
      <c r="D224" s="291"/>
      <c r="E224" s="379"/>
      <c r="F224" s="379"/>
      <c r="G224" s="291"/>
      <c r="H224" s="379"/>
      <c r="I224" s="379"/>
      <c r="J224" s="291"/>
      <c r="K224" s="379"/>
      <c r="L224" s="379">
        <v>107612</v>
      </c>
      <c r="M224" s="291">
        <v>23227.53437273292</v>
      </c>
      <c r="N224" s="379">
        <v>22173.725000999999</v>
      </c>
      <c r="O224" s="379">
        <v>84447</v>
      </c>
      <c r="P224" s="291">
        <v>18228.910113413589</v>
      </c>
      <c r="Q224" s="379">
        <v>17401.883189</v>
      </c>
      <c r="R224" s="379">
        <v>192059</v>
      </c>
      <c r="S224" s="291">
        <v>41456.444486146509</v>
      </c>
      <c r="T224" s="379">
        <v>39575.608189999999</v>
      </c>
      <c r="U224" s="379">
        <v>107612</v>
      </c>
      <c r="V224" s="291">
        <v>23227.53437273292</v>
      </c>
      <c r="W224" s="379">
        <v>22173.725000999999</v>
      </c>
      <c r="X224" s="379">
        <v>84447</v>
      </c>
      <c r="Y224" s="291">
        <v>18228.910113413589</v>
      </c>
      <c r="Z224" s="379">
        <v>17401.883189</v>
      </c>
      <c r="AA224" s="379">
        <v>192059</v>
      </c>
      <c r="AB224" s="291">
        <v>41456.444486146509</v>
      </c>
      <c r="AC224" s="379">
        <v>39575.608189999999</v>
      </c>
    </row>
    <row r="225" spans="2:29" hidden="1" outlineLevel="1" x14ac:dyDescent="0.25">
      <c r="B225" s="285">
        <v>45231</v>
      </c>
      <c r="C225" s="379"/>
      <c r="D225" s="291"/>
      <c r="E225" s="379"/>
      <c r="F225" s="379"/>
      <c r="G225" s="291"/>
      <c r="H225" s="379"/>
      <c r="I225" s="379"/>
      <c r="J225" s="291"/>
      <c r="K225" s="379"/>
      <c r="L225" s="379">
        <v>107578</v>
      </c>
      <c r="M225" s="291">
        <v>23049.420202028428</v>
      </c>
      <c r="N225" s="379">
        <v>22167.675300999999</v>
      </c>
      <c r="O225" s="379">
        <v>84680</v>
      </c>
      <c r="P225" s="291">
        <v>18144.56797434944</v>
      </c>
      <c r="Q225" s="379">
        <v>17450.455924999998</v>
      </c>
      <c r="R225" s="379">
        <v>192258</v>
      </c>
      <c r="S225" s="291">
        <v>41193.988176377869</v>
      </c>
      <c r="T225" s="379">
        <v>39618.131225999998</v>
      </c>
      <c r="U225" s="379">
        <v>107578</v>
      </c>
      <c r="V225" s="291">
        <v>23049.420202028428</v>
      </c>
      <c r="W225" s="379">
        <v>22167.675300999999</v>
      </c>
      <c r="X225" s="379">
        <v>84680</v>
      </c>
      <c r="Y225" s="291">
        <v>18144.56797434944</v>
      </c>
      <c r="Z225" s="379">
        <v>17450.455924999998</v>
      </c>
      <c r="AA225" s="379">
        <v>192258</v>
      </c>
      <c r="AB225" s="291">
        <v>41193.988176377869</v>
      </c>
      <c r="AC225" s="379">
        <v>39618.131225999998</v>
      </c>
    </row>
    <row r="226" spans="2:29" collapsed="1" x14ac:dyDescent="0.25">
      <c r="B226" s="285">
        <v>45261</v>
      </c>
      <c r="C226" s="379"/>
      <c r="D226" s="291"/>
      <c r="E226" s="379"/>
      <c r="F226" s="379"/>
      <c r="G226" s="291"/>
      <c r="H226" s="379"/>
      <c r="I226" s="379"/>
      <c r="J226" s="291"/>
      <c r="K226" s="379"/>
      <c r="L226" s="379">
        <v>107857</v>
      </c>
      <c r="M226" s="291">
        <v>23230.697273003079</v>
      </c>
      <c r="N226" s="379">
        <v>22224.554961000002</v>
      </c>
      <c r="O226" s="379">
        <v>84948</v>
      </c>
      <c r="P226" s="291">
        <v>18298.039731560821</v>
      </c>
      <c r="Q226" s="379">
        <v>17505.535237</v>
      </c>
      <c r="R226" s="379">
        <v>192805</v>
      </c>
      <c r="S226" s="291">
        <v>41528.737004563904</v>
      </c>
      <c r="T226" s="379">
        <v>39730.090197999998</v>
      </c>
      <c r="U226" s="379">
        <v>107857</v>
      </c>
      <c r="V226" s="291">
        <v>23230.697273003079</v>
      </c>
      <c r="W226" s="379">
        <v>22224.554961000002</v>
      </c>
      <c r="X226" s="379">
        <v>84948</v>
      </c>
      <c r="Y226" s="291">
        <v>18298.039731560821</v>
      </c>
      <c r="Z226" s="379">
        <v>17505.535237</v>
      </c>
      <c r="AA226" s="379">
        <v>192805</v>
      </c>
      <c r="AB226" s="291">
        <v>41528.737004563904</v>
      </c>
      <c r="AC226" s="379">
        <v>39730.090197999998</v>
      </c>
    </row>
    <row r="227" spans="2:29" outlineLevel="1" x14ac:dyDescent="0.25">
      <c r="B227" s="285">
        <v>45292</v>
      </c>
      <c r="C227" s="379"/>
      <c r="D227" s="291"/>
      <c r="E227" s="379"/>
      <c r="F227" s="379"/>
      <c r="G227" s="291"/>
      <c r="H227" s="379"/>
      <c r="I227" s="379"/>
      <c r="J227" s="291"/>
      <c r="K227" s="379"/>
      <c r="L227" s="379">
        <v>108261</v>
      </c>
      <c r="M227" s="291">
        <v>23163.840117303</v>
      </c>
      <c r="N227" s="379">
        <v>22308.746364999999</v>
      </c>
      <c r="O227" s="379">
        <v>85250</v>
      </c>
      <c r="P227" s="291">
        <v>18243.23641850147</v>
      </c>
      <c r="Q227" s="379">
        <v>17569.786877999999</v>
      </c>
      <c r="R227" s="379">
        <v>193511</v>
      </c>
      <c r="S227" s="291">
        <v>41407.076535804466</v>
      </c>
      <c r="T227" s="379">
        <v>39878.533242999998</v>
      </c>
      <c r="U227" s="379">
        <v>108261</v>
      </c>
      <c r="V227" s="291">
        <v>23163.840117303</v>
      </c>
      <c r="W227" s="379">
        <v>22308.746364999999</v>
      </c>
      <c r="X227" s="379">
        <v>85250</v>
      </c>
      <c r="Y227" s="291">
        <v>18243.23641850147</v>
      </c>
      <c r="Z227" s="379">
        <v>17569.786877999999</v>
      </c>
      <c r="AA227" s="379">
        <v>193511</v>
      </c>
      <c r="AB227" s="291">
        <v>41407.076535804466</v>
      </c>
      <c r="AC227" s="379">
        <v>39878.533242999998</v>
      </c>
    </row>
    <row r="228" spans="2:29" outlineLevel="1" x14ac:dyDescent="0.25">
      <c r="B228" s="285">
        <v>45323</v>
      </c>
      <c r="C228" s="379"/>
      <c r="D228" s="291"/>
      <c r="E228" s="379"/>
      <c r="F228" s="379"/>
      <c r="G228" s="291"/>
      <c r="H228" s="379"/>
      <c r="I228" s="379"/>
      <c r="J228" s="291"/>
      <c r="K228" s="379"/>
      <c r="L228" s="379">
        <v>108663</v>
      </c>
      <c r="M228" s="291">
        <v>24025.512218879281</v>
      </c>
      <c r="N228" s="379">
        <v>23274.607025000001</v>
      </c>
      <c r="O228" s="379">
        <v>85527</v>
      </c>
      <c r="P228" s="291">
        <v>18912.57092607415</v>
      </c>
      <c r="Q228" s="379">
        <v>18321.468118000001</v>
      </c>
      <c r="R228" s="379">
        <v>194190</v>
      </c>
      <c r="S228" s="291">
        <v>42938.083144953431</v>
      </c>
      <c r="T228" s="379">
        <v>41596.075143000002</v>
      </c>
      <c r="U228" s="379">
        <v>108663</v>
      </c>
      <c r="V228" s="291">
        <v>24025.512218879281</v>
      </c>
      <c r="W228" s="379">
        <v>23274.607025000001</v>
      </c>
      <c r="X228" s="379">
        <v>85527</v>
      </c>
      <c r="Y228" s="291">
        <v>18912.57092607415</v>
      </c>
      <c r="Z228" s="379">
        <v>18321.468118000001</v>
      </c>
      <c r="AA228" s="379">
        <v>194190</v>
      </c>
      <c r="AB228" s="291">
        <v>42938.083144953431</v>
      </c>
      <c r="AC228" s="379">
        <v>41596.075143000002</v>
      </c>
    </row>
    <row r="229" spans="2:29" outlineLevel="1" x14ac:dyDescent="0.25">
      <c r="B229" s="285">
        <v>45352</v>
      </c>
      <c r="C229" s="379"/>
      <c r="D229" s="291"/>
      <c r="E229" s="379"/>
      <c r="F229" s="379"/>
      <c r="G229" s="291"/>
      <c r="H229" s="379"/>
      <c r="I229" s="379"/>
      <c r="J229" s="291"/>
      <c r="K229" s="379"/>
      <c r="L229" s="379">
        <v>109218</v>
      </c>
      <c r="M229" s="291">
        <v>24055.962800467849</v>
      </c>
      <c r="N229" s="379">
        <v>23392.248339999998</v>
      </c>
      <c r="O229" s="379">
        <v>85900</v>
      </c>
      <c r="P229" s="291">
        <v>18921.557579704571</v>
      </c>
      <c r="Q229" s="379">
        <v>18399.503589</v>
      </c>
      <c r="R229" s="379">
        <v>195118</v>
      </c>
      <c r="S229" s="291">
        <v>42977.52038017242</v>
      </c>
      <c r="T229" s="379">
        <v>41791.751928999998</v>
      </c>
      <c r="U229" s="379">
        <v>109218</v>
      </c>
      <c r="V229" s="291">
        <v>24055.962800467849</v>
      </c>
      <c r="W229" s="379">
        <v>23392.248339999998</v>
      </c>
      <c r="X229" s="379">
        <v>85900</v>
      </c>
      <c r="Y229" s="291">
        <v>18921.557579704571</v>
      </c>
      <c r="Z229" s="379">
        <v>18399.503589</v>
      </c>
      <c r="AA229" s="379">
        <v>195118</v>
      </c>
      <c r="AB229" s="291">
        <v>42977.52038017242</v>
      </c>
      <c r="AC229" s="379">
        <v>41791.751928999998</v>
      </c>
    </row>
    <row r="230" spans="2:29" outlineLevel="1" x14ac:dyDescent="0.25">
      <c r="B230" s="285">
        <v>45383</v>
      </c>
      <c r="C230" s="379"/>
      <c r="D230" s="291"/>
      <c r="E230" s="379"/>
      <c r="F230" s="379"/>
      <c r="G230" s="291"/>
      <c r="H230" s="379"/>
      <c r="I230" s="379"/>
      <c r="J230" s="291"/>
      <c r="K230" s="379"/>
      <c r="L230" s="379">
        <v>109487</v>
      </c>
      <c r="M230" s="291">
        <v>23988.60506603901</v>
      </c>
      <c r="N230" s="379">
        <v>23449.776886</v>
      </c>
      <c r="O230" s="379">
        <v>86201</v>
      </c>
      <c r="P230" s="291">
        <v>18888.41160465881</v>
      </c>
      <c r="Q230" s="379">
        <v>18464.143147999999</v>
      </c>
      <c r="R230" s="379">
        <v>195688</v>
      </c>
      <c r="S230" s="291">
        <v>42877.016670697827</v>
      </c>
      <c r="T230" s="379">
        <v>41913.920034000002</v>
      </c>
      <c r="U230" s="379">
        <v>109487</v>
      </c>
      <c r="V230" s="291">
        <v>23988.60506603901</v>
      </c>
      <c r="W230" s="379">
        <v>23449.776886</v>
      </c>
      <c r="X230" s="379">
        <v>86201</v>
      </c>
      <c r="Y230" s="291">
        <v>18888.41160465881</v>
      </c>
      <c r="Z230" s="379">
        <v>18464.143147999999</v>
      </c>
      <c r="AA230" s="379">
        <v>195688</v>
      </c>
      <c r="AB230" s="291">
        <v>42877.016670697827</v>
      </c>
      <c r="AC230" s="379">
        <v>41913.920034000002</v>
      </c>
    </row>
    <row r="231" spans="2:29" outlineLevel="1" x14ac:dyDescent="0.25">
      <c r="B231" s="285">
        <v>45413</v>
      </c>
      <c r="C231" s="379"/>
      <c r="D231" s="291"/>
      <c r="E231" s="379"/>
      <c r="F231" s="379"/>
      <c r="G231" s="291"/>
      <c r="H231" s="379"/>
      <c r="I231" s="379"/>
      <c r="J231" s="291"/>
      <c r="K231" s="379"/>
      <c r="L231" s="379">
        <v>109852</v>
      </c>
      <c r="M231" s="291">
        <v>24005.186851362228</v>
      </c>
      <c r="N231" s="379">
        <v>23527.815675999998</v>
      </c>
      <c r="O231" s="379">
        <v>86484</v>
      </c>
      <c r="P231" s="291">
        <v>18900.30744352629</v>
      </c>
      <c r="Q231" s="379">
        <v>18524.452756999999</v>
      </c>
      <c r="R231" s="379">
        <v>196336</v>
      </c>
      <c r="S231" s="291">
        <v>42905.494294888522</v>
      </c>
      <c r="T231" s="379">
        <v>42052.268432999997</v>
      </c>
      <c r="U231" s="379">
        <v>109852</v>
      </c>
      <c r="V231" s="291">
        <v>24005.186851362228</v>
      </c>
      <c r="W231" s="379">
        <v>23527.815675999998</v>
      </c>
      <c r="X231" s="379">
        <v>86484</v>
      </c>
      <c r="Y231" s="291">
        <v>18900.30744352629</v>
      </c>
      <c r="Z231" s="379">
        <v>18524.452756999999</v>
      </c>
      <c r="AA231" s="379">
        <v>196336</v>
      </c>
      <c r="AB231" s="291">
        <v>42905.494294888522</v>
      </c>
      <c r="AC231" s="379">
        <v>42052.268432999997</v>
      </c>
    </row>
    <row r="232" spans="2:29" outlineLevel="1" x14ac:dyDescent="0.25">
      <c r="B232" s="285">
        <v>45444</v>
      </c>
      <c r="C232" s="379"/>
      <c r="D232" s="291"/>
      <c r="E232" s="379"/>
      <c r="F232" s="379"/>
      <c r="G232" s="291"/>
      <c r="H232" s="379"/>
      <c r="I232" s="379"/>
      <c r="J232" s="291"/>
      <c r="K232" s="379"/>
      <c r="L232" s="379">
        <v>110305</v>
      </c>
      <c r="M232" s="291">
        <v>24125.321123035141</v>
      </c>
      <c r="N232" s="379">
        <v>23624.413186000002</v>
      </c>
      <c r="O232" s="379">
        <v>86749</v>
      </c>
      <c r="P232" s="291">
        <v>18974.650785303071</v>
      </c>
      <c r="Q232" s="379">
        <v>18580.684913000001</v>
      </c>
      <c r="R232" s="379">
        <v>197054</v>
      </c>
      <c r="S232" s="291">
        <v>43099.971908338208</v>
      </c>
      <c r="T232" s="379">
        <v>42205.098099000003</v>
      </c>
      <c r="U232" s="379">
        <v>110305</v>
      </c>
      <c r="V232" s="291">
        <v>24125.321123035141</v>
      </c>
      <c r="W232" s="379">
        <v>23624.413186000002</v>
      </c>
      <c r="X232" s="379">
        <v>86749</v>
      </c>
      <c r="Y232" s="291">
        <v>18974.650785303071</v>
      </c>
      <c r="Z232" s="379">
        <v>18580.684913000001</v>
      </c>
      <c r="AA232" s="379">
        <v>197054</v>
      </c>
      <c r="AB232" s="291">
        <v>43099.971908338208</v>
      </c>
      <c r="AC232" s="379">
        <v>42205.098099000003</v>
      </c>
    </row>
    <row r="233" spans="2:29" outlineLevel="1" x14ac:dyDescent="0.25">
      <c r="B233" s="285">
        <v>45474</v>
      </c>
      <c r="C233" s="291"/>
      <c r="D233" s="291"/>
      <c r="E233" s="291"/>
      <c r="F233" s="291"/>
      <c r="G233" s="291"/>
      <c r="H233" s="291"/>
      <c r="I233" s="291"/>
      <c r="J233" s="291"/>
      <c r="K233" s="291"/>
      <c r="L233" s="291">
        <v>110743</v>
      </c>
      <c r="M233" s="291">
        <v>24043.917701656581</v>
      </c>
      <c r="N233" s="291">
        <v>23718.110044000001</v>
      </c>
      <c r="O233" s="291">
        <v>87013</v>
      </c>
      <c r="P233" s="291">
        <v>18893.272782682001</v>
      </c>
      <c r="Q233" s="291">
        <v>18637.259056999999</v>
      </c>
      <c r="R233" s="291">
        <v>197756</v>
      </c>
      <c r="S233" s="291">
        <v>42937.190484338571</v>
      </c>
      <c r="T233" s="291">
        <v>42355.369100999997</v>
      </c>
      <c r="U233" s="291">
        <v>110743</v>
      </c>
      <c r="V233" s="291">
        <v>24043.917701656581</v>
      </c>
      <c r="W233" s="291">
        <v>23718.110044000001</v>
      </c>
      <c r="X233" s="291">
        <v>87013</v>
      </c>
      <c r="Y233" s="291">
        <v>18893.272782682001</v>
      </c>
      <c r="Z233" s="291">
        <v>18637.259056999999</v>
      </c>
      <c r="AA233" s="291">
        <v>197756</v>
      </c>
      <c r="AB233" s="291">
        <v>42937.190484338571</v>
      </c>
      <c r="AC233" s="291">
        <v>42355.369100999997</v>
      </c>
    </row>
    <row r="234" spans="2:29" outlineLevel="1" x14ac:dyDescent="0.25">
      <c r="B234" s="285">
        <v>45505</v>
      </c>
      <c r="C234" s="291"/>
      <c r="D234" s="291"/>
      <c r="E234" s="291"/>
      <c r="F234" s="291"/>
      <c r="G234" s="291"/>
      <c r="H234" s="291"/>
      <c r="I234" s="291"/>
      <c r="J234" s="291"/>
      <c r="K234" s="291"/>
      <c r="L234" s="291">
        <v>111054</v>
      </c>
      <c r="M234" s="291">
        <v>24050.181994639901</v>
      </c>
      <c r="N234" s="291">
        <v>23784.904354999999</v>
      </c>
      <c r="O234" s="291">
        <v>87337</v>
      </c>
      <c r="P234" s="291">
        <v>18915.33851783544</v>
      </c>
      <c r="Q234" s="291">
        <v>18706.699084</v>
      </c>
      <c r="R234" s="291">
        <v>198391</v>
      </c>
      <c r="S234" s="291">
        <v>42965.520512475341</v>
      </c>
      <c r="T234" s="291">
        <v>42491.603438999999</v>
      </c>
      <c r="U234" s="291">
        <v>111054</v>
      </c>
      <c r="V234" s="291">
        <v>24050.181994639901</v>
      </c>
      <c r="W234" s="291">
        <v>23784.904354999999</v>
      </c>
      <c r="X234" s="291">
        <v>87337</v>
      </c>
      <c r="Y234" s="291">
        <v>18915.33851783544</v>
      </c>
      <c r="Z234" s="291">
        <v>18706.699084</v>
      </c>
      <c r="AA234" s="291">
        <v>198391</v>
      </c>
      <c r="AB234" s="291">
        <v>42965.520512475341</v>
      </c>
      <c r="AC234" s="291">
        <v>42491.603438999999</v>
      </c>
    </row>
    <row r="235" spans="2:29" outlineLevel="1" x14ac:dyDescent="0.25">
      <c r="B235" s="285">
        <v>45536</v>
      </c>
      <c r="C235" s="291"/>
      <c r="D235" s="291"/>
      <c r="E235" s="291"/>
      <c r="F235" s="291"/>
      <c r="G235" s="291"/>
      <c r="H235" s="291"/>
      <c r="I235" s="291"/>
      <c r="J235" s="291"/>
      <c r="K235" s="291"/>
      <c r="L235" s="291">
        <v>111277</v>
      </c>
      <c r="M235" s="291">
        <v>24077.670165124331</v>
      </c>
      <c r="N235" s="291">
        <v>23832.988879</v>
      </c>
      <c r="O235" s="291">
        <v>87585</v>
      </c>
      <c r="P235" s="291">
        <v>18952.523065456</v>
      </c>
      <c r="Q235" s="291">
        <v>18759.924375999999</v>
      </c>
      <c r="R235" s="291">
        <v>198862</v>
      </c>
      <c r="S235" s="291">
        <v>43030.193230580328</v>
      </c>
      <c r="T235" s="291">
        <v>42592.913254999999</v>
      </c>
      <c r="U235" s="291">
        <v>111277</v>
      </c>
      <c r="V235" s="291">
        <v>24077.670165124331</v>
      </c>
      <c r="W235" s="291">
        <v>23832.988879</v>
      </c>
      <c r="X235" s="291">
        <v>87585</v>
      </c>
      <c r="Y235" s="291">
        <v>18952.523065456</v>
      </c>
      <c r="Z235" s="291">
        <v>18759.924375999999</v>
      </c>
      <c r="AA235" s="291">
        <v>198862</v>
      </c>
      <c r="AB235" s="291">
        <v>43030.193230580328</v>
      </c>
      <c r="AC235" s="291">
        <v>42592.913254999999</v>
      </c>
    </row>
    <row r="236" spans="2:29" outlineLevel="1" x14ac:dyDescent="0.25">
      <c r="B236" s="285">
        <v>45566</v>
      </c>
      <c r="C236" s="291"/>
      <c r="D236" s="291"/>
      <c r="E236" s="291"/>
      <c r="F236" s="291"/>
      <c r="G236" s="291"/>
      <c r="H236" s="291"/>
      <c r="I236" s="291"/>
      <c r="J236" s="291"/>
      <c r="K236" s="291"/>
      <c r="L236" s="291">
        <v>111448</v>
      </c>
      <c r="M236" s="291">
        <v>23881.79346477308</v>
      </c>
      <c r="N236" s="291">
        <v>23869.464223999999</v>
      </c>
      <c r="O236" s="291">
        <v>87807</v>
      </c>
      <c r="P236" s="291">
        <v>18817.212682768029</v>
      </c>
      <c r="Q236" s="291">
        <v>18807.498088</v>
      </c>
      <c r="R236" s="291">
        <v>199255</v>
      </c>
      <c r="S236" s="291">
        <v>42699.006147541113</v>
      </c>
      <c r="T236" s="291">
        <v>42676.962312000003</v>
      </c>
      <c r="U236" s="291">
        <v>111448</v>
      </c>
      <c r="V236" s="291">
        <v>23881.79346477308</v>
      </c>
      <c r="W236" s="291">
        <v>23869.464223999999</v>
      </c>
      <c r="X236" s="291">
        <v>87807</v>
      </c>
      <c r="Y236" s="291">
        <v>18817.212682768029</v>
      </c>
      <c r="Z236" s="291">
        <v>18807.498088</v>
      </c>
      <c r="AA236" s="291">
        <v>199255</v>
      </c>
      <c r="AB236" s="291">
        <v>42699.006147541113</v>
      </c>
      <c r="AC236" s="291">
        <v>42676.962312000003</v>
      </c>
    </row>
    <row r="237" spans="2:29" outlineLevel="1" x14ac:dyDescent="0.25">
      <c r="B237" s="285">
        <v>45597</v>
      </c>
      <c r="C237" s="291"/>
      <c r="D237" s="291"/>
      <c r="E237" s="291"/>
      <c r="F237" s="291"/>
      <c r="G237" s="291"/>
      <c r="H237" s="291"/>
      <c r="I237" s="291"/>
      <c r="J237" s="291"/>
      <c r="K237" s="291"/>
      <c r="L237" s="291">
        <v>111608</v>
      </c>
      <c r="M237" s="291">
        <v>23855.813327580741</v>
      </c>
      <c r="N237" s="291">
        <v>23903.194656</v>
      </c>
      <c r="O237" s="291">
        <v>88047</v>
      </c>
      <c r="P237" s="291">
        <v>18820.897480804</v>
      </c>
      <c r="Q237" s="291">
        <v>18858.278688999999</v>
      </c>
      <c r="R237" s="291">
        <v>199655</v>
      </c>
      <c r="S237" s="291">
        <v>42676.710808384727</v>
      </c>
      <c r="T237" s="291">
        <v>42761.473344999999</v>
      </c>
      <c r="U237" s="291">
        <v>111608</v>
      </c>
      <c r="V237" s="291">
        <v>23855.813327580741</v>
      </c>
      <c r="W237" s="291">
        <v>23903.194656</v>
      </c>
      <c r="X237" s="291">
        <v>88047</v>
      </c>
      <c r="Y237" s="291">
        <v>18820.897480804</v>
      </c>
      <c r="Z237" s="291">
        <v>18858.278688999999</v>
      </c>
      <c r="AA237" s="291">
        <v>199655</v>
      </c>
      <c r="AB237" s="291">
        <v>42676.710808384727</v>
      </c>
      <c r="AC237" s="291">
        <v>42761.473344999999</v>
      </c>
    </row>
    <row r="238" spans="2:29" x14ac:dyDescent="0.25">
      <c r="B238" s="285">
        <v>45627</v>
      </c>
      <c r="C238" s="291"/>
      <c r="D238" s="291"/>
      <c r="E238" s="291"/>
      <c r="F238" s="291"/>
      <c r="G238" s="291"/>
      <c r="H238" s="291"/>
      <c r="I238" s="291"/>
      <c r="J238" s="291"/>
      <c r="K238" s="291"/>
      <c r="L238" s="291">
        <v>111828</v>
      </c>
      <c r="M238" s="291">
        <v>23950.053108</v>
      </c>
      <c r="N238" s="291">
        <v>23950.053108</v>
      </c>
      <c r="O238" s="291">
        <v>88198</v>
      </c>
      <c r="P238" s="291">
        <v>18890.445152</v>
      </c>
      <c r="Q238" s="291">
        <v>18890.445152</v>
      </c>
      <c r="R238" s="291">
        <v>200026</v>
      </c>
      <c r="S238" s="291">
        <v>42840.49826</v>
      </c>
      <c r="T238" s="291">
        <v>42840.49826</v>
      </c>
      <c r="U238" s="291">
        <v>111828</v>
      </c>
      <c r="V238" s="291">
        <v>23950.053108</v>
      </c>
      <c r="W238" s="291">
        <v>23950.053108</v>
      </c>
      <c r="X238" s="291">
        <v>88198</v>
      </c>
      <c r="Y238" s="291">
        <v>18890.445152</v>
      </c>
      <c r="Z238" s="291">
        <v>18890.445152</v>
      </c>
      <c r="AA238" s="291">
        <v>200026</v>
      </c>
      <c r="AB238" s="291">
        <v>42840.49826</v>
      </c>
      <c r="AC238" s="291">
        <v>42840.49826</v>
      </c>
    </row>
    <row r="239" spans="2:29" x14ac:dyDescent="0.25">
      <c r="B239" s="4" t="s">
        <v>772</v>
      </c>
      <c r="C239" s="5"/>
      <c r="D239" s="5"/>
      <c r="E239" s="5"/>
      <c r="F239" s="5"/>
      <c r="G239" s="5"/>
      <c r="H239" s="5"/>
      <c r="I239" s="5"/>
      <c r="J239" s="5"/>
      <c r="K239" s="5"/>
      <c r="L239" s="5"/>
      <c r="M239" s="5"/>
    </row>
    <row r="240" spans="2:29" x14ac:dyDescent="0.25">
      <c r="B240" s="486" t="s">
        <v>846</v>
      </c>
      <c r="C240" s="486"/>
      <c r="D240" s="486"/>
      <c r="E240" s="486"/>
      <c r="F240" s="486"/>
      <c r="G240" s="486"/>
      <c r="H240" s="486"/>
      <c r="I240" s="486"/>
      <c r="J240" s="486"/>
      <c r="K240" s="486"/>
      <c r="L240" s="486"/>
      <c r="M240" s="486"/>
      <c r="N240" s="486"/>
      <c r="O240" s="486"/>
      <c r="P240" s="486"/>
      <c r="Q240" s="486"/>
      <c r="R240" s="486"/>
      <c r="S240" s="486"/>
      <c r="T240" s="486"/>
      <c r="U240" s="486"/>
      <c r="V240" s="486"/>
      <c r="W240" s="486"/>
      <c r="X240" s="486"/>
      <c r="Y240" s="486"/>
      <c r="Z240" s="486"/>
      <c r="AA240" s="486"/>
      <c r="AB240" s="486"/>
      <c r="AC240" s="486"/>
    </row>
    <row r="241" spans="2:13" x14ac:dyDescent="0.25">
      <c r="B241" s="255" t="s">
        <v>931</v>
      </c>
      <c r="C241" s="5"/>
      <c r="D241" s="5"/>
      <c r="E241" s="5"/>
      <c r="F241" s="5"/>
      <c r="G241" s="5"/>
      <c r="H241" s="5"/>
      <c r="I241" s="5"/>
      <c r="J241" s="5"/>
      <c r="K241" s="5"/>
      <c r="L241" s="5"/>
      <c r="M241" s="5"/>
    </row>
    <row r="242" spans="2:13" x14ac:dyDescent="0.25">
      <c r="B242" s="211"/>
      <c r="C242" s="4"/>
      <c r="D242" s="4"/>
      <c r="E242" s="4"/>
      <c r="F242" s="4"/>
      <c r="G242" s="4"/>
      <c r="H242" s="4"/>
      <c r="I242" s="4"/>
      <c r="J242" s="4"/>
      <c r="K242" s="4"/>
    </row>
    <row r="243" spans="2:13" x14ac:dyDescent="0.25">
      <c r="B243" s="211"/>
      <c r="C243" s="4"/>
      <c r="D243" s="4"/>
      <c r="E243" s="4"/>
      <c r="F243" s="4"/>
      <c r="G243" s="4"/>
      <c r="H243" s="4"/>
      <c r="I243" s="4"/>
      <c r="J243" s="4"/>
      <c r="K243" s="4"/>
    </row>
    <row r="244" spans="2:13" x14ac:dyDescent="0.25">
      <c r="B244" s="211"/>
      <c r="C244" s="4"/>
      <c r="D244" s="4"/>
      <c r="E244" s="4"/>
      <c r="F244" s="4"/>
      <c r="G244" s="4"/>
      <c r="H244" s="4"/>
      <c r="I244" s="4"/>
      <c r="J244" s="4"/>
      <c r="K244" s="4"/>
    </row>
    <row r="245" spans="2:13" x14ac:dyDescent="0.25">
      <c r="B245" s="211"/>
      <c r="C245" s="4"/>
      <c r="D245" s="4"/>
      <c r="E245" s="4"/>
      <c r="F245" s="4"/>
      <c r="G245" s="4"/>
      <c r="H245" s="4"/>
      <c r="I245" s="4"/>
      <c r="J245" s="4"/>
      <c r="K245" s="4"/>
    </row>
    <row r="246" spans="2:13" x14ac:dyDescent="0.25">
      <c r="B246" s="211"/>
      <c r="C246" s="4"/>
      <c r="D246" s="4"/>
      <c r="E246" s="4"/>
      <c r="F246" s="4"/>
      <c r="G246" s="4"/>
      <c r="H246" s="4"/>
      <c r="I246" s="4"/>
      <c r="J246" s="4"/>
      <c r="K246" s="4"/>
    </row>
    <row r="247" spans="2:13" x14ac:dyDescent="0.25">
      <c r="B247" s="211"/>
      <c r="C247" s="4"/>
      <c r="D247" s="4"/>
      <c r="E247" s="4"/>
      <c r="F247" s="4"/>
      <c r="G247" s="4"/>
      <c r="H247" s="4"/>
      <c r="I247" s="4"/>
      <c r="J247" s="4"/>
      <c r="K247" s="4"/>
    </row>
  </sheetData>
  <mergeCells count="24">
    <mergeCell ref="B240:AC240"/>
    <mergeCell ref="U38:AC38"/>
    <mergeCell ref="U39:W39"/>
    <mergeCell ref="X39:Z39"/>
    <mergeCell ref="AA39:AC39"/>
    <mergeCell ref="C39:E39"/>
    <mergeCell ref="F39:H39"/>
    <mergeCell ref="I39:K39"/>
    <mergeCell ref="C38:K38"/>
    <mergeCell ref="L38:T38"/>
    <mergeCell ref="L39:N39"/>
    <mergeCell ref="O39:Q39"/>
    <mergeCell ref="R39:T39"/>
    <mergeCell ref="B15:B17"/>
    <mergeCell ref="B9:B11"/>
    <mergeCell ref="B12:B14"/>
    <mergeCell ref="D7:F7"/>
    <mergeCell ref="J7:L7"/>
    <mergeCell ref="G7:I7"/>
    <mergeCell ref="D25:F25"/>
    <mergeCell ref="B27:B29"/>
    <mergeCell ref="B31:L31"/>
    <mergeCell ref="B33:M33"/>
    <mergeCell ref="B19:L19"/>
  </mergeCells>
  <phoneticPr fontId="2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Indice General</vt:lpstr>
      <vt:lpstr>I. Beneficios pagados</vt:lpstr>
      <vt:lpstr>dinamica pgu</vt:lpstr>
      <vt:lpstr>N PBS</vt:lpstr>
      <vt:lpstr>MONTOS PBS</vt:lpstr>
      <vt:lpstr>1.1</vt:lpstr>
      <vt:lpstr>1.2</vt:lpstr>
      <vt:lpstr>1.3</vt:lpstr>
      <vt:lpstr>1.4</vt:lpstr>
      <vt:lpstr>DINAMICA APS</vt:lpstr>
      <vt:lpstr>1.5</vt:lpstr>
      <vt:lpstr>1.6</vt:lpstr>
      <vt:lpstr>Hoja2</vt:lpstr>
      <vt:lpstr>II. Estado de Solicitudes</vt:lpstr>
      <vt:lpstr>2.1</vt:lpstr>
      <vt:lpstr>Solicitudes_compl</vt:lpstr>
      <vt:lpstr>2.2</vt:lpstr>
      <vt:lpstr>2.3</vt:lpstr>
      <vt:lpstr>2.4</vt:lpstr>
      <vt:lpstr>2.5</vt:lpstr>
      <vt:lpstr>2.6</vt:lpstr>
      <vt:lpstr>III. Bono por hijo</vt:lpstr>
      <vt:lpstr>3.1</vt:lpstr>
      <vt:lpstr>IV. Subsidio STJ</vt:lpstr>
      <vt:lpstr>4.1</vt:lpstr>
      <vt:lpstr>4.2</vt:lpstr>
      <vt:lpstr>4.3</vt:lpstr>
      <vt:lpstr>Regiones</vt:lpstr>
      <vt:lpstr>Comunas</vt:lpstr>
      <vt:lpstr>Hoja2 (2)</vt:lpstr>
      <vt:lpstr>Por sexo</vt:lpstr>
      <vt:lpstr>Focalización y monto del benef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Constanza Morales Lavín</dc:creator>
  <cp:lastModifiedBy>Constanza Morales Lavín</cp:lastModifiedBy>
  <cp:lastPrinted>2023-05-19T19:08:08Z</cp:lastPrinted>
  <dcterms:created xsi:type="dcterms:W3CDTF">2023-05-09T16:34:00Z</dcterms:created>
  <dcterms:modified xsi:type="dcterms:W3CDTF">2025-04-07T21:36:05Z</dcterms:modified>
</cp:coreProperties>
</file>